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6\JANEIRO\CONVENIOS\VIRGINIA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IC138" i="9" l="1"/>
  <c r="ID138" i="9" s="1"/>
  <c r="N138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40" i="14"/>
  <c r="IC137" i="9"/>
  <c r="ID137" i="9" s="1"/>
  <c r="N137" i="9"/>
  <c r="M141" i="14"/>
  <c r="M142" i="14" s="1"/>
  <c r="N139" i="9" l="1"/>
  <c r="N14" i="9"/>
  <c r="N15" i="8"/>
  <c r="D12" i="8" s="1"/>
  <c r="C6" i="13" s="1"/>
  <c r="B56" i="9" l="1"/>
  <c r="B56" i="14" s="1"/>
  <c r="B139" i="8"/>
  <c r="B140" i="9" l="1"/>
  <c r="B145" i="14"/>
  <c r="N136" i="8" l="1"/>
  <c r="IF136" i="8"/>
  <c r="IG136" i="8" s="1"/>
  <c r="N137" i="8"/>
  <c r="IF137" i="8"/>
  <c r="IG137" i="8" s="1"/>
  <c r="IF138" i="8"/>
  <c r="IC139" i="9"/>
  <c r="ID139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D11" i="9" l="1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<sst xmlns="http://schemas.openxmlformats.org/spreadsheetml/2006/main" count="127" uniqueCount="80">
  <si>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</si>
  <si>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</si>
  <si>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</si>
  <si>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</si>
  <si>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</si>
  <si>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</si>
  <si>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</si>
  <si>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</si>
  <si>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</si>
  <si>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</si>
  <si>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</si>
  <si>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</si>
  <si>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</si>
  <si>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</si>
  <si>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</si>
  <si>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</si>
  <si>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</si>
  <si>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</si>
  <si>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</si>
  <si>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</si>
  <si>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</si>
  <si>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</si>
  <si>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</si>
  <si>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</si>
  <si>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</si>
  <si>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</si>
  <si>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</si>
  <si>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</si>
  <si>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</si>
  <si>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</si>
  <si>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</si>
  <si>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</si>
  <si>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</si>
  <si>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</si>
  <si>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</si>
  <si>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</si>
  <si>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</si>
  <si>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</si>
  <si>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</si>
  <si>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</si>
  <si>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</si>
  <si>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</si>
  <si>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</si>
  <si>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</si>
  <si>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</si>
  <si>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</si>
  <si>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</si>
  <si>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</si>
  <si>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</si>
  <si>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</si>
  <si>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</si>
  <si>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</si>
  <si>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</si>
  <si>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</si>
  <si>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</si>
  <si>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</si>
  <si>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</si>
  <si>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</si>
  <si>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</si>
  <si>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</si>
  <si>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</si>
  <si>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</si>
  <si>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</si>
  <si>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</si>
  <si>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</si>
  <si>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</si>
  <si>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</si>
  <si>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</si>
  <si>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>Seguro para estadia em Boston - Pesquisador Joseph Smith</t>
  </si>
  <si>
    <t>Seguro para estadia em Boston - Pesquisador John Thompson</t>
  </si>
  <si>
    <t>SPRINT 1st Edition/2016</t>
  </si>
  <si>
    <t>total DIE</t>
  </si>
  <si>
    <t>Passagem aérea Boston/SP/Boston - Pesquisador (nome)</t>
  </si>
  <si>
    <t>Diárias para período de pesquisa de campo em Boston - Pesquisador (nome)</t>
  </si>
  <si>
    <t>Diárias para participação em Workshop em Boston - Pesquisador (nome)</t>
  </si>
  <si>
    <t xml:space="preserve">- Inclua percurso, meio de transporte e nome do usuário dos recursos. </t>
  </si>
  <si>
    <t>- Apresente somente orçamento de recursos necessários para a realização de pesquisa de campo, passagens, etc., para transporte de pessoas.</t>
  </si>
  <si>
    <r>
      <t>2)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</si>
  <si>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3)</t>
    </r>
    <r>
      <rPr>
        <sz val="10"/>
        <rFont val="Tahoma"/>
        <family val="2"/>
      </rPr>
      <t xml:space="preserve"> Justifique a utilidade de cada um dos serviços solicitados para o desenvolvimento do projeto de pesquisa proposto.  </t>
    </r>
  </si>
  <si>
    <r>
      <rPr>
        <b/>
        <sz val="10"/>
        <rFont val="Tahoma"/>
        <family val="2"/>
      </rPr>
      <t xml:space="preserve">1) </t>
    </r>
    <r>
      <rPr>
        <sz val="10"/>
        <rFont val="Tahoma"/>
        <family val="2"/>
      </rPr>
      <t xml:space="preserve">Auxílios para a vinda de pesquisador visitante, realização de estágios, participação em reunião, etc., devem ser solicitados em processo separado, nas modalidades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</si>
</sst>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3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4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5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1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6" fillId="5" borderId="20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8" fillId="0" borderId="0" xfId="0" applyFont="1"/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164" fontId="21" fillId="0" borderId="3" xfId="1" applyNumberFormat="1" applyFont="1" applyBorder="1" applyAlignment="1" applyProtection="1">
      <alignment horizontal="right" vertical="center" shrinkToFit="1"/>
      <protection hidden="1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2" xfId="0" applyFon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textRotation="255"/>
    </xf>
    <xf numFmtId="0" fontId="20" fillId="0" borderId="1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167" fontId="27" fillId="0" borderId="7" xfId="2" applyNumberFormat="1" applyFont="1" applyBorder="1" applyAlignment="1">
      <alignment vertical="center" shrinkToFit="1"/>
    </xf>
    <xf numFmtId="167" fontId="27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8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0" customWidth="1"/>
    <col min="2" max="2" width="6.7109375" style="24" customWidth="1"/>
    <col min="3" max="3" width="11.5703125" style="51" customWidth="1"/>
    <col min="4" max="4" width="9.7109375" style="51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1" customWidth="1"/>
    <col min="12" max="12" width="5.28515625" style="51" customWidth="1"/>
    <col min="13" max="13" width="15" style="51" customWidth="1"/>
    <col min="14" max="14" width="16.5703125" style="26" customWidth="1"/>
    <col min="15" max="15" width="14.140625" style="14" customWidth="1"/>
    <col min="16" max="16" width="2.28515625" style="101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2" t="s">
        <v>47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8"/>
    </row>
    <row r="2" spans="1:241" s="4" customFormat="1" ht="12.75" customHeight="1" x14ac:dyDescent="0.2">
      <c r="A2" s="105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5"/>
      <c r="N2" s="154"/>
      <c r="O2" s="154"/>
      <c r="P2" s="98"/>
    </row>
    <row r="3" spans="1:241" s="4" customFormat="1" ht="12.75" customHeight="1" x14ac:dyDescent="0.2">
      <c r="A3" s="105"/>
      <c r="B3" s="2"/>
      <c r="C3" s="3"/>
      <c r="D3" s="3"/>
      <c r="E3" s="2"/>
      <c r="F3" s="2"/>
      <c r="G3" s="2"/>
      <c r="H3" s="2"/>
      <c r="I3" s="2"/>
      <c r="J3" s="2"/>
      <c r="K3" s="3"/>
      <c r="L3" s="152"/>
      <c r="M3" s="155"/>
      <c r="N3" s="154"/>
      <c r="O3" s="154"/>
      <c r="P3" s="98"/>
    </row>
    <row r="4" spans="1:241" s="4" customFormat="1" ht="12.75" customHeight="1" x14ac:dyDescent="0.2">
      <c r="A4" s="105"/>
      <c r="B4" s="2"/>
      <c r="C4" s="3"/>
      <c r="D4" s="3"/>
      <c r="E4" s="2"/>
      <c r="F4" s="2"/>
      <c r="G4" s="2"/>
      <c r="H4" s="2"/>
      <c r="I4" s="2"/>
      <c r="J4" s="2"/>
      <c r="K4" s="3"/>
      <c r="M4" s="82" t="s">
        <v>70</v>
      </c>
      <c r="N4" s="82"/>
      <c r="O4" s="154"/>
      <c r="P4" s="98"/>
    </row>
    <row r="5" spans="1:241" s="4" customFormat="1" ht="12.75" customHeight="1" x14ac:dyDescent="0.2">
      <c r="A5" s="105"/>
      <c r="B5" s="2"/>
      <c r="C5" s="3"/>
      <c r="D5" s="3"/>
      <c r="E5" s="2"/>
      <c r="F5" s="2"/>
      <c r="G5" s="2"/>
      <c r="H5" s="2"/>
      <c r="I5" s="2"/>
      <c r="J5" s="2"/>
      <c r="K5" s="3"/>
      <c r="L5" s="152"/>
      <c r="M5" s="155"/>
      <c r="N5" s="154"/>
      <c r="O5" s="154"/>
      <c r="P5" s="98"/>
    </row>
    <row r="6" spans="1:241" s="4" customFormat="1" ht="19.5" customHeight="1" x14ac:dyDescent="0.25">
      <c r="A6" s="106"/>
      <c r="B6" s="94" t="s">
        <v>62</v>
      </c>
      <c r="C6" s="82"/>
      <c r="D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114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6"/>
      <c r="B7" s="82"/>
      <c r="C7" s="82"/>
      <c r="D7" s="82"/>
      <c r="E7" s="82"/>
      <c r="F7" s="82"/>
      <c r="G7" s="82"/>
      <c r="H7" s="82"/>
      <c r="I7" s="82"/>
      <c r="O7" s="32"/>
      <c r="P7" s="114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6"/>
      <c r="B8" s="188" t="s">
        <v>50</v>
      </c>
      <c r="C8" s="188"/>
      <c r="D8" s="188"/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14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6"/>
      <c r="B9" s="5"/>
      <c r="C9" s="7"/>
      <c r="D9" s="7"/>
      <c r="E9" s="90"/>
      <c r="F9" s="90"/>
      <c r="G9" s="90"/>
      <c r="H9" s="90"/>
      <c r="I9" s="90"/>
      <c r="J9" s="90"/>
      <c r="K9" s="90"/>
      <c r="L9" s="90"/>
      <c r="M9" s="90"/>
      <c r="O9" s="32"/>
      <c r="P9" s="114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5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8"/>
    </row>
    <row r="11" spans="1:241" s="2" customFormat="1" ht="5.25" customHeight="1" x14ac:dyDescent="0.2">
      <c r="A11" s="84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2"/>
      <c r="O11" s="72"/>
      <c r="P11" s="105"/>
    </row>
    <row r="12" spans="1:241" s="4" customFormat="1" ht="19.5" customHeight="1" x14ac:dyDescent="0.2">
      <c r="A12" s="105"/>
      <c r="B12" s="171" t="s">
        <v>21</v>
      </c>
      <c r="C12" s="172"/>
      <c r="D12" s="173" t="str">
        <f>IF(SUM(N15:N55)=0,"",SUM(N15:N55))</f>
        <v/>
      </c>
      <c r="E12" s="174"/>
      <c r="F12" s="175"/>
      <c r="G12" s="46"/>
      <c r="H12" s="46"/>
      <c r="I12" s="46"/>
      <c r="J12" s="46"/>
      <c r="K12" s="46"/>
      <c r="L12" s="46"/>
      <c r="M12" s="46"/>
      <c r="N12" s="46"/>
      <c r="O12" s="46"/>
      <c r="P12" s="98"/>
    </row>
    <row r="13" spans="1:241" s="40" customFormat="1" ht="6.75" customHeight="1" x14ac:dyDescent="0.2">
      <c r="A13" s="113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100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7"/>
      <c r="B14" s="163" t="s">
        <v>56</v>
      </c>
      <c r="C14" s="147" t="s">
        <v>57</v>
      </c>
      <c r="D14" s="167" t="s">
        <v>58</v>
      </c>
      <c r="E14" s="168"/>
      <c r="F14" s="168"/>
      <c r="G14" s="168"/>
      <c r="H14" s="168"/>
      <c r="I14" s="168"/>
      <c r="J14" s="168"/>
      <c r="K14" s="168"/>
      <c r="L14" s="169"/>
      <c r="M14" s="148" t="s">
        <v>60</v>
      </c>
      <c r="N14" s="122" t="s">
        <v>61</v>
      </c>
      <c r="O14" s="88" t="s">
        <v>55</v>
      </c>
      <c r="P14" s="115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5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1"/>
      <c r="N15" s="92" t="str">
        <f t="shared" ref="N15:N55" si="0">IF(M15*C15=0,"",M15*C15)</f>
        <v/>
      </c>
      <c r="O15" s="30"/>
      <c r="P15" s="108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5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1"/>
      <c r="N16" s="92" t="str">
        <f t="shared" si="0"/>
        <v/>
      </c>
      <c r="O16" s="30"/>
      <c r="P16" s="108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5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1"/>
      <c r="N17" s="92" t="str">
        <f t="shared" si="0"/>
        <v/>
      </c>
      <c r="O17" s="30"/>
      <c r="P17" s="108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5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1"/>
      <c r="N18" s="92" t="str">
        <f t="shared" si="0"/>
        <v/>
      </c>
      <c r="O18" s="30"/>
      <c r="P18" s="108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5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1"/>
      <c r="N19" s="92" t="str">
        <f t="shared" si="0"/>
        <v/>
      </c>
      <c r="O19" s="30"/>
      <c r="P19" s="108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5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1"/>
      <c r="N20" s="92" t="str">
        <f t="shared" si="0"/>
        <v/>
      </c>
      <c r="O20" s="30"/>
      <c r="P20" s="108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5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1"/>
      <c r="N21" s="92" t="str">
        <f t="shared" si="0"/>
        <v/>
      </c>
      <c r="O21" s="30"/>
      <c r="P21" s="108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5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1"/>
      <c r="N22" s="92" t="str">
        <f t="shared" si="0"/>
        <v/>
      </c>
      <c r="O22" s="30"/>
      <c r="P22" s="108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5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1"/>
      <c r="N23" s="92" t="str">
        <f t="shared" si="0"/>
        <v/>
      </c>
      <c r="O23" s="30"/>
      <c r="P23" s="108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5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1"/>
      <c r="N24" s="92" t="str">
        <f t="shared" si="0"/>
        <v/>
      </c>
      <c r="O24" s="30"/>
      <c r="P24" s="108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5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1"/>
      <c r="N25" s="92" t="str">
        <f t="shared" si="0"/>
        <v/>
      </c>
      <c r="O25" s="30"/>
      <c r="P25" s="108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5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1"/>
      <c r="N26" s="92" t="str">
        <f t="shared" si="0"/>
        <v/>
      </c>
      <c r="O26" s="30"/>
      <c r="P26" s="108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5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1"/>
      <c r="N27" s="92" t="str">
        <f t="shared" si="0"/>
        <v/>
      </c>
      <c r="O27" s="30"/>
      <c r="P27" s="108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5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1"/>
      <c r="N28" s="92" t="str">
        <f t="shared" si="0"/>
        <v/>
      </c>
      <c r="O28" s="30"/>
      <c r="P28" s="108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5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1"/>
      <c r="N29" s="92" t="str">
        <f t="shared" si="0"/>
        <v/>
      </c>
      <c r="O29" s="30"/>
      <c r="P29" s="108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5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1"/>
      <c r="N30" s="92" t="str">
        <f t="shared" si="0"/>
        <v/>
      </c>
      <c r="O30" s="30"/>
      <c r="P30" s="108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5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1"/>
      <c r="N31" s="92" t="str">
        <f t="shared" si="0"/>
        <v/>
      </c>
      <c r="O31" s="30"/>
      <c r="P31" s="108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5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1"/>
      <c r="N32" s="92" t="str">
        <f t="shared" si="0"/>
        <v/>
      </c>
      <c r="O32" s="30"/>
      <c r="P32" s="108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5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1"/>
      <c r="N33" s="92" t="str">
        <f t="shared" si="0"/>
        <v/>
      </c>
      <c r="O33" s="30"/>
      <c r="P33" s="108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5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1"/>
      <c r="N34" s="92" t="str">
        <f t="shared" si="0"/>
        <v/>
      </c>
      <c r="O34" s="30"/>
      <c r="P34" s="108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5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1"/>
      <c r="N35" s="92" t="str">
        <f t="shared" si="0"/>
        <v/>
      </c>
      <c r="O35" s="30"/>
      <c r="P35" s="108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5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1"/>
      <c r="N36" s="92" t="str">
        <f t="shared" si="0"/>
        <v/>
      </c>
      <c r="O36" s="30"/>
      <c r="P36" s="108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5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1"/>
      <c r="N37" s="92" t="str">
        <f t="shared" si="0"/>
        <v/>
      </c>
      <c r="O37" s="30"/>
      <c r="P37" s="108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5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1"/>
      <c r="N38" s="92" t="str">
        <f t="shared" si="0"/>
        <v/>
      </c>
      <c r="O38" s="30"/>
      <c r="P38" s="108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5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1"/>
      <c r="N39" s="92" t="str">
        <f t="shared" si="0"/>
        <v/>
      </c>
      <c r="O39" s="30"/>
      <c r="P39" s="108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5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1"/>
      <c r="N40" s="92" t="str">
        <f t="shared" si="0"/>
        <v/>
      </c>
      <c r="O40" s="30"/>
      <c r="P40" s="108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5"/>
      <c r="B41" s="71"/>
      <c r="C41" s="71"/>
      <c r="D41" s="170"/>
      <c r="E41" s="170"/>
      <c r="F41" s="170"/>
      <c r="G41" s="170"/>
      <c r="H41" s="170"/>
      <c r="I41" s="170"/>
      <c r="J41" s="170"/>
      <c r="K41" s="170"/>
      <c r="L41" s="170"/>
      <c r="M41" s="91"/>
      <c r="N41" s="92" t="str">
        <f t="shared" si="0"/>
        <v/>
      </c>
      <c r="O41" s="30"/>
      <c r="P41" s="108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5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1"/>
      <c r="N42" s="92" t="str">
        <f t="shared" si="0"/>
        <v/>
      </c>
      <c r="O42" s="30"/>
      <c r="P42" s="108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5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1"/>
      <c r="N43" s="92" t="str">
        <f t="shared" si="0"/>
        <v/>
      </c>
      <c r="O43" s="30"/>
      <c r="P43" s="108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5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1"/>
      <c r="N44" s="92" t="str">
        <f t="shared" si="0"/>
        <v/>
      </c>
      <c r="O44" s="30"/>
      <c r="P44" s="108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5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1"/>
      <c r="N45" s="92" t="str">
        <f t="shared" si="0"/>
        <v/>
      </c>
      <c r="O45" s="30"/>
      <c r="P45" s="108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5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1"/>
      <c r="N46" s="92" t="str">
        <f t="shared" si="0"/>
        <v/>
      </c>
      <c r="O46" s="30"/>
      <c r="P46" s="108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5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1"/>
      <c r="N47" s="92" t="str">
        <f t="shared" si="0"/>
        <v/>
      </c>
      <c r="O47" s="30"/>
      <c r="P47" s="108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5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1"/>
      <c r="N48" s="92" t="str">
        <f t="shared" si="0"/>
        <v/>
      </c>
      <c r="O48" s="30"/>
      <c r="P48" s="108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5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1"/>
      <c r="N49" s="92" t="str">
        <f t="shared" si="0"/>
        <v/>
      </c>
      <c r="O49" s="30"/>
      <c r="P49" s="108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5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1"/>
      <c r="N50" s="92" t="str">
        <f t="shared" si="0"/>
        <v/>
      </c>
      <c r="O50" s="30"/>
      <c r="P50" s="108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5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1"/>
      <c r="N51" s="92" t="str">
        <f t="shared" si="0"/>
        <v/>
      </c>
      <c r="O51" s="30"/>
      <c r="P51" s="108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5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1"/>
      <c r="N52" s="92" t="str">
        <f t="shared" si="0"/>
        <v/>
      </c>
      <c r="O52" s="30"/>
      <c r="P52" s="108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5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1"/>
      <c r="N53" s="92" t="str">
        <f t="shared" si="0"/>
        <v/>
      </c>
      <c r="O53" s="30"/>
      <c r="P53" s="108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5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1"/>
      <c r="N54" s="92" t="str">
        <f t="shared" si="0"/>
        <v/>
      </c>
      <c r="O54" s="30"/>
      <c r="P54" s="108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5"/>
      <c r="B55" s="71"/>
      <c r="C55" s="71"/>
      <c r="D55" s="170"/>
      <c r="E55" s="170"/>
      <c r="F55" s="170"/>
      <c r="G55" s="170"/>
      <c r="H55" s="170"/>
      <c r="I55" s="170"/>
      <c r="J55" s="170"/>
      <c r="K55" s="170"/>
      <c r="L55" s="170"/>
      <c r="M55" s="91"/>
      <c r="N55" s="92" t="str">
        <f t="shared" si="0"/>
        <v/>
      </c>
      <c r="O55" s="30"/>
      <c r="P55" s="108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3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09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3"/>
      <c r="B57" s="183" t="s">
        <v>63</v>
      </c>
      <c r="C57" s="183"/>
      <c r="D57" s="183"/>
      <c r="E57" s="14"/>
      <c r="F57" s="14"/>
      <c r="G57" s="14"/>
      <c r="H57" s="14"/>
      <c r="I57" s="14"/>
      <c r="J57" s="14"/>
      <c r="K57" s="3"/>
      <c r="L57" s="3"/>
      <c r="M57" s="3"/>
      <c r="O57" s="15">
        <v>1</v>
      </c>
      <c r="P57" s="108"/>
      <c r="Q57" s="18"/>
      <c r="R57" s="18"/>
      <c r="S57" s="18"/>
      <c r="T57" s="18"/>
      <c r="U57" s="18"/>
      <c r="V57" s="4"/>
    </row>
    <row r="58" spans="1:22" customFormat="1" ht="6.75" customHeight="1" x14ac:dyDescent="0.2">
      <c r="A58" s="103"/>
      <c r="B58" s="52"/>
      <c r="C58" s="52"/>
      <c r="D58" s="52"/>
      <c r="E58" s="14"/>
      <c r="F58" s="14"/>
      <c r="G58" s="14"/>
      <c r="H58" s="14"/>
      <c r="I58" s="14"/>
      <c r="J58" s="14"/>
      <c r="K58" s="3"/>
      <c r="L58" s="3"/>
      <c r="M58" s="3"/>
      <c r="P58" s="108"/>
      <c r="Q58" s="18"/>
      <c r="R58" s="18"/>
      <c r="S58" s="18"/>
      <c r="T58" s="18"/>
      <c r="U58" s="18"/>
      <c r="V58" s="4"/>
    </row>
    <row r="59" spans="1:22" customFormat="1" x14ac:dyDescent="0.2">
      <c r="A59" s="110"/>
      <c r="B59" s="70"/>
      <c r="C59" s="80"/>
      <c r="D59" s="80"/>
      <c r="E59" s="74"/>
      <c r="F59" s="74"/>
      <c r="G59" s="74"/>
      <c r="H59" s="74"/>
      <c r="I59" s="74"/>
      <c r="J59" s="74"/>
      <c r="K59" s="80"/>
      <c r="L59" s="80"/>
      <c r="M59" s="80"/>
      <c r="N59" s="75"/>
      <c r="P59" s="98"/>
      <c r="Q59" s="4"/>
      <c r="R59" s="4"/>
      <c r="S59" s="4"/>
      <c r="T59" s="4"/>
      <c r="U59" s="4"/>
      <c r="V59" s="4"/>
    </row>
    <row r="60" spans="1:22" customFormat="1" x14ac:dyDescent="0.2">
      <c r="A60" s="110"/>
      <c r="B60" s="70"/>
      <c r="C60" s="80"/>
      <c r="D60" s="80"/>
      <c r="E60" s="74"/>
      <c r="F60" s="74"/>
      <c r="G60" s="74"/>
      <c r="H60" s="74"/>
      <c r="I60" s="74"/>
      <c r="J60" s="74"/>
      <c r="K60" s="80"/>
      <c r="L60" s="80"/>
      <c r="M60" s="80"/>
      <c r="N60" s="75"/>
      <c r="P60" s="98"/>
      <c r="Q60" s="4"/>
      <c r="R60" s="4"/>
      <c r="S60" s="4"/>
      <c r="T60" s="4"/>
      <c r="U60" s="4"/>
      <c r="V60" s="4"/>
    </row>
    <row r="61" spans="1:22" customFormat="1" x14ac:dyDescent="0.2">
      <c r="A61" s="110"/>
      <c r="B61" s="70"/>
      <c r="C61" s="80"/>
      <c r="D61" s="80"/>
      <c r="E61" s="74"/>
      <c r="F61" s="74"/>
      <c r="G61" s="74"/>
      <c r="H61" s="74"/>
      <c r="I61" s="74"/>
      <c r="J61" s="74"/>
      <c r="K61" s="80"/>
      <c r="L61" s="80"/>
      <c r="M61" s="80"/>
      <c r="N61" s="75"/>
      <c r="P61" s="98"/>
      <c r="Q61" s="4"/>
      <c r="R61" s="4"/>
      <c r="S61" s="4"/>
      <c r="T61" s="4"/>
      <c r="U61" s="4"/>
      <c r="V61" s="4"/>
    </row>
    <row r="62" spans="1:22" customFormat="1" x14ac:dyDescent="0.2">
      <c r="A62" s="110"/>
      <c r="B62" s="70"/>
      <c r="C62" s="80"/>
      <c r="D62" s="80"/>
      <c r="E62" s="74"/>
      <c r="F62" s="74"/>
      <c r="G62" s="74"/>
      <c r="H62" s="74"/>
      <c r="I62" s="74"/>
      <c r="J62" s="74"/>
      <c r="K62" s="80"/>
      <c r="L62" s="80"/>
      <c r="M62" s="80"/>
      <c r="N62" s="75"/>
      <c r="P62" s="98"/>
      <c r="Q62" s="4"/>
      <c r="R62" s="4"/>
      <c r="S62" s="4"/>
      <c r="T62" s="4"/>
      <c r="U62" s="4"/>
      <c r="V62" s="4"/>
    </row>
    <row r="63" spans="1:22" customFormat="1" x14ac:dyDescent="0.2">
      <c r="A63" s="110"/>
      <c r="B63" s="70"/>
      <c r="C63" s="80"/>
      <c r="D63" s="80"/>
      <c r="E63" s="74"/>
      <c r="F63" s="74"/>
      <c r="G63" s="74"/>
      <c r="H63" s="74"/>
      <c r="I63" s="74"/>
      <c r="J63" s="74"/>
      <c r="K63" s="80"/>
      <c r="L63" s="80"/>
      <c r="M63" s="80"/>
      <c r="N63" s="75"/>
      <c r="P63" s="98"/>
      <c r="Q63" s="4"/>
      <c r="R63" s="4"/>
      <c r="S63" s="4"/>
      <c r="T63" s="4"/>
      <c r="U63" s="4"/>
      <c r="V63" s="4"/>
    </row>
    <row r="64" spans="1:22" customFormat="1" x14ac:dyDescent="0.2">
      <c r="A64" s="110"/>
      <c r="B64" s="70"/>
      <c r="C64" s="80"/>
      <c r="D64" s="80"/>
      <c r="E64" s="74"/>
      <c r="F64" s="74"/>
      <c r="G64" s="74"/>
      <c r="H64" s="74"/>
      <c r="I64" s="74"/>
      <c r="J64" s="74"/>
      <c r="K64" s="80"/>
      <c r="L64" s="80"/>
      <c r="M64" s="80"/>
      <c r="N64" s="75"/>
      <c r="P64" s="98"/>
      <c r="Q64" s="4"/>
      <c r="R64" s="4"/>
      <c r="S64" s="4"/>
      <c r="T64" s="4"/>
      <c r="U64" s="4"/>
      <c r="V64" s="4"/>
    </row>
    <row r="65" spans="1:22" customFormat="1" x14ac:dyDescent="0.2">
      <c r="A65" s="110"/>
      <c r="B65" s="70"/>
      <c r="C65" s="80"/>
      <c r="D65" s="80"/>
      <c r="E65" s="74"/>
      <c r="F65" s="74"/>
      <c r="G65" s="74"/>
      <c r="H65" s="74"/>
      <c r="I65" s="74"/>
      <c r="J65" s="74"/>
      <c r="K65" s="80"/>
      <c r="L65" s="80"/>
      <c r="M65" s="80"/>
      <c r="N65" s="75"/>
      <c r="P65" s="98"/>
      <c r="Q65" s="4"/>
      <c r="R65" s="4"/>
      <c r="S65" s="4"/>
      <c r="T65" s="4"/>
      <c r="U65" s="4"/>
      <c r="V65" s="4"/>
    </row>
    <row r="66" spans="1:22" customFormat="1" x14ac:dyDescent="0.2">
      <c r="A66" s="110"/>
      <c r="B66" s="24"/>
      <c r="C66" s="51"/>
      <c r="D66" s="51"/>
      <c r="E66" s="26"/>
      <c r="F66" s="26"/>
      <c r="G66" s="26"/>
      <c r="H66" s="26"/>
      <c r="I66" s="26"/>
      <c r="J66" s="26"/>
      <c r="K66" s="51"/>
      <c r="L66" s="51"/>
      <c r="M66" s="51"/>
      <c r="P66" s="98"/>
      <c r="Q66" s="4"/>
      <c r="R66" s="4"/>
      <c r="S66" s="4"/>
      <c r="T66" s="4"/>
      <c r="U66" s="4"/>
      <c r="V66" s="4"/>
    </row>
    <row r="67" spans="1:22" customFormat="1" x14ac:dyDescent="0.2">
      <c r="A67" s="110"/>
      <c r="B67" s="24"/>
      <c r="C67" s="51"/>
      <c r="D67" s="51"/>
      <c r="E67" s="26"/>
      <c r="F67" s="26"/>
      <c r="G67" s="26"/>
      <c r="H67" s="26"/>
      <c r="I67" s="26"/>
      <c r="J67" s="26"/>
      <c r="K67" s="51"/>
      <c r="L67" s="51"/>
      <c r="M67" s="51"/>
      <c r="P67" s="98"/>
      <c r="Q67" s="4"/>
      <c r="R67" s="4"/>
      <c r="S67" s="4"/>
      <c r="T67" s="4"/>
      <c r="U67" s="4"/>
      <c r="V67" s="4"/>
    </row>
    <row r="68" spans="1:22" customFormat="1" x14ac:dyDescent="0.2">
      <c r="A68" s="110"/>
      <c r="B68" s="24"/>
      <c r="C68" s="51"/>
      <c r="D68" s="51"/>
      <c r="E68" s="26"/>
      <c r="F68" s="26"/>
      <c r="G68" s="26"/>
      <c r="H68" s="26"/>
      <c r="I68" s="26"/>
      <c r="J68" s="26"/>
      <c r="K68" s="51"/>
      <c r="L68" s="51"/>
      <c r="M68" s="51"/>
      <c r="P68" s="98"/>
      <c r="Q68" s="4"/>
      <c r="R68" s="4"/>
      <c r="S68" s="4"/>
      <c r="T68" s="4"/>
      <c r="U68" s="4"/>
      <c r="V68" s="4"/>
    </row>
    <row r="69" spans="1:22" customFormat="1" x14ac:dyDescent="0.2">
      <c r="A69" s="110"/>
      <c r="B69" s="24"/>
      <c r="C69" s="51"/>
      <c r="D69" s="51"/>
      <c r="E69" s="26"/>
      <c r="F69" s="26"/>
      <c r="G69" s="26"/>
      <c r="H69" s="26"/>
      <c r="I69" s="26"/>
      <c r="J69" s="26"/>
      <c r="K69" s="51"/>
      <c r="L69" s="51"/>
      <c r="M69" s="51"/>
      <c r="P69" s="98"/>
      <c r="Q69" s="4"/>
      <c r="R69" s="4"/>
      <c r="S69" s="4"/>
      <c r="T69" s="4"/>
      <c r="U69" s="4"/>
      <c r="V69" s="4"/>
    </row>
    <row r="70" spans="1:22" customFormat="1" x14ac:dyDescent="0.2">
      <c r="A70" s="110"/>
      <c r="B70" s="24"/>
      <c r="C70" s="51"/>
      <c r="D70" s="51"/>
      <c r="E70" s="26"/>
      <c r="F70" s="26"/>
      <c r="G70" s="26"/>
      <c r="H70" s="26"/>
      <c r="I70" s="26"/>
      <c r="J70" s="26"/>
      <c r="K70" s="51"/>
      <c r="L70" s="51"/>
      <c r="M70" s="51"/>
      <c r="P70" s="98"/>
      <c r="Q70" s="4"/>
      <c r="R70" s="4"/>
      <c r="S70" s="4"/>
      <c r="T70" s="4"/>
      <c r="U70" s="4"/>
      <c r="V70" s="4"/>
    </row>
    <row r="71" spans="1:22" customFormat="1" x14ac:dyDescent="0.2">
      <c r="A71" s="110"/>
      <c r="B71" s="24"/>
      <c r="C71" s="51"/>
      <c r="D71" s="51"/>
      <c r="E71" s="26"/>
      <c r="F71" s="26"/>
      <c r="G71" s="26"/>
      <c r="H71" s="26"/>
      <c r="I71" s="26"/>
      <c r="J71" s="26"/>
      <c r="K71" s="51"/>
      <c r="L71" s="51"/>
      <c r="M71" s="51"/>
      <c r="P71" s="98"/>
      <c r="Q71" s="4"/>
      <c r="R71" s="4"/>
      <c r="S71" s="4"/>
      <c r="T71" s="4"/>
      <c r="U71" s="4"/>
      <c r="V71" s="4"/>
    </row>
    <row r="72" spans="1:22" customFormat="1" x14ac:dyDescent="0.2">
      <c r="A72" s="110"/>
      <c r="B72" s="24"/>
      <c r="C72" s="51"/>
      <c r="D72" s="51"/>
      <c r="E72" s="26"/>
      <c r="F72" s="26"/>
      <c r="G72" s="26"/>
      <c r="H72" s="26"/>
      <c r="I72" s="26"/>
      <c r="J72" s="26"/>
      <c r="K72" s="51"/>
      <c r="L72" s="51"/>
      <c r="M72" s="51"/>
      <c r="P72" s="98"/>
      <c r="Q72" s="4"/>
      <c r="R72" s="4"/>
      <c r="S72" s="4"/>
      <c r="T72" s="4"/>
      <c r="U72" s="4"/>
      <c r="V72" s="4"/>
    </row>
    <row r="73" spans="1:22" customFormat="1" x14ac:dyDescent="0.2">
      <c r="A73" s="110"/>
      <c r="B73" s="24"/>
      <c r="C73" s="51"/>
      <c r="D73" s="51"/>
      <c r="E73" s="26"/>
      <c r="F73" s="26"/>
      <c r="G73" s="26"/>
      <c r="H73" s="26"/>
      <c r="I73" s="26"/>
      <c r="J73" s="26"/>
      <c r="K73" s="51"/>
      <c r="L73" s="51"/>
      <c r="M73" s="51"/>
      <c r="P73" s="98"/>
      <c r="Q73" s="4"/>
      <c r="R73" s="4"/>
      <c r="S73" s="4"/>
      <c r="T73" s="4"/>
      <c r="U73" s="4"/>
      <c r="V73" s="4"/>
    </row>
    <row r="74" spans="1:22" customFormat="1" x14ac:dyDescent="0.2">
      <c r="A74" s="110"/>
      <c r="B74" s="24"/>
      <c r="C74" s="51"/>
      <c r="D74" s="51"/>
      <c r="E74" s="26"/>
      <c r="F74" s="26"/>
      <c r="G74" s="26"/>
      <c r="H74" s="26"/>
      <c r="I74" s="26"/>
      <c r="J74" s="26"/>
      <c r="K74" s="51"/>
      <c r="L74" s="51"/>
      <c r="M74" s="51"/>
      <c r="P74" s="98"/>
      <c r="Q74" s="4"/>
      <c r="R74" s="4"/>
      <c r="S74" s="4"/>
      <c r="T74" s="4"/>
      <c r="U74" s="4"/>
      <c r="V74" s="4"/>
    </row>
    <row r="75" spans="1:22" customFormat="1" x14ac:dyDescent="0.2">
      <c r="A75" s="110"/>
      <c r="B75" s="24"/>
      <c r="C75" s="51"/>
      <c r="D75" s="51"/>
      <c r="E75" s="26"/>
      <c r="F75" s="26"/>
      <c r="G75" s="26"/>
      <c r="H75" s="26"/>
      <c r="I75" s="26"/>
      <c r="J75" s="26"/>
      <c r="K75" s="51"/>
      <c r="L75" s="51"/>
      <c r="M75" s="51"/>
      <c r="P75" s="98"/>
      <c r="Q75" s="4"/>
      <c r="R75" s="4"/>
      <c r="S75" s="4"/>
      <c r="T75" s="4"/>
      <c r="U75" s="4"/>
      <c r="V75" s="4"/>
    </row>
    <row r="76" spans="1:22" customFormat="1" x14ac:dyDescent="0.2">
      <c r="A76" s="110"/>
      <c r="B76" s="24"/>
      <c r="C76" s="51"/>
      <c r="D76" s="51"/>
      <c r="E76" s="26"/>
      <c r="F76" s="26"/>
      <c r="G76" s="26"/>
      <c r="H76" s="26"/>
      <c r="I76" s="26"/>
      <c r="J76" s="26"/>
      <c r="K76" s="51"/>
      <c r="L76" s="51"/>
      <c r="M76" s="51"/>
      <c r="P76" s="98"/>
      <c r="Q76" s="4"/>
      <c r="R76" s="4"/>
      <c r="S76" s="4"/>
      <c r="T76" s="4"/>
      <c r="U76" s="4"/>
      <c r="V76" s="4"/>
    </row>
    <row r="77" spans="1:22" customFormat="1" x14ac:dyDescent="0.2">
      <c r="A77" s="110"/>
      <c r="B77" s="24"/>
      <c r="C77" s="51"/>
      <c r="D77" s="51"/>
      <c r="E77" s="26"/>
      <c r="F77" s="26"/>
      <c r="G77" s="26"/>
      <c r="H77" s="26"/>
      <c r="I77" s="26"/>
      <c r="J77" s="26"/>
      <c r="K77" s="51"/>
      <c r="L77" s="51"/>
      <c r="M77" s="51"/>
      <c r="P77" s="98"/>
      <c r="Q77" s="4"/>
      <c r="R77" s="4"/>
      <c r="S77" s="4"/>
      <c r="T77" s="4"/>
      <c r="U77" s="4"/>
      <c r="V77" s="4"/>
    </row>
    <row r="78" spans="1:22" customFormat="1" x14ac:dyDescent="0.2">
      <c r="A78" s="110"/>
      <c r="B78" s="24"/>
      <c r="C78" s="51"/>
      <c r="D78" s="51"/>
      <c r="E78" s="26"/>
      <c r="F78" s="26"/>
      <c r="G78" s="26"/>
      <c r="H78" s="26"/>
      <c r="I78" s="26"/>
      <c r="J78" s="26"/>
      <c r="K78" s="51"/>
      <c r="L78" s="51"/>
      <c r="M78" s="51"/>
      <c r="P78" s="98"/>
      <c r="Q78" s="4"/>
      <c r="R78" s="4"/>
      <c r="S78" s="4"/>
      <c r="T78" s="4"/>
      <c r="U78" s="4"/>
      <c r="V78" s="4"/>
    </row>
    <row r="79" spans="1:22" customFormat="1" x14ac:dyDescent="0.2">
      <c r="A79" s="110"/>
      <c r="B79" s="24"/>
      <c r="C79" s="51"/>
      <c r="D79" s="51"/>
      <c r="E79" s="26"/>
      <c r="F79" s="26"/>
      <c r="G79" s="26"/>
      <c r="H79" s="26"/>
      <c r="I79" s="26"/>
      <c r="J79" s="26"/>
      <c r="K79" s="51"/>
      <c r="L79" s="51"/>
      <c r="M79" s="51"/>
      <c r="P79" s="98"/>
      <c r="Q79" s="4"/>
      <c r="R79" s="4"/>
      <c r="S79" s="4"/>
      <c r="T79" s="4"/>
      <c r="U79" s="4"/>
      <c r="V79" s="4"/>
    </row>
    <row r="80" spans="1:22" customFormat="1" x14ac:dyDescent="0.2">
      <c r="A80" s="110"/>
      <c r="B80" s="24"/>
      <c r="C80" s="51"/>
      <c r="D80" s="51"/>
      <c r="E80" s="26"/>
      <c r="F80" s="26"/>
      <c r="G80" s="26"/>
      <c r="H80" s="26"/>
      <c r="I80" s="26"/>
      <c r="J80" s="26"/>
      <c r="K80" s="51"/>
      <c r="L80" s="51"/>
      <c r="M80" s="51"/>
      <c r="P80" s="98"/>
      <c r="Q80" s="4"/>
      <c r="R80" s="4"/>
      <c r="S80" s="4"/>
      <c r="T80" s="4"/>
      <c r="U80" s="4"/>
      <c r="V80" s="4"/>
    </row>
    <row r="81" spans="1:22" customFormat="1" x14ac:dyDescent="0.2">
      <c r="A81" s="110"/>
      <c r="B81" s="24"/>
      <c r="C81" s="51"/>
      <c r="D81" s="51"/>
      <c r="E81" s="26"/>
      <c r="F81" s="26"/>
      <c r="G81" s="26"/>
      <c r="H81" s="26"/>
      <c r="I81" s="26"/>
      <c r="J81" s="26"/>
      <c r="K81" s="51"/>
      <c r="L81" s="51"/>
      <c r="M81" s="51"/>
      <c r="P81" s="98"/>
      <c r="Q81" s="4"/>
      <c r="R81" s="4"/>
      <c r="S81" s="4"/>
      <c r="T81" s="4"/>
      <c r="U81" s="4"/>
      <c r="V81" s="4"/>
    </row>
    <row r="82" spans="1:22" customFormat="1" x14ac:dyDescent="0.2">
      <c r="A82" s="110"/>
      <c r="B82" s="24"/>
      <c r="C82" s="51"/>
      <c r="D82" s="51"/>
      <c r="E82" s="26"/>
      <c r="F82" s="26"/>
      <c r="G82" s="26"/>
      <c r="H82" s="26"/>
      <c r="I82" s="26"/>
      <c r="J82" s="26"/>
      <c r="K82" s="51"/>
      <c r="L82" s="51"/>
      <c r="M82" s="51"/>
      <c r="P82" s="98"/>
      <c r="Q82" s="4"/>
      <c r="R82" s="4"/>
      <c r="S82" s="4"/>
      <c r="T82" s="4"/>
      <c r="U82" s="4"/>
      <c r="V82" s="4"/>
    </row>
    <row r="83" spans="1:22" customFormat="1" x14ac:dyDescent="0.2">
      <c r="A83" s="110"/>
      <c r="B83" s="24"/>
      <c r="C83" s="51"/>
      <c r="D83" s="51"/>
      <c r="E83" s="26"/>
      <c r="F83" s="26"/>
      <c r="G83" s="26"/>
      <c r="H83" s="26"/>
      <c r="I83" s="26"/>
      <c r="J83" s="26"/>
      <c r="K83" s="51"/>
      <c r="L83" s="51"/>
      <c r="M83" s="51"/>
      <c r="P83" s="98"/>
      <c r="Q83" s="4"/>
      <c r="R83" s="4"/>
      <c r="S83" s="4"/>
      <c r="T83" s="4"/>
      <c r="U83" s="4"/>
      <c r="V83" s="4"/>
    </row>
    <row r="84" spans="1:22" customFormat="1" x14ac:dyDescent="0.2">
      <c r="A84" s="110"/>
      <c r="B84" s="24"/>
      <c r="C84" s="51"/>
      <c r="D84" s="51"/>
      <c r="E84" s="26"/>
      <c r="F84" s="26"/>
      <c r="G84" s="26"/>
      <c r="H84" s="26"/>
      <c r="I84" s="26"/>
      <c r="J84" s="26"/>
      <c r="K84" s="51"/>
      <c r="L84" s="51"/>
      <c r="M84" s="51"/>
      <c r="P84" s="98"/>
      <c r="Q84" s="4"/>
      <c r="R84" s="4"/>
      <c r="S84" s="4"/>
      <c r="T84" s="4"/>
      <c r="U84" s="4"/>
      <c r="V84" s="4"/>
    </row>
    <row r="85" spans="1:22" customFormat="1" x14ac:dyDescent="0.2">
      <c r="A85" s="110"/>
      <c r="B85" s="24"/>
      <c r="C85" s="51"/>
      <c r="D85" s="51"/>
      <c r="E85" s="26"/>
      <c r="F85" s="26"/>
      <c r="G85" s="26"/>
      <c r="H85" s="26"/>
      <c r="I85" s="26"/>
      <c r="J85" s="26"/>
      <c r="K85" s="51"/>
      <c r="L85" s="51"/>
      <c r="M85" s="51"/>
      <c r="P85" s="98"/>
      <c r="Q85" s="4"/>
      <c r="R85" s="4"/>
      <c r="S85" s="4"/>
      <c r="T85" s="4"/>
      <c r="U85" s="4"/>
      <c r="V85" s="4"/>
    </row>
    <row r="86" spans="1:22" customFormat="1" x14ac:dyDescent="0.2">
      <c r="A86" s="110"/>
      <c r="B86" s="24"/>
      <c r="C86" s="51"/>
      <c r="D86" s="51"/>
      <c r="E86" s="26"/>
      <c r="F86" s="26"/>
      <c r="G86" s="26"/>
      <c r="H86" s="26"/>
      <c r="I86" s="26"/>
      <c r="J86" s="26"/>
      <c r="K86" s="51"/>
      <c r="L86" s="51"/>
      <c r="M86" s="51"/>
      <c r="P86" s="98"/>
      <c r="Q86" s="4"/>
      <c r="R86" s="4"/>
      <c r="S86" s="4"/>
      <c r="T86" s="4"/>
      <c r="U86" s="4"/>
      <c r="V86" s="4"/>
    </row>
    <row r="87" spans="1:22" customFormat="1" x14ac:dyDescent="0.2">
      <c r="A87" s="110"/>
      <c r="B87" s="24"/>
      <c r="C87" s="51"/>
      <c r="D87" s="51"/>
      <c r="E87" s="26"/>
      <c r="F87" s="26"/>
      <c r="G87" s="26"/>
      <c r="H87" s="26"/>
      <c r="I87" s="26"/>
      <c r="J87" s="26"/>
      <c r="K87" s="51"/>
      <c r="L87" s="51"/>
      <c r="M87" s="51"/>
      <c r="P87" s="98"/>
      <c r="Q87" s="4"/>
      <c r="R87" s="4"/>
      <c r="S87" s="4"/>
      <c r="T87" s="4"/>
      <c r="U87" s="4"/>
      <c r="V87" s="4"/>
    </row>
    <row r="88" spans="1:22" customFormat="1" x14ac:dyDescent="0.2">
      <c r="A88" s="110"/>
      <c r="B88" s="24"/>
      <c r="C88" s="51"/>
      <c r="D88" s="51"/>
      <c r="E88" s="26"/>
      <c r="F88" s="26"/>
      <c r="G88" s="26"/>
      <c r="H88" s="26"/>
      <c r="I88" s="26"/>
      <c r="J88" s="26"/>
      <c r="K88" s="51"/>
      <c r="L88" s="51"/>
      <c r="M88" s="51"/>
      <c r="P88" s="98"/>
      <c r="Q88" s="4"/>
      <c r="R88" s="4"/>
      <c r="S88" s="4"/>
      <c r="T88" s="4"/>
      <c r="U88" s="4"/>
      <c r="V88" s="4"/>
    </row>
    <row r="89" spans="1:22" customFormat="1" x14ac:dyDescent="0.2">
      <c r="A89" s="110"/>
      <c r="B89" s="24"/>
      <c r="C89" s="51"/>
      <c r="D89" s="51"/>
      <c r="E89" s="26"/>
      <c r="F89" s="26"/>
      <c r="G89" s="26"/>
      <c r="H89" s="26"/>
      <c r="I89" s="26"/>
      <c r="J89" s="26"/>
      <c r="K89" s="51"/>
      <c r="L89" s="51"/>
      <c r="M89" s="51"/>
      <c r="P89" s="98"/>
      <c r="Q89" s="4"/>
      <c r="R89" s="4"/>
      <c r="S89" s="4"/>
      <c r="T89" s="4"/>
      <c r="U89" s="4"/>
      <c r="V89" s="4"/>
    </row>
    <row r="90" spans="1:22" customFormat="1" x14ac:dyDescent="0.2">
      <c r="A90" s="110"/>
      <c r="B90" s="24"/>
      <c r="C90" s="51"/>
      <c r="D90" s="51"/>
      <c r="E90" s="26"/>
      <c r="F90" s="26"/>
      <c r="G90" s="26"/>
      <c r="H90" s="26"/>
      <c r="I90" s="26"/>
      <c r="J90" s="26"/>
      <c r="K90" s="51"/>
      <c r="L90" s="51"/>
      <c r="M90" s="51"/>
      <c r="P90" s="98"/>
      <c r="Q90" s="4"/>
      <c r="R90" s="4"/>
      <c r="S90" s="4"/>
      <c r="T90" s="4"/>
      <c r="U90" s="4"/>
      <c r="V90" s="4"/>
    </row>
    <row r="91" spans="1:22" customFormat="1" x14ac:dyDescent="0.2">
      <c r="A91" s="110"/>
      <c r="B91" s="24"/>
      <c r="C91" s="51"/>
      <c r="D91" s="51"/>
      <c r="E91" s="26"/>
      <c r="F91" s="26"/>
      <c r="G91" s="26"/>
      <c r="H91" s="26"/>
      <c r="I91" s="26"/>
      <c r="J91" s="26"/>
      <c r="K91" s="51"/>
      <c r="L91" s="51"/>
      <c r="M91" s="51"/>
      <c r="P91" s="98"/>
      <c r="Q91" s="4"/>
      <c r="R91" s="4"/>
      <c r="S91" s="4"/>
      <c r="T91" s="4"/>
      <c r="U91" s="4"/>
      <c r="V91" s="4"/>
    </row>
    <row r="92" spans="1:22" customFormat="1" x14ac:dyDescent="0.2">
      <c r="A92" s="110"/>
      <c r="B92" s="24"/>
      <c r="C92" s="51"/>
      <c r="D92" s="51"/>
      <c r="E92" s="26"/>
      <c r="F92" s="26"/>
      <c r="G92" s="26"/>
      <c r="H92" s="26"/>
      <c r="I92" s="26"/>
      <c r="J92" s="26"/>
      <c r="K92" s="51"/>
      <c r="L92" s="51"/>
      <c r="M92" s="51"/>
      <c r="P92" s="98"/>
      <c r="Q92" s="4"/>
      <c r="R92" s="4"/>
      <c r="S92" s="4"/>
      <c r="T92" s="4"/>
      <c r="U92" s="4"/>
      <c r="V92" s="4"/>
    </row>
    <row r="93" spans="1:22" customFormat="1" x14ac:dyDescent="0.2">
      <c r="A93" s="110"/>
      <c r="B93" s="24"/>
      <c r="C93" s="51"/>
      <c r="D93" s="51"/>
      <c r="E93" s="26"/>
      <c r="F93" s="26"/>
      <c r="G93" s="26"/>
      <c r="H93" s="26"/>
      <c r="I93" s="26"/>
      <c r="J93" s="26"/>
      <c r="K93" s="51"/>
      <c r="L93" s="51"/>
      <c r="M93" s="51"/>
      <c r="P93" s="98"/>
      <c r="Q93" s="4"/>
      <c r="R93" s="4"/>
      <c r="S93" s="4"/>
      <c r="T93" s="4"/>
      <c r="U93" s="4"/>
      <c r="V93" s="4"/>
    </row>
    <row r="94" spans="1:22" customFormat="1" x14ac:dyDescent="0.2">
      <c r="A94" s="110"/>
      <c r="B94" s="24"/>
      <c r="C94" s="51"/>
      <c r="D94" s="51"/>
      <c r="E94" s="26"/>
      <c r="F94" s="26"/>
      <c r="G94" s="26"/>
      <c r="H94" s="26"/>
      <c r="I94" s="26"/>
      <c r="J94" s="26"/>
      <c r="K94" s="51"/>
      <c r="L94" s="51"/>
      <c r="M94" s="51"/>
      <c r="P94" s="98"/>
      <c r="Q94" s="4"/>
      <c r="R94" s="4"/>
      <c r="S94" s="4"/>
      <c r="T94" s="4"/>
      <c r="U94" s="4"/>
      <c r="V94" s="4"/>
    </row>
    <row r="95" spans="1:22" customFormat="1" x14ac:dyDescent="0.2">
      <c r="A95" s="110"/>
      <c r="B95" s="24"/>
      <c r="C95" s="51"/>
      <c r="D95" s="51"/>
      <c r="E95" s="26"/>
      <c r="F95" s="26"/>
      <c r="G95" s="26"/>
      <c r="H95" s="26"/>
      <c r="I95" s="26"/>
      <c r="J95" s="26"/>
      <c r="K95" s="51"/>
      <c r="L95" s="51"/>
      <c r="M95" s="51"/>
      <c r="P95" s="98"/>
      <c r="Q95" s="4"/>
      <c r="R95" s="4"/>
      <c r="S95" s="4"/>
      <c r="T95" s="4"/>
      <c r="U95" s="4"/>
      <c r="V95" s="4"/>
    </row>
    <row r="96" spans="1:22" customFormat="1" x14ac:dyDescent="0.2">
      <c r="A96" s="110"/>
      <c r="B96" s="24"/>
      <c r="C96" s="51"/>
      <c r="D96" s="51"/>
      <c r="E96" s="26"/>
      <c r="F96" s="26"/>
      <c r="G96" s="26"/>
      <c r="H96" s="26"/>
      <c r="I96" s="26"/>
      <c r="J96" s="26"/>
      <c r="K96" s="51"/>
      <c r="L96" s="51"/>
      <c r="M96" s="51"/>
      <c r="P96" s="98"/>
      <c r="Q96" s="4"/>
      <c r="R96" s="4"/>
      <c r="S96" s="4"/>
      <c r="T96" s="4"/>
      <c r="U96" s="4"/>
      <c r="V96" s="4"/>
    </row>
    <row r="97" spans="1:22" customFormat="1" x14ac:dyDescent="0.2">
      <c r="A97" s="110"/>
      <c r="B97" s="24"/>
      <c r="C97" s="51"/>
      <c r="D97" s="51"/>
      <c r="E97" s="26"/>
      <c r="F97" s="26"/>
      <c r="G97" s="26"/>
      <c r="H97" s="26"/>
      <c r="I97" s="26"/>
      <c r="J97" s="26"/>
      <c r="K97" s="51"/>
      <c r="L97" s="51"/>
      <c r="M97" s="51"/>
      <c r="P97" s="98"/>
      <c r="Q97" s="4"/>
      <c r="R97" s="4"/>
      <c r="S97" s="4"/>
      <c r="T97" s="4"/>
      <c r="U97" s="4"/>
      <c r="V97" s="4"/>
    </row>
    <row r="98" spans="1:22" customFormat="1" x14ac:dyDescent="0.2">
      <c r="A98" s="110"/>
      <c r="B98" s="24"/>
      <c r="C98" s="51"/>
      <c r="D98" s="51"/>
      <c r="E98" s="26"/>
      <c r="F98" s="26"/>
      <c r="G98" s="26"/>
      <c r="H98" s="26"/>
      <c r="I98" s="26"/>
      <c r="J98" s="26"/>
      <c r="K98" s="51"/>
      <c r="L98" s="51"/>
      <c r="M98" s="51"/>
      <c r="P98" s="98"/>
      <c r="Q98" s="4"/>
      <c r="R98" s="4"/>
      <c r="S98" s="4"/>
      <c r="T98" s="4"/>
      <c r="U98" s="4"/>
      <c r="V98" s="4"/>
    </row>
    <row r="99" spans="1:22" customFormat="1" x14ac:dyDescent="0.2">
      <c r="A99" s="110"/>
      <c r="B99" s="24"/>
      <c r="C99" s="51"/>
      <c r="D99" s="51"/>
      <c r="E99" s="26"/>
      <c r="F99" s="26"/>
      <c r="G99" s="26"/>
      <c r="H99" s="26"/>
      <c r="I99" s="26"/>
      <c r="J99" s="26"/>
      <c r="K99" s="51"/>
      <c r="L99" s="51"/>
      <c r="M99" s="51"/>
      <c r="P99" s="98"/>
      <c r="Q99" s="4"/>
      <c r="R99" s="4"/>
      <c r="S99" s="4"/>
      <c r="T99" s="4"/>
      <c r="U99" s="4"/>
      <c r="V99" s="4"/>
    </row>
    <row r="100" spans="1:22" customFormat="1" x14ac:dyDescent="0.2">
      <c r="A100" s="110"/>
      <c r="B100" s="24"/>
      <c r="C100" s="51"/>
      <c r="D100" s="51"/>
      <c r="E100" s="26"/>
      <c r="F100" s="26"/>
      <c r="G100" s="26"/>
      <c r="H100" s="26"/>
      <c r="I100" s="26"/>
      <c r="J100" s="26"/>
      <c r="K100" s="51"/>
      <c r="L100" s="51"/>
      <c r="M100" s="51"/>
      <c r="P100" s="98"/>
      <c r="Q100" s="4"/>
      <c r="R100" s="4"/>
      <c r="S100" s="4"/>
      <c r="T100" s="4"/>
      <c r="U100" s="4"/>
      <c r="V100" s="4"/>
    </row>
    <row r="101" spans="1:22" customFormat="1" x14ac:dyDescent="0.2">
      <c r="A101" s="110"/>
      <c r="B101" s="24"/>
      <c r="C101" s="51"/>
      <c r="D101" s="51"/>
      <c r="E101" s="26"/>
      <c r="F101" s="26"/>
      <c r="G101" s="26"/>
      <c r="H101" s="26"/>
      <c r="I101" s="26"/>
      <c r="J101" s="26"/>
      <c r="K101" s="51"/>
      <c r="L101" s="51"/>
      <c r="M101" s="51"/>
      <c r="P101" s="98"/>
      <c r="Q101" s="4"/>
      <c r="R101" s="4"/>
      <c r="S101" s="4"/>
      <c r="T101" s="4"/>
      <c r="U101" s="4"/>
      <c r="V101" s="4"/>
    </row>
    <row r="102" spans="1:22" customFormat="1" x14ac:dyDescent="0.2">
      <c r="A102" s="110"/>
      <c r="B102" s="24"/>
      <c r="C102" s="51"/>
      <c r="D102" s="51"/>
      <c r="E102" s="26"/>
      <c r="F102" s="26"/>
      <c r="G102" s="26"/>
      <c r="H102" s="26"/>
      <c r="I102" s="26"/>
      <c r="J102" s="26"/>
      <c r="K102" s="51"/>
      <c r="L102" s="51"/>
      <c r="M102" s="51"/>
      <c r="P102" s="98"/>
      <c r="Q102" s="4"/>
      <c r="R102" s="4"/>
      <c r="S102" s="4"/>
      <c r="T102" s="4"/>
      <c r="U102" s="4"/>
      <c r="V102" s="4"/>
    </row>
    <row r="103" spans="1:22" customFormat="1" x14ac:dyDescent="0.2">
      <c r="A103" s="110"/>
      <c r="B103" s="24"/>
      <c r="C103" s="51"/>
      <c r="D103" s="51"/>
      <c r="E103" s="26"/>
      <c r="F103" s="26"/>
      <c r="G103" s="26"/>
      <c r="H103" s="26"/>
      <c r="I103" s="26"/>
      <c r="J103" s="26"/>
      <c r="K103" s="51"/>
      <c r="L103" s="51"/>
      <c r="M103" s="51"/>
      <c r="P103" s="98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8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8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8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8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1" t="s">
        <v>22</v>
      </c>
    </row>
    <row r="110" spans="1:22" ht="16.5" customHeight="1" x14ac:dyDescent="0.25">
      <c r="B110" s="81" t="s">
        <v>23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4"/>
      <c r="B113" s="3"/>
      <c r="C113" s="3"/>
      <c r="I113" s="3"/>
      <c r="J113" s="3"/>
      <c r="P113" s="84"/>
    </row>
    <row r="114" spans="1:243" s="14" customFormat="1" ht="14.25" x14ac:dyDescent="0.2">
      <c r="A114" s="84"/>
      <c r="B114" s="184" t="s">
        <v>26</v>
      </c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83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4"/>
      <c r="B115" s="184" t="s">
        <v>10</v>
      </c>
      <c r="C115" s="184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83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4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3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1"/>
      <c r="B117" s="185" t="s">
        <v>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7"/>
      <c r="P117" s="111"/>
    </row>
    <row r="118" spans="1:243" s="14" customFormat="1" x14ac:dyDescent="0.2">
      <c r="A118" s="118"/>
      <c r="B118" s="24"/>
      <c r="C118" s="24"/>
      <c r="D118" s="24"/>
      <c r="E118" s="24"/>
      <c r="F118" s="24"/>
      <c r="G118" s="24"/>
      <c r="H118" s="24"/>
      <c r="I118" s="24"/>
      <c r="J118" s="24"/>
      <c r="K118" s="56"/>
      <c r="L118" s="56"/>
      <c r="M118" s="56"/>
      <c r="N118" s="56"/>
      <c r="O118" s="56"/>
      <c r="P118" s="118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</row>
    <row r="119" spans="1:243" s="14" customFormat="1" ht="16.5" customHeight="1" x14ac:dyDescent="0.2">
      <c r="A119" s="84"/>
      <c r="B119" s="57" t="s">
        <v>76</v>
      </c>
      <c r="C119" s="3"/>
      <c r="I119" s="3"/>
      <c r="J119" s="3"/>
      <c r="P119" s="84"/>
    </row>
    <row r="120" spans="1:243" s="14" customFormat="1" ht="16.5" customHeight="1" x14ac:dyDescent="0.2">
      <c r="A120" s="84"/>
      <c r="B120" s="57" t="s">
        <v>75</v>
      </c>
      <c r="C120" s="3"/>
      <c r="I120" s="3"/>
      <c r="J120" s="3"/>
      <c r="P120" s="84"/>
    </row>
    <row r="121" spans="1:243" s="14" customFormat="1" ht="16.5" customHeight="1" x14ac:dyDescent="0.2">
      <c r="A121" s="84"/>
      <c r="B121" s="57" t="s">
        <v>27</v>
      </c>
      <c r="C121" s="3"/>
      <c r="I121" s="3"/>
      <c r="J121" s="3"/>
      <c r="P121" s="84"/>
    </row>
    <row r="122" spans="1:243" s="14" customFormat="1" ht="16.5" customHeight="1" x14ac:dyDescent="0.2">
      <c r="A122" s="84"/>
      <c r="B122" s="57" t="s">
        <v>28</v>
      </c>
      <c r="C122" s="3"/>
      <c r="I122" s="3"/>
      <c r="J122" s="3"/>
      <c r="P122" s="84"/>
    </row>
    <row r="123" spans="1:243" s="14" customFormat="1" ht="16.5" customHeight="1" x14ac:dyDescent="0.2">
      <c r="A123" s="84"/>
      <c r="B123" s="57" t="s">
        <v>29</v>
      </c>
      <c r="C123" s="3"/>
      <c r="I123" s="3"/>
      <c r="J123" s="3"/>
      <c r="P123" s="84"/>
    </row>
    <row r="124" spans="1:243" s="14" customFormat="1" ht="16.5" customHeight="1" x14ac:dyDescent="0.2">
      <c r="A124" s="84"/>
      <c r="B124" s="57" t="s">
        <v>30</v>
      </c>
      <c r="C124" s="3"/>
      <c r="I124" s="3"/>
      <c r="J124" s="3"/>
      <c r="P124" s="84"/>
    </row>
    <row r="125" spans="1:243" s="14" customFormat="1" ht="16.5" customHeight="1" x14ac:dyDescent="0.2">
      <c r="A125" s="84"/>
      <c r="B125" s="57" t="s">
        <v>31</v>
      </c>
      <c r="C125" s="3"/>
      <c r="I125" s="3"/>
      <c r="J125" s="3"/>
      <c r="P125" s="84"/>
    </row>
    <row r="126" spans="1:243" s="14" customFormat="1" ht="16.5" customHeight="1" x14ac:dyDescent="0.2">
      <c r="A126" s="84"/>
      <c r="B126" s="57" t="s">
        <v>32</v>
      </c>
      <c r="C126" s="3"/>
      <c r="I126" s="3"/>
      <c r="J126" s="3"/>
      <c r="P126" s="84"/>
    </row>
    <row r="127" spans="1:243" s="14" customFormat="1" ht="24" customHeight="1" x14ac:dyDescent="0.2">
      <c r="A127" s="84"/>
      <c r="B127" s="54" t="s">
        <v>9</v>
      </c>
      <c r="C127" s="3"/>
      <c r="I127" s="3"/>
      <c r="J127" s="3"/>
      <c r="P127" s="84"/>
    </row>
    <row r="128" spans="1:243" s="14" customFormat="1" ht="16.5" customHeight="1" x14ac:dyDescent="0.2">
      <c r="A128" s="118"/>
      <c r="B128" s="43" t="s">
        <v>12</v>
      </c>
      <c r="C128" s="24"/>
      <c r="D128" s="56"/>
      <c r="E128" s="56"/>
      <c r="F128" s="56"/>
      <c r="G128" s="56"/>
      <c r="H128" s="56"/>
      <c r="I128" s="24"/>
      <c r="J128" s="24"/>
      <c r="K128" s="56"/>
      <c r="L128" s="56"/>
      <c r="M128" s="56"/>
      <c r="N128" s="56"/>
      <c r="O128" s="56"/>
      <c r="P128" s="118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</row>
    <row r="129" spans="1:243" s="14" customFormat="1" ht="16.5" customHeight="1" x14ac:dyDescent="0.2">
      <c r="A129" s="118"/>
      <c r="B129" s="57" t="s">
        <v>13</v>
      </c>
      <c r="C129" s="24"/>
      <c r="D129" s="56"/>
      <c r="E129" s="56"/>
      <c r="F129" s="56"/>
      <c r="G129" s="56"/>
      <c r="H129" s="56"/>
      <c r="I129" s="24"/>
      <c r="J129" s="24"/>
      <c r="K129" s="56"/>
      <c r="L129" s="56"/>
      <c r="M129" s="56"/>
      <c r="N129" s="56"/>
      <c r="O129" s="56"/>
      <c r="P129" s="118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</row>
    <row r="130" spans="1:243" s="14" customFormat="1" ht="16.5" customHeight="1" x14ac:dyDescent="0.2">
      <c r="A130" s="118"/>
      <c r="B130" s="43" t="s">
        <v>14</v>
      </c>
      <c r="C130" s="24"/>
      <c r="D130" s="56"/>
      <c r="E130" s="56"/>
      <c r="F130" s="56"/>
      <c r="G130" s="56"/>
      <c r="H130" s="56"/>
      <c r="I130" s="24"/>
      <c r="J130" s="24"/>
      <c r="K130" s="56"/>
      <c r="L130" s="56"/>
      <c r="M130" s="56"/>
      <c r="N130" s="56"/>
      <c r="O130" s="56"/>
      <c r="P130" s="118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</row>
    <row r="131" spans="1:243" s="14" customFormat="1" ht="16.5" customHeight="1" x14ac:dyDescent="0.2">
      <c r="A131" s="118"/>
      <c r="B131" s="43" t="s">
        <v>15</v>
      </c>
      <c r="C131" s="24"/>
      <c r="D131" s="56"/>
      <c r="E131" s="56"/>
      <c r="F131" s="56"/>
      <c r="G131" s="56"/>
      <c r="H131" s="56"/>
      <c r="I131" s="24"/>
      <c r="J131" s="24"/>
      <c r="K131" s="56"/>
      <c r="L131" s="56"/>
      <c r="M131" s="56"/>
      <c r="N131" s="56"/>
      <c r="O131" s="56"/>
      <c r="P131" s="118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</row>
    <row r="132" spans="1:243" s="14" customFormat="1" ht="24" customHeight="1" x14ac:dyDescent="0.2">
      <c r="A132" s="118"/>
      <c r="B132" s="54" t="s">
        <v>16</v>
      </c>
      <c r="C132" s="24"/>
      <c r="D132" s="56"/>
      <c r="E132" s="56"/>
      <c r="F132" s="56"/>
      <c r="G132" s="56"/>
      <c r="H132" s="56"/>
      <c r="I132" s="24"/>
      <c r="J132" s="24"/>
      <c r="K132" s="56"/>
      <c r="L132" s="56"/>
      <c r="M132" s="56"/>
      <c r="N132" s="56"/>
      <c r="O132" s="56"/>
      <c r="P132" s="118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</row>
    <row r="133" spans="1:243" s="21" customFormat="1" ht="6" customHeight="1" x14ac:dyDescent="0.2">
      <c r="A133" s="113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100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3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100"/>
      <c r="Q134" s="20"/>
      <c r="R134" s="20"/>
      <c r="S134" s="20"/>
      <c r="T134" s="20"/>
      <c r="U134" s="20"/>
      <c r="V134" s="20"/>
      <c r="W134" s="20"/>
    </row>
    <row r="135" spans="1:243" s="97" customFormat="1" ht="21" customHeight="1" x14ac:dyDescent="0.2">
      <c r="A135" s="112"/>
      <c r="B135" s="163" t="s">
        <v>0</v>
      </c>
      <c r="C135" s="88" t="s">
        <v>5</v>
      </c>
      <c r="D135" s="176" t="s">
        <v>6</v>
      </c>
      <c r="E135" s="177"/>
      <c r="F135" s="177"/>
      <c r="G135" s="177"/>
      <c r="H135" s="177"/>
      <c r="I135" s="177"/>
      <c r="J135" s="177"/>
      <c r="K135" s="177"/>
      <c r="L135" s="178"/>
      <c r="M135" s="89" t="s">
        <v>2</v>
      </c>
      <c r="N135" s="88" t="s">
        <v>3</v>
      </c>
      <c r="O135" s="88" t="s">
        <v>1</v>
      </c>
      <c r="P135" s="104"/>
    </row>
    <row r="136" spans="1:243" ht="21" customHeight="1" x14ac:dyDescent="0.2">
      <c r="A136" s="103"/>
      <c r="B136" s="164">
        <v>1</v>
      </c>
      <c r="C136" s="59">
        <v>2</v>
      </c>
      <c r="D136" s="180" t="s">
        <v>72</v>
      </c>
      <c r="E136" s="181"/>
      <c r="F136" s="181"/>
      <c r="G136" s="181"/>
      <c r="H136" s="181"/>
      <c r="I136" s="181"/>
      <c r="J136" s="181"/>
      <c r="K136" s="181"/>
      <c r="L136" s="182"/>
      <c r="M136" s="73">
        <v>2000</v>
      </c>
      <c r="N136" s="95">
        <f>(M136*C136)</f>
        <v>4000</v>
      </c>
      <c r="O136" s="30"/>
      <c r="P136" s="98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3"/>
      <c r="B137" s="164">
        <v>2</v>
      </c>
      <c r="C137" s="59">
        <v>2</v>
      </c>
      <c r="D137" s="180" t="s">
        <v>72</v>
      </c>
      <c r="E137" s="181"/>
      <c r="F137" s="181"/>
      <c r="G137" s="181"/>
      <c r="H137" s="181"/>
      <c r="I137" s="181"/>
      <c r="J137" s="181"/>
      <c r="K137" s="181"/>
      <c r="L137" s="182"/>
      <c r="M137" s="73">
        <v>2000</v>
      </c>
      <c r="N137" s="95">
        <f>(M137*C137)</f>
        <v>4000</v>
      </c>
      <c r="O137" s="30"/>
      <c r="P137" s="98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3"/>
      <c r="B138" s="164"/>
      <c r="C138" s="30"/>
      <c r="D138" s="77"/>
      <c r="E138" s="78"/>
      <c r="F138" s="78"/>
      <c r="G138" s="78"/>
      <c r="H138" s="78"/>
      <c r="I138" s="78"/>
      <c r="J138" s="78"/>
      <c r="K138" s="78"/>
      <c r="L138" s="78"/>
      <c r="M138" s="79" t="s">
        <v>4</v>
      </c>
      <c r="N138" s="166">
        <f>SUM(N136:O137)</f>
        <v>8000</v>
      </c>
      <c r="O138" s="30"/>
      <c r="P138" s="98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3"/>
      <c r="B139" s="86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79"/>
      <c r="O139" s="179"/>
      <c r="P139" s="109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nDvBcKLtUZmlklf4ZRRguY0e3tDwrG9ytWScEUi9XGy/oGKf6VeATVqChJ1Hjvkuo1CrPlJgLMUyj7H2cBntWw==" saltValue="J/2jGO6Qe7665cesclmVEQ==" spinCount="100000" sheet="1" objects="1" scenarios="1"/>
  <mergeCells count="54"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D28:L28"/>
    <mergeCell ref="D31:L31"/>
    <mergeCell ref="D30:L30"/>
    <mergeCell ref="D29:L29"/>
    <mergeCell ref="D27:L27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</mergeCells>
  <conditionalFormatting sqref="M139 N56">
    <cfRule type="cellIs" dxfId="17" priority="53" stopIfTrue="1" operator="equal">
      <formula>"INDIQUE A MOEDA"</formula>
    </cfRule>
  </conditionalFormatting>
  <conditionalFormatting sqref="M15:M55">
    <cfRule type="cellIs" dxfId="16" priority="51" stopIfTrue="1" operator="equal">
      <formula>0</formula>
    </cfRule>
  </conditionalFormatting>
  <conditionalFormatting sqref="N138">
    <cfRule type="cellIs" dxfId="15" priority="50" stopIfTrue="1" operator="equal">
      <formula>0</formula>
    </cfRule>
  </conditionalFormatting>
  <conditionalFormatting sqref="N136:N137">
    <cfRule type="cellIs" dxfId="14" priority="48" stopIfTrue="1" operator="equal">
      <formula>0</formula>
    </cfRule>
  </conditionalFormatting>
  <conditionalFormatting sqref="N15:N55">
    <cfRule type="cellIs" dxfId="13" priority="45" stopIfTrue="1" operator="equal">
      <formula>""</formula>
    </cfRule>
  </conditionalFormatting>
  <conditionalFormatting sqref="C15:C55">
    <cfRule type="cellIs" dxfId="12" priority="44" stopIfTrue="1" operator="equal">
      <formula>0</formula>
    </cfRule>
  </conditionalFormatting>
  <conditionalFormatting sqref="D15:L55">
    <cfRule type="cellIs" dxfId="11" priority="41" stopIfTrue="1" operator="equal">
      <formula>0</formula>
    </cfRule>
  </conditionalFormatting>
  <conditionalFormatting sqref="B15:B55">
    <cfRule type="cellIs" dxfId="10" priority="2" stopIfTrue="1" operator="equal">
      <formula>0</formula>
    </cfRule>
  </conditionalFormatting>
  <conditionalFormatting sqref="F8:O8">
    <cfRule type="cellIs" dxfId="9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4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4" customWidth="1"/>
    <col min="17" max="16384" width="9.140625" style="14" hidden="1"/>
  </cols>
  <sheetData>
    <row r="1" spans="1:241" s="18" customFormat="1" ht="31.5" customHeight="1" x14ac:dyDescent="0.2">
      <c r="A1" s="102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8"/>
    </row>
    <row r="2" spans="1:241" s="18" customFormat="1" ht="12.75" customHeight="1" x14ac:dyDescent="0.2">
      <c r="A2" s="105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2"/>
      <c r="O2" s="202"/>
      <c r="P2" s="98"/>
    </row>
    <row r="3" spans="1:241" s="18" customFormat="1" ht="12.75" customHeight="1" x14ac:dyDescent="0.2">
      <c r="A3" s="105"/>
      <c r="B3" s="3"/>
      <c r="C3" s="3"/>
      <c r="D3" s="3"/>
      <c r="E3" s="2"/>
      <c r="F3" s="2"/>
      <c r="G3" s="2"/>
      <c r="H3" s="2"/>
      <c r="I3" s="2"/>
      <c r="J3" s="2"/>
      <c r="K3" s="3"/>
      <c r="M3" s="65"/>
      <c r="N3" s="157"/>
      <c r="O3" s="157"/>
      <c r="P3" s="98"/>
    </row>
    <row r="4" spans="1:241" s="18" customFormat="1" ht="12.75" customHeight="1" x14ac:dyDescent="0.2">
      <c r="A4" s="105"/>
      <c r="B4" s="3"/>
      <c r="C4" s="3"/>
      <c r="D4" s="3"/>
      <c r="E4" s="2"/>
      <c r="F4" s="2"/>
      <c r="G4" s="2"/>
      <c r="H4" s="2"/>
      <c r="I4" s="2"/>
      <c r="J4" s="2"/>
      <c r="K4" s="3"/>
      <c r="M4" s="82" t="s">
        <v>70</v>
      </c>
      <c r="N4" s="157"/>
      <c r="O4" s="157"/>
      <c r="P4" s="98"/>
    </row>
    <row r="5" spans="1:241" s="18" customFormat="1" ht="12.75" customHeight="1" x14ac:dyDescent="0.2">
      <c r="A5" s="105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5"/>
      <c r="N5" s="157"/>
      <c r="O5" s="157"/>
      <c r="P5" s="98"/>
    </row>
    <row r="6" spans="1:241" s="4" customFormat="1" ht="19.5" customHeight="1" x14ac:dyDescent="0.25">
      <c r="A6" s="106"/>
      <c r="B6" s="94" t="s">
        <v>64</v>
      </c>
      <c r="C6" s="82"/>
      <c r="D6" s="82"/>
      <c r="E6" s="82"/>
      <c r="F6" s="82"/>
      <c r="G6" s="82"/>
      <c r="H6" s="82"/>
      <c r="I6" s="82"/>
      <c r="M6" s="65"/>
      <c r="N6" s="157"/>
      <c r="O6" s="157"/>
      <c r="P6" s="114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5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8"/>
      <c r="N7" s="158"/>
      <c r="O7" s="158"/>
      <c r="P7" s="98"/>
    </row>
    <row r="8" spans="1:241" s="18" customFormat="1" ht="21" customHeight="1" x14ac:dyDescent="0.2">
      <c r="A8" s="105"/>
      <c r="B8" s="188" t="s">
        <v>50</v>
      </c>
      <c r="C8" s="188"/>
      <c r="D8" s="188"/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98"/>
    </row>
    <row r="9" spans="1:241" s="18" customFormat="1" ht="6.75" customHeight="1" x14ac:dyDescent="0.2">
      <c r="A9" s="105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8"/>
    </row>
    <row r="10" spans="1:241" s="18" customFormat="1" ht="6.75" customHeight="1" x14ac:dyDescent="0.2">
      <c r="A10" s="105"/>
      <c r="B10" s="3"/>
      <c r="C10" s="3"/>
      <c r="D10" s="3"/>
      <c r="E10" s="149"/>
      <c r="F10" s="149"/>
      <c r="G10" s="149"/>
      <c r="H10" s="149"/>
      <c r="I10" s="149"/>
      <c r="J10" s="149"/>
      <c r="K10" s="3"/>
      <c r="L10" s="3"/>
      <c r="M10" s="3"/>
      <c r="N10" s="149"/>
      <c r="O10" s="149"/>
      <c r="P10" s="98"/>
    </row>
    <row r="11" spans="1:241" s="18" customFormat="1" ht="19.5" customHeight="1" x14ac:dyDescent="0.2">
      <c r="A11" s="105"/>
      <c r="B11" s="171" t="s">
        <v>21</v>
      </c>
      <c r="C11" s="172"/>
      <c r="D11" s="173" t="str">
        <f>IF(SUM(N14:N54)=0,"",SUM(N14:N54))</f>
        <v/>
      </c>
      <c r="E11" s="174"/>
      <c r="F11" s="175"/>
      <c r="G11" s="46"/>
      <c r="H11" s="149"/>
      <c r="I11" s="149"/>
      <c r="J11" s="149"/>
      <c r="K11" s="3"/>
      <c r="L11" s="3"/>
      <c r="M11" s="46"/>
      <c r="N11" s="46"/>
      <c r="O11" s="46"/>
      <c r="P11" s="98"/>
    </row>
    <row r="12" spans="1:241" s="21" customFormat="1" ht="6.75" customHeight="1" x14ac:dyDescent="0.2">
      <c r="A12" s="113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0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7"/>
      <c r="B13" s="147" t="s">
        <v>56</v>
      </c>
      <c r="C13" s="147" t="s">
        <v>57</v>
      </c>
      <c r="D13" s="167" t="s">
        <v>59</v>
      </c>
      <c r="E13" s="168"/>
      <c r="F13" s="168"/>
      <c r="G13" s="168"/>
      <c r="H13" s="168"/>
      <c r="I13" s="168"/>
      <c r="J13" s="168"/>
      <c r="K13" s="168"/>
      <c r="L13" s="169"/>
      <c r="M13" s="148" t="s">
        <v>60</v>
      </c>
      <c r="N13" s="122" t="s">
        <v>61</v>
      </c>
      <c r="O13" s="147" t="s">
        <v>55</v>
      </c>
      <c r="P13" s="115"/>
      <c r="Q13" s="55" t="s">
        <v>24</v>
      </c>
      <c r="R13" s="131"/>
      <c r="S13" s="131"/>
      <c r="T13" s="22"/>
      <c r="U13" s="22"/>
      <c r="V13" s="22"/>
    </row>
    <row r="14" spans="1:241" s="24" customFormat="1" ht="24" customHeight="1" x14ac:dyDescent="0.2">
      <c r="A14" s="85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3">
        <v>122</v>
      </c>
      <c r="N14" s="92" t="str">
        <f t="shared" ref="N14:N54" si="0">IF(C14*M14=0,"",C14*M14)</f>
        <v/>
      </c>
      <c r="O14" s="30"/>
      <c r="P14" s="98"/>
      <c r="Q14" s="55" t="s">
        <v>25</v>
      </c>
      <c r="R14" s="131"/>
      <c r="S14" s="131"/>
      <c r="T14" s="18"/>
      <c r="U14" s="18"/>
      <c r="V14" s="18"/>
      <c r="IF14" s="25"/>
      <c r="IG14" s="26"/>
    </row>
    <row r="15" spans="1:241" s="24" customFormat="1" ht="24" customHeight="1" x14ac:dyDescent="0.2">
      <c r="A15" s="85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3"/>
      <c r="N15" s="92" t="str">
        <f t="shared" si="0"/>
        <v/>
      </c>
      <c r="O15" s="30"/>
      <c r="P15" s="98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5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3"/>
      <c r="N16" s="92" t="str">
        <f t="shared" si="0"/>
        <v/>
      </c>
      <c r="O16" s="30"/>
      <c r="P16" s="98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5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3"/>
      <c r="N17" s="92" t="str">
        <f t="shared" si="0"/>
        <v/>
      </c>
      <c r="O17" s="30"/>
      <c r="P17" s="98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5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3"/>
      <c r="N18" s="92" t="str">
        <f t="shared" si="0"/>
        <v/>
      </c>
      <c r="O18" s="30"/>
      <c r="P18" s="98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5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3"/>
      <c r="N19" s="92" t="str">
        <f t="shared" si="0"/>
        <v/>
      </c>
      <c r="O19" s="30"/>
      <c r="P19" s="98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5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3"/>
      <c r="N20" s="92" t="str">
        <f t="shared" si="0"/>
        <v/>
      </c>
      <c r="O20" s="30"/>
      <c r="P20" s="98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5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3"/>
      <c r="N21" s="92" t="str">
        <f t="shared" si="0"/>
        <v/>
      </c>
      <c r="O21" s="30"/>
      <c r="P21" s="98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5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3"/>
      <c r="N22" s="92" t="str">
        <f t="shared" si="0"/>
        <v/>
      </c>
      <c r="O22" s="30"/>
      <c r="P22" s="98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5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3"/>
      <c r="N23" s="92" t="str">
        <f t="shared" si="0"/>
        <v/>
      </c>
      <c r="O23" s="30"/>
      <c r="P23" s="98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5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3"/>
      <c r="N24" s="92" t="str">
        <f t="shared" si="0"/>
        <v/>
      </c>
      <c r="O24" s="30"/>
      <c r="P24" s="98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5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3"/>
      <c r="N25" s="92" t="str">
        <f t="shared" si="0"/>
        <v/>
      </c>
      <c r="O25" s="30"/>
      <c r="P25" s="98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5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3"/>
      <c r="N26" s="92" t="str">
        <f t="shared" si="0"/>
        <v/>
      </c>
      <c r="O26" s="30"/>
      <c r="P26" s="98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5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3"/>
      <c r="N27" s="92" t="str">
        <f t="shared" si="0"/>
        <v/>
      </c>
      <c r="O27" s="30"/>
      <c r="P27" s="98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5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3"/>
      <c r="N28" s="92" t="str">
        <f t="shared" si="0"/>
        <v/>
      </c>
      <c r="O28" s="30"/>
      <c r="P28" s="98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5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3"/>
      <c r="N29" s="92" t="str">
        <f t="shared" si="0"/>
        <v/>
      </c>
      <c r="O29" s="30"/>
      <c r="P29" s="98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5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3"/>
      <c r="N30" s="92" t="str">
        <f t="shared" si="0"/>
        <v/>
      </c>
      <c r="O30" s="30"/>
      <c r="P30" s="98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5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3"/>
      <c r="N31" s="92" t="str">
        <f t="shared" si="0"/>
        <v/>
      </c>
      <c r="O31" s="30"/>
      <c r="P31" s="98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5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3"/>
      <c r="N32" s="92" t="str">
        <f t="shared" si="0"/>
        <v/>
      </c>
      <c r="O32" s="30"/>
      <c r="P32" s="98"/>
      <c r="Q32" s="55" t="s">
        <v>25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5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3"/>
      <c r="N33" s="92" t="str">
        <f t="shared" si="0"/>
        <v/>
      </c>
      <c r="O33" s="30"/>
      <c r="P33" s="98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5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3"/>
      <c r="N34" s="92" t="str">
        <f t="shared" si="0"/>
        <v/>
      </c>
      <c r="O34" s="30"/>
      <c r="P34" s="98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5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3"/>
      <c r="N35" s="92" t="str">
        <f t="shared" si="0"/>
        <v/>
      </c>
      <c r="O35" s="30"/>
      <c r="P35" s="98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5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3"/>
      <c r="N36" s="92" t="str">
        <f t="shared" si="0"/>
        <v/>
      </c>
      <c r="O36" s="30"/>
      <c r="P36" s="98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5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3"/>
      <c r="N37" s="92" t="str">
        <f t="shared" si="0"/>
        <v/>
      </c>
      <c r="O37" s="30"/>
      <c r="P37" s="98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5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3"/>
      <c r="N38" s="92" t="str">
        <f t="shared" si="0"/>
        <v/>
      </c>
      <c r="O38" s="30"/>
      <c r="P38" s="98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5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3"/>
      <c r="N39" s="92" t="str">
        <f t="shared" si="0"/>
        <v/>
      </c>
      <c r="O39" s="30"/>
      <c r="P39" s="98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5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3"/>
      <c r="N40" s="92" t="str">
        <f t="shared" si="0"/>
        <v/>
      </c>
      <c r="O40" s="30"/>
      <c r="P40" s="98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5"/>
      <c r="B41" s="71"/>
      <c r="C41" s="71"/>
      <c r="D41" s="191"/>
      <c r="E41" s="191"/>
      <c r="F41" s="191"/>
      <c r="G41" s="191"/>
      <c r="H41" s="191"/>
      <c r="I41" s="191"/>
      <c r="J41" s="191"/>
      <c r="K41" s="191"/>
      <c r="L41" s="191"/>
      <c r="M41" s="93"/>
      <c r="N41" s="92" t="str">
        <f t="shared" si="0"/>
        <v/>
      </c>
      <c r="O41" s="30"/>
      <c r="P41" s="98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5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3"/>
      <c r="N42" s="92" t="str">
        <f t="shared" si="0"/>
        <v/>
      </c>
      <c r="O42" s="30"/>
      <c r="P42" s="98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5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3"/>
      <c r="N43" s="92" t="str">
        <f t="shared" si="0"/>
        <v/>
      </c>
      <c r="O43" s="30"/>
      <c r="P43" s="98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5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3"/>
      <c r="N44" s="92" t="str">
        <f t="shared" si="0"/>
        <v/>
      </c>
      <c r="O44" s="30"/>
      <c r="P44" s="98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5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3"/>
      <c r="N45" s="92" t="str">
        <f t="shared" si="0"/>
        <v/>
      </c>
      <c r="O45" s="30"/>
      <c r="P45" s="98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5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3"/>
      <c r="N46" s="92" t="str">
        <f t="shared" si="0"/>
        <v/>
      </c>
      <c r="O46" s="30"/>
      <c r="P46" s="98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5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3"/>
      <c r="N47" s="92" t="str">
        <f t="shared" si="0"/>
        <v/>
      </c>
      <c r="O47" s="30"/>
      <c r="P47" s="98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5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3"/>
      <c r="N48" s="92" t="str">
        <f t="shared" si="0"/>
        <v/>
      </c>
      <c r="O48" s="30"/>
      <c r="P48" s="98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5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3"/>
      <c r="N49" s="92" t="str">
        <f t="shared" si="0"/>
        <v/>
      </c>
      <c r="O49" s="30"/>
      <c r="P49" s="98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5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3"/>
      <c r="N50" s="92" t="str">
        <f t="shared" si="0"/>
        <v/>
      </c>
      <c r="O50" s="30"/>
      <c r="P50" s="98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5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3"/>
      <c r="N51" s="92" t="str">
        <f t="shared" si="0"/>
        <v/>
      </c>
      <c r="O51" s="30"/>
      <c r="P51" s="98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5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3"/>
      <c r="N52" s="92" t="str">
        <f t="shared" si="0"/>
        <v/>
      </c>
      <c r="O52" s="30"/>
      <c r="P52" s="98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5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3"/>
      <c r="N53" s="92" t="str">
        <f t="shared" si="0"/>
        <v/>
      </c>
      <c r="O53" s="30"/>
      <c r="P53" s="98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5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3"/>
      <c r="N54" s="92" t="str">
        <f t="shared" si="0"/>
        <v/>
      </c>
      <c r="O54" s="30"/>
      <c r="P54" s="98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3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09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3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08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3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8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4"/>
      <c r="B58" s="34"/>
      <c r="C58" s="34"/>
      <c r="D58" s="34"/>
      <c r="J58" s="34"/>
      <c r="P58" s="84"/>
    </row>
    <row r="59" spans="1:22" s="33" customFormat="1" ht="12.75" customHeight="1" x14ac:dyDescent="0.2">
      <c r="A59" s="84"/>
      <c r="B59" s="34"/>
      <c r="C59" s="34"/>
      <c r="D59" s="34"/>
      <c r="J59" s="34"/>
      <c r="P59" s="84"/>
    </row>
    <row r="60" spans="1:22" s="33" customFormat="1" ht="12.75" customHeight="1" x14ac:dyDescent="0.2">
      <c r="A60" s="84"/>
      <c r="B60" s="34"/>
      <c r="C60" s="34"/>
      <c r="D60" s="34"/>
      <c r="J60" s="34"/>
      <c r="P60" s="84"/>
    </row>
    <row r="61" spans="1:22" s="33" customFormat="1" ht="12.75" customHeight="1" x14ac:dyDescent="0.2">
      <c r="A61" s="84"/>
      <c r="B61" s="34"/>
      <c r="C61" s="34"/>
      <c r="D61" s="34"/>
      <c r="J61" s="34"/>
      <c r="P61" s="84"/>
    </row>
    <row r="62" spans="1:22" s="33" customFormat="1" ht="12.75" customHeight="1" x14ac:dyDescent="0.2">
      <c r="A62" s="84"/>
      <c r="B62" s="34"/>
      <c r="C62" s="34"/>
      <c r="D62" s="34"/>
      <c r="J62" s="34"/>
      <c r="P62" s="84"/>
    </row>
    <row r="63" spans="1:22" s="33" customFormat="1" ht="12.75" customHeight="1" x14ac:dyDescent="0.2">
      <c r="A63" s="84"/>
      <c r="B63" s="34"/>
      <c r="C63" s="34"/>
      <c r="D63" s="34"/>
      <c r="J63" s="34"/>
      <c r="P63" s="84"/>
    </row>
    <row r="64" spans="1:22" s="33" customFormat="1" ht="12.75" customHeight="1" x14ac:dyDescent="0.2">
      <c r="A64" s="84"/>
      <c r="B64" s="34"/>
      <c r="C64" s="34"/>
      <c r="D64" s="34"/>
      <c r="J64" s="34"/>
      <c r="P64" s="84"/>
    </row>
    <row r="65" spans="1:16" s="33" customFormat="1" ht="12.75" customHeight="1" x14ac:dyDescent="0.2">
      <c r="A65" s="84"/>
      <c r="B65" s="34"/>
      <c r="C65" s="34"/>
      <c r="D65" s="34"/>
      <c r="J65" s="34"/>
      <c r="P65" s="84"/>
    </row>
    <row r="66" spans="1:16" s="33" customFormat="1" ht="12.75" customHeight="1" x14ac:dyDescent="0.2">
      <c r="A66" s="84"/>
      <c r="B66" s="34"/>
      <c r="C66" s="34"/>
      <c r="D66" s="34"/>
      <c r="J66" s="34"/>
      <c r="P66" s="84"/>
    </row>
    <row r="67" spans="1:16" s="33" customFormat="1" ht="12.75" customHeight="1" x14ac:dyDescent="0.2">
      <c r="A67" s="84"/>
      <c r="B67" s="34"/>
      <c r="C67" s="34"/>
      <c r="D67" s="34"/>
      <c r="J67" s="34"/>
      <c r="P67" s="84"/>
    </row>
    <row r="68" spans="1:16" s="33" customFormat="1" ht="12.75" customHeight="1" x14ac:dyDescent="0.2">
      <c r="A68" s="84"/>
      <c r="B68" s="34"/>
      <c r="C68" s="34"/>
      <c r="D68" s="34"/>
      <c r="J68" s="34"/>
      <c r="P68" s="84"/>
    </row>
    <row r="69" spans="1:16" s="33" customFormat="1" ht="12.75" customHeight="1" x14ac:dyDescent="0.2">
      <c r="A69" s="84"/>
      <c r="B69" s="34"/>
      <c r="C69" s="34"/>
      <c r="D69" s="34"/>
      <c r="J69" s="34"/>
      <c r="P69" s="84"/>
    </row>
    <row r="70" spans="1:16" s="33" customFormat="1" ht="12.75" customHeight="1" x14ac:dyDescent="0.2">
      <c r="A70" s="84"/>
      <c r="B70" s="34"/>
      <c r="C70" s="34"/>
      <c r="D70" s="34"/>
      <c r="J70" s="34"/>
      <c r="P70" s="84"/>
    </row>
    <row r="71" spans="1:16" s="33" customFormat="1" ht="12.75" customHeight="1" x14ac:dyDescent="0.2">
      <c r="A71" s="84"/>
      <c r="B71" s="34"/>
      <c r="C71" s="34"/>
      <c r="D71" s="34"/>
      <c r="J71" s="34"/>
      <c r="P71" s="84"/>
    </row>
    <row r="72" spans="1:16" s="33" customFormat="1" ht="12.75" customHeight="1" x14ac:dyDescent="0.2">
      <c r="A72" s="84"/>
      <c r="B72" s="34"/>
      <c r="C72" s="34"/>
      <c r="D72" s="34"/>
      <c r="J72" s="34"/>
      <c r="P72" s="84"/>
    </row>
    <row r="73" spans="1:16" s="33" customFormat="1" ht="12.75" customHeight="1" x14ac:dyDescent="0.2">
      <c r="A73" s="84"/>
      <c r="B73" s="34"/>
      <c r="C73" s="34"/>
      <c r="D73" s="34"/>
      <c r="J73" s="34"/>
      <c r="P73" s="84"/>
    </row>
    <row r="74" spans="1:16" s="33" customFormat="1" ht="12.75" customHeight="1" x14ac:dyDescent="0.2">
      <c r="A74" s="84"/>
      <c r="B74" s="34"/>
      <c r="C74" s="34"/>
      <c r="D74" s="34"/>
      <c r="J74" s="34"/>
      <c r="P74" s="84"/>
    </row>
    <row r="75" spans="1:16" s="33" customFormat="1" ht="12.75" customHeight="1" x14ac:dyDescent="0.2">
      <c r="A75" s="84"/>
      <c r="B75" s="34"/>
      <c r="C75" s="34"/>
      <c r="D75" s="34"/>
      <c r="J75" s="34"/>
      <c r="P75" s="84"/>
    </row>
    <row r="76" spans="1:16" s="33" customFormat="1" ht="12.75" customHeight="1" x14ac:dyDescent="0.2">
      <c r="A76" s="84"/>
      <c r="B76" s="34"/>
      <c r="C76" s="34"/>
      <c r="D76" s="34"/>
      <c r="J76" s="34"/>
      <c r="P76" s="84"/>
    </row>
    <row r="77" spans="1:16" s="33" customFormat="1" ht="12.75" customHeight="1" x14ac:dyDescent="0.2">
      <c r="A77" s="84"/>
      <c r="B77" s="34"/>
      <c r="C77" s="34"/>
      <c r="D77" s="34"/>
      <c r="J77" s="34"/>
      <c r="P77" s="84"/>
    </row>
    <row r="78" spans="1:16" s="33" customFormat="1" ht="12.75" customHeight="1" x14ac:dyDescent="0.2">
      <c r="A78" s="84"/>
      <c r="B78" s="34"/>
      <c r="C78" s="34"/>
      <c r="D78" s="34"/>
      <c r="J78" s="34"/>
      <c r="P78" s="84"/>
    </row>
    <row r="79" spans="1:16" s="33" customFormat="1" ht="12.75" customHeight="1" x14ac:dyDescent="0.2">
      <c r="A79" s="84"/>
      <c r="B79" s="34"/>
      <c r="C79" s="34"/>
      <c r="D79" s="34"/>
      <c r="J79" s="34"/>
      <c r="P79" s="84"/>
    </row>
    <row r="80" spans="1:16" s="33" customFormat="1" ht="12.75" customHeight="1" x14ac:dyDescent="0.2">
      <c r="A80" s="84"/>
      <c r="B80" s="34"/>
      <c r="C80" s="34"/>
      <c r="D80" s="34"/>
      <c r="J80" s="34"/>
      <c r="P80" s="84"/>
    </row>
    <row r="81" spans="1:16" s="33" customFormat="1" ht="12.75" customHeight="1" x14ac:dyDescent="0.2">
      <c r="A81" s="84"/>
      <c r="B81" s="34"/>
      <c r="C81" s="34"/>
      <c r="D81" s="34"/>
      <c r="J81" s="34"/>
      <c r="P81" s="84"/>
    </row>
    <row r="82" spans="1:16" s="33" customFormat="1" ht="12.75" customHeight="1" x14ac:dyDescent="0.2">
      <c r="A82" s="84"/>
      <c r="B82" s="34"/>
      <c r="C82" s="34"/>
      <c r="D82" s="34"/>
      <c r="J82" s="34"/>
      <c r="P82" s="84"/>
    </row>
    <row r="83" spans="1:16" s="33" customFormat="1" ht="12.75" customHeight="1" x14ac:dyDescent="0.2">
      <c r="A83" s="84"/>
      <c r="B83" s="34"/>
      <c r="C83" s="34"/>
      <c r="D83" s="34"/>
      <c r="J83" s="34"/>
      <c r="P83" s="84"/>
    </row>
    <row r="84" spans="1:16" s="33" customFormat="1" ht="12.75" customHeight="1" x14ac:dyDescent="0.2">
      <c r="A84" s="84"/>
      <c r="B84" s="34"/>
      <c r="C84" s="34"/>
      <c r="D84" s="34"/>
      <c r="J84" s="34"/>
      <c r="P84" s="84"/>
    </row>
    <row r="85" spans="1:16" s="33" customFormat="1" ht="12.75" customHeight="1" x14ac:dyDescent="0.2">
      <c r="A85" s="84"/>
      <c r="B85" s="34"/>
      <c r="C85" s="34"/>
      <c r="D85" s="34"/>
      <c r="J85" s="34"/>
      <c r="P85" s="84"/>
    </row>
    <row r="86" spans="1:16" s="33" customFormat="1" ht="12.75" customHeight="1" x14ac:dyDescent="0.2">
      <c r="A86" s="84"/>
      <c r="B86" s="34"/>
      <c r="C86" s="34"/>
      <c r="D86" s="34"/>
      <c r="J86" s="34"/>
      <c r="P86" s="84"/>
    </row>
    <row r="87" spans="1:16" s="33" customFormat="1" ht="12.75" customHeight="1" x14ac:dyDescent="0.2">
      <c r="A87" s="84"/>
      <c r="B87" s="34"/>
      <c r="C87" s="34"/>
      <c r="D87" s="34"/>
      <c r="J87" s="34"/>
      <c r="P87" s="84"/>
    </row>
    <row r="88" spans="1:16" s="33" customFormat="1" ht="12.75" customHeight="1" x14ac:dyDescent="0.2">
      <c r="A88" s="84"/>
      <c r="B88" s="34"/>
      <c r="C88" s="34"/>
      <c r="D88" s="34"/>
      <c r="J88" s="34"/>
      <c r="P88" s="84"/>
    </row>
    <row r="89" spans="1:16" s="33" customFormat="1" ht="12.75" customHeight="1" x14ac:dyDescent="0.2">
      <c r="A89" s="84"/>
      <c r="B89" s="34"/>
      <c r="C89" s="34"/>
      <c r="D89" s="34"/>
      <c r="J89" s="34"/>
      <c r="P89" s="84"/>
    </row>
    <row r="90" spans="1:16" s="33" customFormat="1" ht="12.75" customHeight="1" x14ac:dyDescent="0.2">
      <c r="A90" s="84"/>
      <c r="B90" s="34"/>
      <c r="C90" s="34"/>
      <c r="D90" s="34"/>
      <c r="J90" s="34"/>
      <c r="P90" s="84"/>
    </row>
    <row r="91" spans="1:16" s="33" customFormat="1" ht="12.75" customHeight="1" x14ac:dyDescent="0.2">
      <c r="A91" s="84"/>
      <c r="B91" s="34"/>
      <c r="C91" s="34"/>
      <c r="D91" s="34"/>
      <c r="J91" s="34"/>
      <c r="P91" s="84"/>
    </row>
    <row r="92" spans="1:16" s="33" customFormat="1" ht="12.75" customHeight="1" x14ac:dyDescent="0.2">
      <c r="A92" s="84"/>
      <c r="B92" s="34"/>
      <c r="C92" s="34"/>
      <c r="D92" s="34"/>
      <c r="J92" s="34"/>
      <c r="P92" s="84"/>
    </row>
    <row r="93" spans="1:16" s="33" customFormat="1" ht="12.75" customHeight="1" x14ac:dyDescent="0.2">
      <c r="A93" s="84"/>
      <c r="B93" s="34"/>
      <c r="C93" s="34"/>
      <c r="D93" s="34"/>
      <c r="J93" s="34"/>
      <c r="P93" s="84"/>
    </row>
    <row r="94" spans="1:16" s="33" customFormat="1" ht="12.75" customHeight="1" x14ac:dyDescent="0.2">
      <c r="A94" s="84"/>
      <c r="B94" s="34"/>
      <c r="C94" s="34"/>
      <c r="D94" s="34"/>
      <c r="J94" s="34"/>
      <c r="P94" s="84"/>
    </row>
    <row r="95" spans="1:16" s="33" customFormat="1" ht="12.75" customHeight="1" x14ac:dyDescent="0.2">
      <c r="A95" s="84"/>
      <c r="B95" s="34"/>
      <c r="C95" s="34"/>
      <c r="D95" s="34"/>
      <c r="J95" s="34"/>
      <c r="P95" s="84"/>
    </row>
    <row r="96" spans="1:16" s="33" customFormat="1" ht="12.75" customHeight="1" x14ac:dyDescent="0.2">
      <c r="A96" s="84"/>
      <c r="B96" s="34"/>
      <c r="C96" s="34"/>
      <c r="D96" s="34"/>
      <c r="J96" s="34"/>
      <c r="P96" s="84"/>
    </row>
    <row r="97" spans="1:16" s="33" customFormat="1" ht="12.75" customHeight="1" x14ac:dyDescent="0.2">
      <c r="A97" s="84"/>
      <c r="B97" s="34"/>
      <c r="C97" s="34"/>
      <c r="D97" s="34"/>
      <c r="J97" s="34"/>
      <c r="P97" s="84"/>
    </row>
    <row r="98" spans="1:16" s="33" customFormat="1" ht="12.75" customHeight="1" x14ac:dyDescent="0.2">
      <c r="A98" s="84"/>
      <c r="B98" s="34"/>
      <c r="C98" s="34"/>
      <c r="D98" s="34"/>
      <c r="J98" s="34"/>
      <c r="P98" s="84"/>
    </row>
    <row r="99" spans="1:16" s="33" customFormat="1" ht="12.75" customHeight="1" x14ac:dyDescent="0.2">
      <c r="A99" s="84"/>
      <c r="B99" s="34"/>
      <c r="C99" s="34"/>
      <c r="D99" s="34"/>
      <c r="J99" s="34"/>
      <c r="P99" s="84"/>
    </row>
    <row r="100" spans="1:16" s="33" customFormat="1" ht="12.75" customHeight="1" x14ac:dyDescent="0.2">
      <c r="A100" s="84"/>
      <c r="B100" s="34"/>
      <c r="C100" s="34"/>
      <c r="D100" s="34"/>
      <c r="J100" s="34"/>
      <c r="P100" s="84"/>
    </row>
    <row r="101" spans="1:16" s="33" customFormat="1" ht="12.75" customHeight="1" x14ac:dyDescent="0.2">
      <c r="A101" s="84"/>
      <c r="B101" s="34"/>
      <c r="C101" s="34"/>
      <c r="D101" s="34"/>
      <c r="J101" s="34"/>
      <c r="P101" s="84"/>
    </row>
    <row r="102" spans="1:16" s="33" customFormat="1" ht="12.75" customHeight="1" x14ac:dyDescent="0.2">
      <c r="A102" s="84"/>
      <c r="B102" s="34"/>
      <c r="C102" s="34"/>
      <c r="D102" s="34"/>
      <c r="J102" s="34"/>
      <c r="P102" s="84"/>
    </row>
    <row r="103" spans="1:16" s="33" customFormat="1" ht="12.75" customHeight="1" x14ac:dyDescent="0.2">
      <c r="A103" s="84"/>
      <c r="B103" s="34"/>
      <c r="C103" s="34"/>
      <c r="D103" s="34"/>
      <c r="J103" s="34"/>
      <c r="P103" s="84"/>
    </row>
    <row r="104" spans="1:16" s="33" customFormat="1" ht="12.75" customHeight="1" x14ac:dyDescent="0.2">
      <c r="A104" s="84"/>
      <c r="B104" s="34"/>
      <c r="C104" s="34"/>
      <c r="D104" s="34"/>
      <c r="J104" s="34"/>
      <c r="P104" s="84"/>
    </row>
    <row r="105" spans="1:16" s="33" customFormat="1" ht="12.75" customHeight="1" x14ac:dyDescent="0.2">
      <c r="A105" s="84"/>
      <c r="B105" s="34"/>
      <c r="C105" s="34"/>
      <c r="D105" s="34"/>
      <c r="J105" s="34"/>
      <c r="P105" s="84"/>
    </row>
    <row r="106" spans="1:16" s="33" customFormat="1" ht="12.75" customHeight="1" x14ac:dyDescent="0.2">
      <c r="A106" s="84"/>
      <c r="B106" s="34"/>
      <c r="C106" s="34"/>
      <c r="D106" s="34"/>
      <c r="J106" s="34"/>
      <c r="P106" s="84"/>
    </row>
    <row r="107" spans="1:16" s="33" customFormat="1" ht="12.75" customHeight="1" x14ac:dyDescent="0.2">
      <c r="A107" s="84"/>
      <c r="B107" s="34"/>
      <c r="C107" s="34"/>
      <c r="D107" s="34"/>
      <c r="J107" s="34"/>
      <c r="P107" s="84"/>
    </row>
    <row r="108" spans="1:16" s="33" customFormat="1" ht="12.75" customHeight="1" x14ac:dyDescent="0.2">
      <c r="A108" s="84"/>
      <c r="B108" s="34"/>
      <c r="C108" s="34"/>
      <c r="D108" s="34"/>
      <c r="J108" s="34"/>
      <c r="P108" s="84"/>
    </row>
    <row r="109" spans="1:16" s="33" customFormat="1" ht="12.75" customHeight="1" x14ac:dyDescent="0.2">
      <c r="A109" s="84"/>
      <c r="B109" s="34"/>
      <c r="C109" s="34"/>
      <c r="D109" s="34"/>
      <c r="J109" s="34"/>
      <c r="P109" s="84"/>
    </row>
    <row r="110" spans="1:16" s="33" customFormat="1" ht="12.75" customHeight="1" x14ac:dyDescent="0.2">
      <c r="A110" s="84"/>
      <c r="B110" s="34"/>
      <c r="C110" s="34"/>
      <c r="D110" s="34"/>
      <c r="J110" s="34"/>
      <c r="P110" s="84"/>
    </row>
    <row r="111" spans="1:16" s="33" customFormat="1" ht="16.5" customHeight="1" x14ac:dyDescent="0.2">
      <c r="A111" s="84"/>
      <c r="B111" s="81" t="s">
        <v>22</v>
      </c>
      <c r="C111" s="34"/>
      <c r="D111" s="34"/>
      <c r="J111" s="34"/>
      <c r="P111" s="84"/>
    </row>
    <row r="112" spans="1:16" ht="16.5" customHeight="1" x14ac:dyDescent="0.25">
      <c r="B112" s="81" t="s">
        <v>23</v>
      </c>
    </row>
    <row r="113" spans="1:244" s="61" customFormat="1" ht="14.25" customHeight="1" x14ac:dyDescent="0.2">
      <c r="A113" s="117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7"/>
    </row>
    <row r="114" spans="1:244" s="61" customFormat="1" ht="14.25" customHeight="1" x14ac:dyDescent="0.2">
      <c r="A114" s="117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7"/>
    </row>
    <row r="115" spans="1:244" s="61" customFormat="1" ht="14.25" customHeight="1" x14ac:dyDescent="0.2">
      <c r="A115" s="117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7"/>
    </row>
    <row r="116" spans="1:244" s="61" customFormat="1" ht="14.25" customHeight="1" x14ac:dyDescent="0.2">
      <c r="A116" s="117"/>
      <c r="B116" s="184" t="s">
        <v>26</v>
      </c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17"/>
    </row>
    <row r="117" spans="1:244" s="61" customFormat="1" ht="18.75" customHeight="1" x14ac:dyDescent="0.2">
      <c r="A117" s="117"/>
      <c r="B117" s="184" t="s">
        <v>48</v>
      </c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16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IF117" s="62"/>
      <c r="IG117" s="62"/>
      <c r="IH117" s="62"/>
      <c r="II117" s="62"/>
      <c r="IJ117" s="62"/>
    </row>
    <row r="118" spans="1:244" s="61" customFormat="1" ht="8.25" customHeight="1" x14ac:dyDescent="0.2">
      <c r="A118" s="117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6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IF118" s="62"/>
      <c r="IG118" s="62"/>
      <c r="IH118" s="62"/>
      <c r="II118" s="62"/>
      <c r="IJ118" s="62"/>
    </row>
    <row r="119" spans="1:244" s="61" customFormat="1" ht="18" customHeight="1" x14ac:dyDescent="0.2">
      <c r="A119" s="117"/>
      <c r="B119" s="185" t="s">
        <v>7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7"/>
      <c r="P119" s="116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  <c r="IC119" s="62"/>
      <c r="ID119" s="62"/>
      <c r="IE119" s="62"/>
      <c r="IF119" s="62"/>
      <c r="IG119" s="62"/>
      <c r="IH119" s="62"/>
      <c r="II119" s="62"/>
      <c r="IJ119" s="62"/>
    </row>
    <row r="120" spans="1:244" s="61" customFormat="1" ht="9.75" customHeight="1" x14ac:dyDescent="0.2">
      <c r="A120" s="117"/>
      <c r="B120" s="14"/>
      <c r="C120" s="14"/>
      <c r="D120" s="14"/>
      <c r="E120" s="14"/>
      <c r="F120" s="14"/>
      <c r="G120" s="14"/>
      <c r="H120" s="14"/>
      <c r="I120" s="14"/>
      <c r="J120" s="14"/>
      <c r="K120" s="63"/>
      <c r="L120" s="63"/>
      <c r="M120" s="63"/>
      <c r="N120" s="63"/>
      <c r="O120" s="63"/>
      <c r="P120" s="119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  <c r="IE120" s="64"/>
      <c r="IF120" s="64"/>
      <c r="IG120" s="64"/>
      <c r="IH120" s="64"/>
      <c r="II120" s="64"/>
      <c r="IJ120" s="64"/>
    </row>
    <row r="121" spans="1:244" s="61" customFormat="1" ht="16.5" customHeight="1" x14ac:dyDescent="0.2">
      <c r="A121" s="117"/>
      <c r="B121" s="57" t="s">
        <v>17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7"/>
    </row>
    <row r="122" spans="1:244" s="61" customFormat="1" ht="16.5" customHeight="1" x14ac:dyDescent="0.2">
      <c r="A122" s="117"/>
      <c r="B122" s="57" t="s">
        <v>27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7"/>
    </row>
    <row r="123" spans="1:244" s="61" customFormat="1" ht="16.5" customHeight="1" x14ac:dyDescent="0.2">
      <c r="A123" s="117"/>
      <c r="B123" s="57" t="s">
        <v>34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7"/>
    </row>
    <row r="124" spans="1:244" s="61" customFormat="1" ht="16.5" customHeight="1" x14ac:dyDescent="0.2">
      <c r="A124" s="117"/>
      <c r="B124" s="57" t="s">
        <v>33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7"/>
    </row>
    <row r="125" spans="1:244" s="61" customFormat="1" ht="16.5" customHeight="1" x14ac:dyDescent="0.2">
      <c r="A125" s="117"/>
      <c r="B125" s="57" t="s">
        <v>30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7"/>
    </row>
    <row r="126" spans="1:244" s="61" customFormat="1" ht="16.5" customHeight="1" x14ac:dyDescent="0.2">
      <c r="A126" s="117"/>
      <c r="B126" s="57" t="s">
        <v>35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7"/>
    </row>
    <row r="127" spans="1:244" s="61" customFormat="1" ht="16.5" customHeight="1" x14ac:dyDescent="0.2">
      <c r="A127" s="117"/>
      <c r="B127" s="57" t="s">
        <v>32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7"/>
    </row>
    <row r="128" spans="1:244" s="61" customFormat="1" x14ac:dyDescent="0.2">
      <c r="A128" s="117"/>
      <c r="B128" s="43" t="s">
        <v>8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7"/>
    </row>
    <row r="129" spans="1:244" s="61" customFormat="1" x14ac:dyDescent="0.2">
      <c r="A129" s="117"/>
      <c r="B129" s="54" t="s">
        <v>18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7"/>
    </row>
    <row r="130" spans="1:244" s="61" customFormat="1" ht="18.75" customHeight="1" x14ac:dyDescent="0.2">
      <c r="A130" s="117"/>
      <c r="B130" s="43" t="s">
        <v>12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7"/>
    </row>
    <row r="131" spans="1:244" s="61" customFormat="1" ht="14.25" customHeight="1" x14ac:dyDescent="0.2">
      <c r="A131" s="117"/>
      <c r="B131" s="57" t="s">
        <v>13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7"/>
    </row>
    <row r="132" spans="1:244" s="61" customFormat="1" ht="18.75" customHeight="1" x14ac:dyDescent="0.2">
      <c r="A132" s="117"/>
      <c r="B132" s="43" t="s">
        <v>20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7"/>
    </row>
    <row r="133" spans="1:244" s="61" customFormat="1" ht="16.5" customHeight="1" x14ac:dyDescent="0.2">
      <c r="A133" s="117"/>
      <c r="B133" s="43" t="s">
        <v>19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7"/>
    </row>
    <row r="134" spans="1:244" s="61" customFormat="1" ht="20.25" customHeight="1" x14ac:dyDescent="0.2">
      <c r="A134" s="117"/>
      <c r="B134" s="54" t="s">
        <v>16</v>
      </c>
      <c r="C134" s="14"/>
      <c r="D134" s="14"/>
      <c r="E134" s="63"/>
      <c r="F134" s="63"/>
      <c r="G134" s="63"/>
      <c r="H134" s="63"/>
      <c r="I134" s="63"/>
      <c r="J134" s="14"/>
      <c r="K134" s="63"/>
      <c r="L134" s="63"/>
      <c r="M134" s="63"/>
      <c r="N134" s="63"/>
      <c r="O134" s="63"/>
      <c r="P134" s="119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4"/>
      <c r="CD134" s="64"/>
      <c r="CE134" s="64"/>
      <c r="CF134" s="64"/>
      <c r="CG134" s="64"/>
      <c r="CH134" s="64"/>
      <c r="CI134" s="64"/>
      <c r="CJ134" s="64"/>
      <c r="CK134" s="64"/>
      <c r="CL134" s="64"/>
      <c r="CM134" s="64"/>
      <c r="CN134" s="64"/>
      <c r="CO134" s="64"/>
      <c r="CP134" s="64"/>
      <c r="CQ134" s="64"/>
      <c r="CR134" s="64"/>
      <c r="CS134" s="64"/>
      <c r="CT134" s="64"/>
      <c r="CU134" s="64"/>
      <c r="CV134" s="64"/>
      <c r="CW134" s="64"/>
      <c r="CX134" s="64"/>
      <c r="CY134" s="64"/>
      <c r="CZ134" s="64"/>
      <c r="DA134" s="64"/>
      <c r="DB134" s="64"/>
      <c r="DC134" s="64"/>
      <c r="DD134" s="64"/>
      <c r="DE134" s="64"/>
      <c r="DF134" s="64"/>
      <c r="DG134" s="64"/>
      <c r="DH134" s="64"/>
      <c r="DI134" s="64"/>
      <c r="DJ134" s="64"/>
      <c r="DK134" s="64"/>
      <c r="DL134" s="64"/>
      <c r="DM134" s="64"/>
      <c r="DN134" s="64"/>
      <c r="DO134" s="64"/>
      <c r="DP134" s="64"/>
      <c r="DQ134" s="64"/>
      <c r="DR134" s="64"/>
      <c r="DS134" s="64"/>
      <c r="DT134" s="64"/>
      <c r="DU134" s="64"/>
      <c r="DV134" s="64"/>
      <c r="DW134" s="64"/>
      <c r="DX134" s="64"/>
      <c r="DY134" s="64"/>
      <c r="DZ134" s="64"/>
      <c r="EA134" s="64"/>
      <c r="EB134" s="64"/>
      <c r="EC134" s="64"/>
      <c r="ED134" s="64"/>
      <c r="EE134" s="64"/>
      <c r="EF134" s="64"/>
      <c r="EG134" s="64"/>
      <c r="EH134" s="64"/>
      <c r="EI134" s="64"/>
      <c r="EJ134" s="64"/>
      <c r="EK134" s="64"/>
      <c r="EL134" s="64"/>
      <c r="EM134" s="64"/>
      <c r="EN134" s="64"/>
      <c r="EO134" s="64"/>
      <c r="EP134" s="64"/>
      <c r="EQ134" s="64"/>
      <c r="ER134" s="64"/>
      <c r="ES134" s="64"/>
      <c r="ET134" s="64"/>
      <c r="EU134" s="64"/>
      <c r="EV134" s="64"/>
      <c r="EW134" s="64"/>
      <c r="EX134" s="64"/>
      <c r="EY134" s="64"/>
      <c r="EZ134" s="64"/>
      <c r="FA134" s="64"/>
      <c r="FB134" s="64"/>
      <c r="FC134" s="64"/>
      <c r="FD134" s="64"/>
      <c r="FE134" s="64"/>
      <c r="FF134" s="64"/>
      <c r="FG134" s="64"/>
      <c r="FH134" s="64"/>
      <c r="FI134" s="64"/>
      <c r="FJ134" s="64"/>
      <c r="FK134" s="64"/>
      <c r="FL134" s="64"/>
      <c r="FM134" s="64"/>
      <c r="FN134" s="64"/>
      <c r="FO134" s="64"/>
      <c r="FP134" s="64"/>
      <c r="FQ134" s="64"/>
      <c r="FR134" s="64"/>
      <c r="FS134" s="64"/>
      <c r="FT134" s="64"/>
      <c r="FU134" s="64"/>
      <c r="FV134" s="64"/>
      <c r="FW134" s="64"/>
      <c r="FX134" s="64"/>
      <c r="FY134" s="64"/>
      <c r="FZ134" s="64"/>
      <c r="GA134" s="64"/>
      <c r="GB134" s="64"/>
      <c r="GC134" s="64"/>
      <c r="GD134" s="64"/>
      <c r="GE134" s="64"/>
      <c r="GF134" s="64"/>
      <c r="GG134" s="64"/>
      <c r="GH134" s="64"/>
      <c r="GI134" s="64"/>
      <c r="GJ134" s="64"/>
      <c r="GK134" s="64"/>
      <c r="GL134" s="64"/>
      <c r="GM134" s="64"/>
      <c r="GN134" s="64"/>
      <c r="GO134" s="64"/>
      <c r="GP134" s="64"/>
      <c r="GQ134" s="64"/>
      <c r="GR134" s="64"/>
      <c r="GS134" s="64"/>
      <c r="GT134" s="64"/>
      <c r="GU134" s="64"/>
      <c r="GV134" s="64"/>
      <c r="GW134" s="64"/>
      <c r="GX134" s="64"/>
      <c r="GY134" s="64"/>
      <c r="GZ134" s="64"/>
      <c r="HA134" s="64"/>
      <c r="HB134" s="64"/>
      <c r="HC134" s="64"/>
      <c r="HD134" s="64"/>
      <c r="HE134" s="64"/>
      <c r="HF134" s="64"/>
      <c r="HG134" s="64"/>
      <c r="HH134" s="64"/>
      <c r="HI134" s="64"/>
      <c r="HJ134" s="64"/>
      <c r="HK134" s="64"/>
      <c r="HL134" s="64"/>
      <c r="HM134" s="64"/>
      <c r="HN134" s="64"/>
      <c r="HO134" s="64"/>
      <c r="HP134" s="64"/>
      <c r="HQ134" s="64"/>
      <c r="HR134" s="64"/>
      <c r="HS134" s="64"/>
      <c r="HT134" s="64"/>
      <c r="HU134" s="64"/>
      <c r="HV134" s="64"/>
      <c r="HW134" s="64"/>
      <c r="HX134" s="64"/>
      <c r="HY134" s="64"/>
      <c r="HZ134" s="64"/>
      <c r="IA134" s="64"/>
      <c r="IB134" s="64"/>
      <c r="IC134" s="64"/>
      <c r="ID134" s="64"/>
      <c r="IE134" s="64"/>
      <c r="IF134" s="64"/>
      <c r="IG134" s="64"/>
      <c r="IH134" s="64"/>
      <c r="II134" s="64"/>
      <c r="IJ134" s="64"/>
    </row>
    <row r="135" spans="1:244" s="21" customFormat="1" ht="9.75" customHeight="1" x14ac:dyDescent="0.2">
      <c r="A135" s="99"/>
      <c r="B135" s="9"/>
      <c r="C135" s="10"/>
      <c r="D135" s="10"/>
      <c r="E135" s="10"/>
      <c r="F135" s="1"/>
      <c r="G135" s="1"/>
      <c r="H135" s="1"/>
      <c r="I135" s="1"/>
      <c r="J135" s="1"/>
      <c r="K135" s="1"/>
      <c r="L135" s="10"/>
      <c r="M135" s="10"/>
      <c r="N135" s="1"/>
      <c r="O135" s="1"/>
      <c r="P135" s="100"/>
      <c r="Q135" s="20"/>
      <c r="R135" s="20"/>
      <c r="S135" s="20"/>
      <c r="T135" s="20"/>
      <c r="U135" s="20"/>
      <c r="V135" s="20"/>
    </row>
    <row r="136" spans="1:244" s="96" customFormat="1" ht="42.75" customHeight="1" x14ac:dyDescent="0.2">
      <c r="A136" s="120"/>
      <c r="B136" s="194" t="s">
        <v>0</v>
      </c>
      <c r="C136" s="195"/>
      <c r="D136" s="88" t="s">
        <v>5</v>
      </c>
      <c r="E136" s="176" t="s">
        <v>6</v>
      </c>
      <c r="F136" s="177"/>
      <c r="G136" s="177"/>
      <c r="H136" s="177"/>
      <c r="I136" s="177"/>
      <c r="J136" s="177"/>
      <c r="K136" s="177"/>
      <c r="L136" s="178"/>
      <c r="M136" s="89" t="s">
        <v>2</v>
      </c>
      <c r="N136" s="88" t="s">
        <v>71</v>
      </c>
      <c r="O136" s="88" t="s">
        <v>1</v>
      </c>
      <c r="P136" s="120"/>
    </row>
    <row r="137" spans="1:244" s="66" customFormat="1" ht="22.5" customHeight="1" x14ac:dyDescent="0.2">
      <c r="A137" s="121"/>
      <c r="B137" s="192">
        <v>1</v>
      </c>
      <c r="C137" s="193"/>
      <c r="D137" s="58">
        <v>5</v>
      </c>
      <c r="E137" s="196" t="s">
        <v>73</v>
      </c>
      <c r="F137" s="197"/>
      <c r="G137" s="197"/>
      <c r="H137" s="197"/>
      <c r="I137" s="197"/>
      <c r="J137" s="197"/>
      <c r="K137" s="197"/>
      <c r="L137" s="198"/>
      <c r="M137" s="87">
        <v>5000</v>
      </c>
      <c r="N137" s="95">
        <f>M137*D137</f>
        <v>25000</v>
      </c>
      <c r="O137" s="30"/>
      <c r="P137" s="121"/>
      <c r="IC137" s="67" t="e">
        <f>#REF!</f>
        <v>#REF!</v>
      </c>
      <c r="ID137" s="68" t="e">
        <f>IF(IC137&lt;&gt;0,IC137,"")</f>
        <v>#REF!</v>
      </c>
    </row>
    <row r="138" spans="1:244" s="66" customFormat="1" ht="22.5" customHeight="1" x14ac:dyDescent="0.2">
      <c r="A138" s="121"/>
      <c r="B138" s="192">
        <v>2</v>
      </c>
      <c r="C138" s="193"/>
      <c r="D138" s="58">
        <v>5</v>
      </c>
      <c r="E138" s="196" t="s">
        <v>74</v>
      </c>
      <c r="F138" s="197"/>
      <c r="G138" s="197"/>
      <c r="H138" s="197"/>
      <c r="I138" s="197"/>
      <c r="J138" s="197"/>
      <c r="K138" s="197"/>
      <c r="L138" s="198"/>
      <c r="M138" s="87">
        <v>5000</v>
      </c>
      <c r="N138" s="95">
        <f>M138*D138</f>
        <v>25000</v>
      </c>
      <c r="O138" s="30"/>
      <c r="P138" s="121"/>
      <c r="IC138" s="67" t="e">
        <f>#REF!</f>
        <v>#REF!</v>
      </c>
      <c r="ID138" s="68" t="e">
        <f>IF(IC138&lt;&gt;0,IC138,"")</f>
        <v>#REF!</v>
      </c>
    </row>
    <row r="139" spans="1:244" s="66" customFormat="1" ht="22.5" customHeight="1" x14ac:dyDescent="0.2">
      <c r="A139" s="121"/>
      <c r="B139" s="192"/>
      <c r="C139" s="193"/>
      <c r="D139" s="30"/>
      <c r="E139" s="199"/>
      <c r="F139" s="200"/>
      <c r="G139" s="200"/>
      <c r="H139" s="200"/>
      <c r="I139" s="200"/>
      <c r="J139" s="200"/>
      <c r="K139" s="200"/>
      <c r="L139" s="201"/>
      <c r="M139" s="160" t="s">
        <v>4</v>
      </c>
      <c r="N139" s="165">
        <f>N137+N138</f>
        <v>50000</v>
      </c>
      <c r="O139" s="30"/>
      <c r="P139" s="121"/>
      <c r="IC139" s="67" t="e">
        <f>#REF!</f>
        <v>#REF!</v>
      </c>
      <c r="ID139" s="68" t="e">
        <f>IF(IC139&lt;&gt;0,IC139,"")</f>
        <v>#REF!</v>
      </c>
    </row>
    <row r="140" spans="1:244" s="21" customFormat="1" ht="13.5" customHeight="1" x14ac:dyDescent="0.2">
      <c r="A140" s="99"/>
      <c r="B140" s="86" t="str">
        <f>B56</f>
        <v xml:space="preserve"> * For FAPESP use.</v>
      </c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100"/>
      <c r="Q140" s="20"/>
      <c r="R140" s="20"/>
      <c r="S140" s="20"/>
      <c r="T140" s="20"/>
      <c r="U140" s="20"/>
    </row>
    <row r="141" spans="1:244" s="61" customFormat="1" hidden="1" x14ac:dyDescent="0.2">
      <c r="A141" s="117"/>
      <c r="B141" s="69"/>
      <c r="C141" s="69"/>
      <c r="D141" s="69"/>
      <c r="J141" s="69"/>
      <c r="P141" s="117"/>
    </row>
    <row r="142" spans="1:244" hidden="1" x14ac:dyDescent="0.2"/>
    <row r="143" spans="1:244" ht="12.75" hidden="1" customHeight="1" x14ac:dyDescent="0.2"/>
    <row r="144" spans="1:2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cBmHUvl/9E7TfYE9/LDGl8PEtvOn5ybsQdAXqZ2mYf99YZLn5ylzVIeRR5wthbozlMYlIsIT7d18Ra51VM6PUg==" saltValue="4ffb1AyZ1cj3AeqwVqC5Xw==" spinCount="100000" sheet="1" objects="1" scenarios="1"/>
  <mergeCells count="58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38:C138"/>
    <mergeCell ref="B136:C136"/>
    <mergeCell ref="B139:C139"/>
    <mergeCell ref="B117:O117"/>
    <mergeCell ref="E136:L136"/>
    <mergeCell ref="B137:C137"/>
    <mergeCell ref="E137:L137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51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4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4" customWidth="1"/>
    <col min="16" max="16384" width="9.140625" style="14" hidden="1"/>
  </cols>
  <sheetData>
    <row r="1" spans="1:240" s="18" customFormat="1" ht="31.5" customHeight="1" x14ac:dyDescent="0.2">
      <c r="A1" s="102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8"/>
    </row>
    <row r="2" spans="1:240" s="18" customFormat="1" ht="12.75" customHeight="1" x14ac:dyDescent="0.2">
      <c r="A2" s="105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202"/>
      <c r="N2" s="202"/>
      <c r="O2" s="98"/>
    </row>
    <row r="3" spans="1:240" s="18" customFormat="1" ht="12.75" customHeight="1" x14ac:dyDescent="0.2">
      <c r="A3" s="105"/>
      <c r="B3" s="3"/>
      <c r="C3" s="3"/>
      <c r="D3" s="3"/>
      <c r="E3" s="2"/>
      <c r="F3" s="2"/>
      <c r="G3" s="2"/>
      <c r="H3" s="2"/>
      <c r="I3" s="2"/>
      <c r="J3" s="2"/>
      <c r="K3" s="3"/>
      <c r="L3" s="153"/>
      <c r="M3" s="157"/>
      <c r="N3" s="157"/>
      <c r="O3" s="98"/>
    </row>
    <row r="4" spans="1:240" s="18" customFormat="1" ht="12.75" customHeight="1" x14ac:dyDescent="0.2">
      <c r="A4" s="105"/>
      <c r="B4" s="3"/>
      <c r="C4" s="3"/>
      <c r="D4" s="3"/>
      <c r="E4" s="2"/>
      <c r="F4" s="2"/>
      <c r="G4" s="2"/>
      <c r="H4" s="2"/>
      <c r="I4" s="2"/>
      <c r="J4" s="2"/>
      <c r="K4" s="3"/>
      <c r="M4" s="157"/>
      <c r="N4" s="157"/>
      <c r="O4" s="98"/>
    </row>
    <row r="5" spans="1:240" s="18" customFormat="1" ht="12.75" customHeight="1" x14ac:dyDescent="0.2">
      <c r="A5" s="105"/>
      <c r="B5" s="3"/>
      <c r="C5" s="3"/>
      <c r="D5" s="3"/>
      <c r="E5" s="2"/>
      <c r="F5" s="2"/>
      <c r="G5" s="2"/>
      <c r="H5" s="2"/>
      <c r="I5" s="2"/>
      <c r="J5" s="2"/>
      <c r="K5" s="3"/>
      <c r="L5" s="82" t="s">
        <v>70</v>
      </c>
      <c r="N5" s="157"/>
      <c r="O5" s="98"/>
    </row>
    <row r="6" spans="1:240" s="4" customFormat="1" ht="19.5" customHeight="1" x14ac:dyDescent="0.25">
      <c r="A6" s="106"/>
      <c r="B6" s="94" t="s">
        <v>51</v>
      </c>
      <c r="C6" s="82"/>
      <c r="D6" s="82"/>
      <c r="E6" s="82"/>
      <c r="F6" s="82"/>
      <c r="G6" s="82"/>
      <c r="H6" s="82"/>
      <c r="I6" s="82"/>
      <c r="N6" s="157"/>
      <c r="O6" s="114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5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8"/>
    </row>
    <row r="8" spans="1:240" s="18" customFormat="1" ht="21" customHeight="1" x14ac:dyDescent="0.2">
      <c r="A8" s="105"/>
      <c r="B8" s="188" t="s">
        <v>50</v>
      </c>
      <c r="C8" s="188"/>
      <c r="D8" s="188"/>
      <c r="E8" s="189"/>
      <c r="F8" s="219"/>
      <c r="G8" s="220"/>
      <c r="H8" s="220"/>
      <c r="I8" s="220"/>
      <c r="J8" s="220"/>
      <c r="K8" s="220"/>
      <c r="L8" s="220"/>
      <c r="M8" s="220"/>
      <c r="N8" s="221"/>
      <c r="O8" s="98"/>
    </row>
    <row r="9" spans="1:240" s="18" customFormat="1" ht="6.75" customHeight="1" x14ac:dyDescent="0.2">
      <c r="A9" s="105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8"/>
    </row>
    <row r="10" spans="1:240" s="18" customFormat="1" ht="6.75" customHeight="1" x14ac:dyDescent="0.2">
      <c r="A10" s="105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8"/>
    </row>
    <row r="11" spans="1:240" s="18" customFormat="1" ht="19.5" customHeight="1" x14ac:dyDescent="0.2">
      <c r="A11" s="105"/>
      <c r="B11" s="222" t="s">
        <v>21</v>
      </c>
      <c r="C11" s="222"/>
      <c r="D11" s="173" t="str">
        <f>IF(SUM(M14:M54)=0,"",SUM(M14:M54))</f>
        <v/>
      </c>
      <c r="E11" s="174"/>
      <c r="F11" s="175"/>
      <c r="G11" s="46"/>
      <c r="H11" s="2"/>
      <c r="I11" s="2"/>
      <c r="J11" s="2"/>
      <c r="K11" s="3"/>
      <c r="L11" s="3"/>
      <c r="M11" s="46"/>
      <c r="N11" s="46"/>
      <c r="O11" s="98"/>
    </row>
    <row r="12" spans="1:240" s="21" customFormat="1" ht="6.75" customHeight="1" x14ac:dyDescent="0.2">
      <c r="A12" s="113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100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7"/>
      <c r="B13" s="88" t="s">
        <v>56</v>
      </c>
      <c r="C13" s="148" t="s">
        <v>67</v>
      </c>
      <c r="D13" s="167" t="s">
        <v>65</v>
      </c>
      <c r="E13" s="168"/>
      <c r="F13" s="168"/>
      <c r="G13" s="168"/>
      <c r="H13" s="168"/>
      <c r="I13" s="168"/>
      <c r="J13" s="168"/>
      <c r="K13" s="168"/>
      <c r="L13" s="169"/>
      <c r="M13" s="122" t="s">
        <v>61</v>
      </c>
      <c r="N13" s="88" t="s">
        <v>55</v>
      </c>
      <c r="O13" s="115"/>
      <c r="P13" s="55" t="s">
        <v>24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5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2" t="str">
        <f>IF(C14="","",C14*15.5)</f>
        <v/>
      </c>
      <c r="N14" s="30"/>
      <c r="O14" s="98"/>
      <c r="P14" s="55" t="s">
        <v>25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5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2" t="str">
        <f t="shared" ref="M15:M54" si="0">IF(C15="","",C15*15.5)</f>
        <v/>
      </c>
      <c r="N15" s="30"/>
      <c r="O15" s="98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5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2" t="str">
        <f t="shared" si="0"/>
        <v/>
      </c>
      <c r="N16" s="30"/>
      <c r="O16" s="98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5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2" t="str">
        <f t="shared" si="0"/>
        <v/>
      </c>
      <c r="N17" s="30"/>
      <c r="O17" s="98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5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2" t="str">
        <f t="shared" si="0"/>
        <v/>
      </c>
      <c r="N18" s="30"/>
      <c r="O18" s="98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5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2" t="str">
        <f t="shared" si="0"/>
        <v/>
      </c>
      <c r="N19" s="30"/>
      <c r="O19" s="98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5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2" t="str">
        <f t="shared" si="0"/>
        <v/>
      </c>
      <c r="N20" s="30"/>
      <c r="O20" s="98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5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2" t="str">
        <f t="shared" si="0"/>
        <v/>
      </c>
      <c r="N21" s="30"/>
      <c r="O21" s="98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5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2" t="str">
        <f t="shared" si="0"/>
        <v/>
      </c>
      <c r="N22" s="30"/>
      <c r="O22" s="98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5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2" t="str">
        <f t="shared" si="0"/>
        <v/>
      </c>
      <c r="N23" s="30"/>
      <c r="O23" s="98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5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2" t="str">
        <f t="shared" si="0"/>
        <v/>
      </c>
      <c r="N24" s="30"/>
      <c r="O24" s="98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5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2" t="str">
        <f t="shared" si="0"/>
        <v/>
      </c>
      <c r="N25" s="30"/>
      <c r="O25" s="98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5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2" t="str">
        <f t="shared" si="0"/>
        <v/>
      </c>
      <c r="N26" s="30"/>
      <c r="O26" s="98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5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2" t="str">
        <f t="shared" si="0"/>
        <v/>
      </c>
      <c r="N27" s="30"/>
      <c r="O27" s="98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5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2" t="str">
        <f t="shared" si="0"/>
        <v/>
      </c>
      <c r="N28" s="30"/>
      <c r="O28" s="98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5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2" t="str">
        <f t="shared" si="0"/>
        <v/>
      </c>
      <c r="N29" s="30"/>
      <c r="O29" s="98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5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2" t="str">
        <f t="shared" si="0"/>
        <v/>
      </c>
      <c r="N30" s="30"/>
      <c r="O30" s="98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5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2" t="str">
        <f t="shared" si="0"/>
        <v/>
      </c>
      <c r="N31" s="30"/>
      <c r="O31" s="98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5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2" t="str">
        <f t="shared" si="0"/>
        <v/>
      </c>
      <c r="N32" s="30"/>
      <c r="O32" s="98"/>
      <c r="P32" s="55" t="s">
        <v>25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5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2" t="str">
        <f t="shared" si="0"/>
        <v/>
      </c>
      <c r="N33" s="30"/>
      <c r="O33" s="98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5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2" t="str">
        <f t="shared" si="0"/>
        <v/>
      </c>
      <c r="N34" s="30"/>
      <c r="O34" s="98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5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2" t="str">
        <f t="shared" si="0"/>
        <v/>
      </c>
      <c r="N35" s="30"/>
      <c r="O35" s="98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5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2" t="str">
        <f t="shared" si="0"/>
        <v/>
      </c>
      <c r="N36" s="30"/>
      <c r="O36" s="98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5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2" t="str">
        <f t="shared" si="0"/>
        <v/>
      </c>
      <c r="N37" s="30"/>
      <c r="O37" s="98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5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2" t="str">
        <f t="shared" si="0"/>
        <v/>
      </c>
      <c r="N38" s="30"/>
      <c r="O38" s="98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5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2" t="str">
        <f t="shared" si="0"/>
        <v/>
      </c>
      <c r="N39" s="30"/>
      <c r="O39" s="98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5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2" t="str">
        <f t="shared" si="0"/>
        <v/>
      </c>
      <c r="N40" s="30"/>
      <c r="O40" s="98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5"/>
      <c r="B41" s="71"/>
      <c r="C41" s="71"/>
      <c r="D41" s="191"/>
      <c r="E41" s="170"/>
      <c r="F41" s="170"/>
      <c r="G41" s="170"/>
      <c r="H41" s="170"/>
      <c r="I41" s="170"/>
      <c r="J41" s="170"/>
      <c r="K41" s="170"/>
      <c r="L41" s="170"/>
      <c r="M41" s="92" t="str">
        <f t="shared" si="0"/>
        <v/>
      </c>
      <c r="N41" s="30"/>
      <c r="O41" s="98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5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2" t="str">
        <f t="shared" si="0"/>
        <v/>
      </c>
      <c r="N42" s="30"/>
      <c r="O42" s="98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5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2" t="str">
        <f t="shared" si="0"/>
        <v/>
      </c>
      <c r="N43" s="30"/>
      <c r="O43" s="98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5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2" t="str">
        <f t="shared" si="0"/>
        <v/>
      </c>
      <c r="N44" s="30"/>
      <c r="O44" s="98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5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2" t="str">
        <f t="shared" si="0"/>
        <v/>
      </c>
      <c r="N45" s="30"/>
      <c r="O45" s="98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5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2" t="str">
        <f t="shared" si="0"/>
        <v/>
      </c>
      <c r="N46" s="30"/>
      <c r="O46" s="98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5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2" t="str">
        <f t="shared" si="0"/>
        <v/>
      </c>
      <c r="N47" s="30"/>
      <c r="O47" s="98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5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2" t="str">
        <f t="shared" si="0"/>
        <v/>
      </c>
      <c r="N48" s="30"/>
      <c r="O48" s="98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5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2" t="str">
        <f t="shared" si="0"/>
        <v/>
      </c>
      <c r="N49" s="30"/>
      <c r="O49" s="98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5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2" t="str">
        <f t="shared" si="0"/>
        <v/>
      </c>
      <c r="N50" s="30"/>
      <c r="O50" s="98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5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2" t="str">
        <f t="shared" si="0"/>
        <v/>
      </c>
      <c r="N51" s="30"/>
      <c r="O51" s="98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5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2" t="str">
        <f t="shared" si="0"/>
        <v/>
      </c>
      <c r="N52" s="30"/>
      <c r="O52" s="98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5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2" t="str">
        <f t="shared" si="0"/>
        <v/>
      </c>
      <c r="N53" s="30"/>
      <c r="O53" s="98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5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2" t="str">
        <f t="shared" si="0"/>
        <v/>
      </c>
      <c r="N54" s="30"/>
      <c r="O54" s="98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3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09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3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50"/>
      <c r="N56" s="50">
        <v>1</v>
      </c>
      <c r="O56" s="108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4"/>
      <c r="B57" s="34"/>
      <c r="C57" s="34"/>
      <c r="D57" s="34"/>
      <c r="J57" s="34"/>
      <c r="O57" s="84"/>
    </row>
    <row r="58" spans="1:21" s="33" customFormat="1" ht="12.75" customHeight="1" x14ac:dyDescent="0.2">
      <c r="A58" s="84"/>
      <c r="B58" s="34"/>
      <c r="C58" s="34"/>
      <c r="D58" s="34"/>
      <c r="J58" s="34"/>
      <c r="O58" s="84"/>
    </row>
    <row r="59" spans="1:21" s="33" customFormat="1" ht="12.75" customHeight="1" x14ac:dyDescent="0.2">
      <c r="A59" s="84"/>
      <c r="B59" s="34"/>
      <c r="C59" s="34"/>
      <c r="D59" s="34"/>
      <c r="J59" s="34"/>
      <c r="O59" s="84"/>
    </row>
    <row r="60" spans="1:21" s="33" customFormat="1" ht="12.75" customHeight="1" x14ac:dyDescent="0.2">
      <c r="A60" s="84"/>
      <c r="B60" s="34"/>
      <c r="C60" s="34"/>
      <c r="D60" s="34"/>
      <c r="J60" s="34"/>
      <c r="O60" s="84"/>
    </row>
    <row r="61" spans="1:21" s="33" customFormat="1" ht="12.75" customHeight="1" x14ac:dyDescent="0.2">
      <c r="A61" s="84"/>
      <c r="B61" s="34"/>
      <c r="C61" s="34"/>
      <c r="D61" s="34"/>
      <c r="J61" s="34"/>
      <c r="O61" s="84"/>
    </row>
    <row r="62" spans="1:21" s="33" customFormat="1" ht="12.75" customHeight="1" x14ac:dyDescent="0.2">
      <c r="A62" s="84"/>
      <c r="B62" s="34"/>
      <c r="C62" s="34"/>
      <c r="D62" s="34"/>
      <c r="J62" s="34"/>
      <c r="O62" s="84"/>
    </row>
    <row r="63" spans="1:21" s="33" customFormat="1" ht="12.75" customHeight="1" x14ac:dyDescent="0.2">
      <c r="A63" s="84"/>
      <c r="B63" s="34"/>
      <c r="C63" s="34"/>
      <c r="D63" s="34"/>
      <c r="J63" s="34"/>
      <c r="O63" s="84"/>
    </row>
    <row r="64" spans="1:21" s="33" customFormat="1" ht="12.75" customHeight="1" x14ac:dyDescent="0.2">
      <c r="A64" s="84"/>
      <c r="B64" s="34"/>
      <c r="C64" s="34"/>
      <c r="D64" s="34"/>
      <c r="J64" s="34"/>
      <c r="O64" s="84"/>
    </row>
    <row r="65" spans="1:15" s="33" customFormat="1" ht="12.75" customHeight="1" x14ac:dyDescent="0.2">
      <c r="A65" s="84"/>
      <c r="B65" s="34"/>
      <c r="C65" s="34"/>
      <c r="D65" s="34"/>
      <c r="J65" s="34"/>
      <c r="O65" s="84"/>
    </row>
    <row r="66" spans="1:15" s="33" customFormat="1" ht="12.75" customHeight="1" x14ac:dyDescent="0.2">
      <c r="A66" s="84"/>
      <c r="B66" s="34"/>
      <c r="C66" s="34"/>
      <c r="D66" s="34"/>
      <c r="J66" s="34"/>
      <c r="O66" s="84"/>
    </row>
    <row r="67" spans="1:15" s="33" customFormat="1" ht="12.75" customHeight="1" x14ac:dyDescent="0.2">
      <c r="A67" s="84"/>
      <c r="B67" s="34"/>
      <c r="C67" s="34"/>
      <c r="D67" s="34"/>
      <c r="J67" s="34"/>
      <c r="O67" s="84"/>
    </row>
    <row r="68" spans="1:15" s="33" customFormat="1" ht="12.75" customHeight="1" x14ac:dyDescent="0.2">
      <c r="A68" s="84"/>
      <c r="B68" s="34"/>
      <c r="C68" s="34"/>
      <c r="D68" s="34"/>
      <c r="J68" s="34"/>
      <c r="O68" s="84"/>
    </row>
    <row r="69" spans="1:15" s="33" customFormat="1" ht="12.75" customHeight="1" x14ac:dyDescent="0.2">
      <c r="A69" s="84"/>
      <c r="B69" s="34"/>
      <c r="C69" s="34"/>
      <c r="D69" s="34"/>
      <c r="J69" s="34"/>
      <c r="O69" s="84"/>
    </row>
    <row r="70" spans="1:15" s="33" customFormat="1" ht="12.75" customHeight="1" x14ac:dyDescent="0.2">
      <c r="A70" s="84"/>
      <c r="B70" s="34"/>
      <c r="C70" s="34"/>
      <c r="D70" s="34"/>
      <c r="J70" s="34"/>
      <c r="O70" s="84"/>
    </row>
    <row r="71" spans="1:15" s="33" customFormat="1" ht="12.75" customHeight="1" x14ac:dyDescent="0.2">
      <c r="A71" s="84"/>
      <c r="B71" s="34"/>
      <c r="C71" s="34"/>
      <c r="D71" s="34"/>
      <c r="J71" s="34"/>
      <c r="O71" s="84"/>
    </row>
    <row r="72" spans="1:15" s="33" customFormat="1" ht="12.75" customHeight="1" x14ac:dyDescent="0.2">
      <c r="A72" s="84"/>
      <c r="B72" s="34"/>
      <c r="C72" s="34"/>
      <c r="D72" s="34"/>
      <c r="J72" s="34"/>
      <c r="O72" s="84"/>
    </row>
    <row r="73" spans="1:15" s="33" customFormat="1" ht="12.75" customHeight="1" x14ac:dyDescent="0.2">
      <c r="A73" s="84"/>
      <c r="B73" s="34"/>
      <c r="C73" s="34"/>
      <c r="D73" s="34"/>
      <c r="J73" s="34"/>
      <c r="O73" s="84"/>
    </row>
    <row r="74" spans="1:15" s="33" customFormat="1" ht="12.75" customHeight="1" x14ac:dyDescent="0.2">
      <c r="A74" s="84"/>
      <c r="B74" s="34"/>
      <c r="C74" s="34"/>
      <c r="D74" s="34"/>
      <c r="J74" s="34"/>
      <c r="O74" s="84"/>
    </row>
    <row r="75" spans="1:15" s="33" customFormat="1" ht="12.75" customHeight="1" x14ac:dyDescent="0.2">
      <c r="A75" s="84"/>
      <c r="B75" s="34"/>
      <c r="C75" s="34"/>
      <c r="D75" s="34"/>
      <c r="J75" s="34"/>
      <c r="O75" s="84"/>
    </row>
    <row r="76" spans="1:15" s="33" customFormat="1" ht="12.75" customHeight="1" x14ac:dyDescent="0.2">
      <c r="A76" s="84"/>
      <c r="B76" s="34"/>
      <c r="C76" s="34"/>
      <c r="D76" s="34"/>
      <c r="J76" s="34"/>
      <c r="O76" s="84"/>
    </row>
    <row r="77" spans="1:15" s="33" customFormat="1" ht="12.75" customHeight="1" x14ac:dyDescent="0.2">
      <c r="A77" s="84"/>
      <c r="B77" s="34"/>
      <c r="C77" s="34"/>
      <c r="D77" s="34"/>
      <c r="J77" s="34"/>
      <c r="O77" s="84"/>
    </row>
    <row r="78" spans="1:15" s="33" customFormat="1" ht="12.75" customHeight="1" x14ac:dyDescent="0.2">
      <c r="A78" s="84"/>
      <c r="B78" s="34"/>
      <c r="C78" s="34"/>
      <c r="D78" s="34"/>
      <c r="J78" s="34"/>
      <c r="O78" s="84"/>
    </row>
    <row r="79" spans="1:15" s="33" customFormat="1" ht="12.75" customHeight="1" x14ac:dyDescent="0.2">
      <c r="A79" s="84"/>
      <c r="B79" s="34"/>
      <c r="C79" s="34"/>
      <c r="D79" s="34"/>
      <c r="J79" s="34"/>
      <c r="O79" s="84"/>
    </row>
    <row r="80" spans="1:15" s="33" customFormat="1" ht="12.75" customHeight="1" x14ac:dyDescent="0.2">
      <c r="A80" s="84"/>
      <c r="B80" s="34"/>
      <c r="C80" s="34"/>
      <c r="D80" s="34"/>
      <c r="J80" s="34"/>
      <c r="O80" s="84"/>
    </row>
    <row r="81" spans="1:15" s="33" customFormat="1" ht="12.75" customHeight="1" x14ac:dyDescent="0.2">
      <c r="A81" s="84"/>
      <c r="B81" s="34"/>
      <c r="C81" s="34"/>
      <c r="D81" s="34"/>
      <c r="J81" s="34"/>
      <c r="O81" s="84"/>
    </row>
    <row r="82" spans="1:15" s="33" customFormat="1" ht="12.75" customHeight="1" x14ac:dyDescent="0.2">
      <c r="A82" s="84"/>
      <c r="B82" s="34"/>
      <c r="C82" s="34"/>
      <c r="D82" s="34"/>
      <c r="J82" s="34"/>
      <c r="O82" s="84"/>
    </row>
    <row r="83" spans="1:15" s="33" customFormat="1" ht="12.75" customHeight="1" x14ac:dyDescent="0.2">
      <c r="A83" s="84"/>
      <c r="B83" s="34"/>
      <c r="C83" s="34"/>
      <c r="D83" s="34"/>
      <c r="J83" s="34"/>
      <c r="O83" s="84"/>
    </row>
    <row r="84" spans="1:15" s="33" customFormat="1" ht="12.75" customHeight="1" x14ac:dyDescent="0.2">
      <c r="A84" s="84"/>
      <c r="B84" s="34"/>
      <c r="C84" s="34"/>
      <c r="D84" s="34"/>
      <c r="J84" s="34"/>
      <c r="O84" s="84"/>
    </row>
    <row r="85" spans="1:15" s="33" customFormat="1" ht="12.75" customHeight="1" x14ac:dyDescent="0.2">
      <c r="A85" s="84"/>
      <c r="B85" s="34"/>
      <c r="C85" s="34"/>
      <c r="D85" s="34"/>
      <c r="J85" s="34"/>
      <c r="O85" s="84"/>
    </row>
    <row r="86" spans="1:15" s="33" customFormat="1" ht="12.75" customHeight="1" x14ac:dyDescent="0.2">
      <c r="A86" s="84"/>
      <c r="B86" s="34"/>
      <c r="C86" s="34"/>
      <c r="D86" s="34"/>
      <c r="J86" s="34"/>
      <c r="O86" s="84"/>
    </row>
    <row r="87" spans="1:15" s="33" customFormat="1" ht="12.75" customHeight="1" x14ac:dyDescent="0.2">
      <c r="A87" s="84"/>
      <c r="B87" s="34"/>
      <c r="C87" s="34"/>
      <c r="D87" s="34"/>
      <c r="J87" s="34"/>
      <c r="O87" s="84"/>
    </row>
    <row r="88" spans="1:15" s="33" customFormat="1" ht="12.75" customHeight="1" x14ac:dyDescent="0.2">
      <c r="A88" s="84"/>
      <c r="B88" s="34"/>
      <c r="C88" s="34"/>
      <c r="D88" s="34"/>
      <c r="J88" s="34"/>
      <c r="O88" s="84"/>
    </row>
    <row r="89" spans="1:15" s="33" customFormat="1" ht="12.75" customHeight="1" x14ac:dyDescent="0.2">
      <c r="A89" s="84"/>
      <c r="B89" s="34"/>
      <c r="C89" s="34"/>
      <c r="D89" s="34"/>
      <c r="J89" s="34"/>
      <c r="O89" s="84"/>
    </row>
    <row r="90" spans="1:15" s="33" customFormat="1" ht="12.75" customHeight="1" x14ac:dyDescent="0.2">
      <c r="A90" s="84"/>
      <c r="B90" s="34"/>
      <c r="C90" s="34"/>
      <c r="D90" s="34"/>
      <c r="J90" s="34"/>
      <c r="O90" s="84"/>
    </row>
    <row r="91" spans="1:15" s="33" customFormat="1" ht="12.75" customHeight="1" x14ac:dyDescent="0.2">
      <c r="A91" s="84"/>
      <c r="B91" s="34"/>
      <c r="C91" s="34"/>
      <c r="D91" s="34"/>
      <c r="J91" s="34"/>
      <c r="O91" s="84"/>
    </row>
    <row r="92" spans="1:15" s="33" customFormat="1" ht="12.75" customHeight="1" x14ac:dyDescent="0.2">
      <c r="A92" s="84"/>
      <c r="B92" s="34"/>
      <c r="C92" s="34"/>
      <c r="D92" s="34"/>
      <c r="J92" s="34"/>
      <c r="O92" s="84"/>
    </row>
    <row r="93" spans="1:15" s="33" customFormat="1" ht="12.75" customHeight="1" x14ac:dyDescent="0.2">
      <c r="A93" s="84"/>
      <c r="B93" s="34"/>
      <c r="C93" s="34"/>
      <c r="D93" s="34"/>
      <c r="J93" s="34"/>
      <c r="O93" s="84"/>
    </row>
    <row r="94" spans="1:15" s="33" customFormat="1" ht="12.75" customHeight="1" x14ac:dyDescent="0.2">
      <c r="A94" s="84"/>
      <c r="B94" s="34"/>
      <c r="C94" s="34"/>
      <c r="D94" s="34"/>
      <c r="J94" s="34"/>
      <c r="O94" s="84"/>
    </row>
    <row r="95" spans="1:15" s="33" customFormat="1" ht="12.75" customHeight="1" x14ac:dyDescent="0.2">
      <c r="A95" s="84"/>
      <c r="B95" s="34"/>
      <c r="C95" s="34"/>
      <c r="D95" s="34"/>
      <c r="J95" s="34"/>
      <c r="O95" s="84"/>
    </row>
    <row r="96" spans="1:15" s="33" customFormat="1" ht="12.75" customHeight="1" x14ac:dyDescent="0.2">
      <c r="A96" s="84"/>
      <c r="B96" s="34"/>
      <c r="C96" s="34"/>
      <c r="D96" s="34"/>
      <c r="J96" s="34"/>
      <c r="O96" s="84"/>
    </row>
    <row r="97" spans="1:15" s="33" customFormat="1" ht="12.75" customHeight="1" x14ac:dyDescent="0.2">
      <c r="A97" s="84"/>
      <c r="B97" s="34"/>
      <c r="C97" s="34"/>
      <c r="D97" s="34"/>
      <c r="J97" s="34"/>
      <c r="O97" s="84"/>
    </row>
    <row r="98" spans="1:15" s="33" customFormat="1" ht="12.75" customHeight="1" x14ac:dyDescent="0.2">
      <c r="A98" s="84"/>
      <c r="B98" s="34"/>
      <c r="C98" s="34"/>
      <c r="D98" s="34"/>
      <c r="J98" s="34"/>
      <c r="O98" s="84"/>
    </row>
    <row r="99" spans="1:15" s="33" customFormat="1" ht="12.75" customHeight="1" x14ac:dyDescent="0.2">
      <c r="A99" s="84"/>
      <c r="B99" s="34"/>
      <c r="C99" s="34"/>
      <c r="D99" s="34"/>
      <c r="J99" s="34"/>
      <c r="O99" s="84"/>
    </row>
    <row r="100" spans="1:15" s="33" customFormat="1" ht="12.75" customHeight="1" x14ac:dyDescent="0.2">
      <c r="A100" s="84"/>
      <c r="B100" s="34"/>
      <c r="C100" s="34"/>
      <c r="D100" s="34"/>
      <c r="J100" s="34"/>
      <c r="O100" s="84"/>
    </row>
    <row r="101" spans="1:15" s="33" customFormat="1" ht="12.75" customHeight="1" x14ac:dyDescent="0.2">
      <c r="A101" s="84"/>
      <c r="B101" s="34"/>
      <c r="C101" s="34"/>
      <c r="D101" s="34"/>
      <c r="J101" s="34"/>
      <c r="O101" s="84"/>
    </row>
    <row r="102" spans="1:15" s="33" customFormat="1" ht="12.75" customHeight="1" x14ac:dyDescent="0.2">
      <c r="A102" s="84"/>
      <c r="B102" s="34"/>
      <c r="C102" s="34"/>
      <c r="D102" s="34"/>
      <c r="J102" s="34"/>
      <c r="O102" s="84"/>
    </row>
    <row r="103" spans="1:15" s="33" customFormat="1" ht="12.75" customHeight="1" x14ac:dyDescent="0.2">
      <c r="A103" s="84"/>
      <c r="B103" s="34"/>
      <c r="C103" s="34"/>
      <c r="D103" s="34"/>
      <c r="J103" s="34"/>
      <c r="O103" s="84"/>
    </row>
    <row r="104" spans="1:15" s="33" customFormat="1" ht="12.75" customHeight="1" x14ac:dyDescent="0.2">
      <c r="A104" s="84"/>
      <c r="B104" s="34"/>
      <c r="C104" s="34"/>
      <c r="D104" s="34"/>
      <c r="J104" s="34"/>
      <c r="O104" s="84"/>
    </row>
    <row r="105" spans="1:15" s="33" customFormat="1" ht="12.75" customHeight="1" x14ac:dyDescent="0.2">
      <c r="A105" s="84"/>
      <c r="B105" s="34"/>
      <c r="C105" s="34"/>
      <c r="D105" s="34"/>
      <c r="J105" s="34"/>
      <c r="O105" s="84"/>
    </row>
    <row r="106" spans="1:15" s="33" customFormat="1" ht="12.75" customHeight="1" x14ac:dyDescent="0.2">
      <c r="A106" s="84"/>
      <c r="B106" s="34"/>
      <c r="C106" s="34"/>
      <c r="D106" s="34"/>
      <c r="J106" s="34"/>
      <c r="O106" s="84"/>
    </row>
    <row r="107" spans="1:15" s="33" customFormat="1" ht="12.75" customHeight="1" x14ac:dyDescent="0.2">
      <c r="A107" s="84"/>
      <c r="B107" s="34"/>
      <c r="C107" s="34"/>
      <c r="D107" s="34"/>
      <c r="J107" s="34"/>
      <c r="O107" s="84"/>
    </row>
    <row r="108" spans="1:15" s="33" customFormat="1" ht="12.75" customHeight="1" x14ac:dyDescent="0.2">
      <c r="A108" s="84"/>
      <c r="B108" s="34"/>
      <c r="C108" s="34"/>
      <c r="D108" s="34"/>
      <c r="J108" s="34"/>
      <c r="O108" s="84"/>
    </row>
    <row r="109" spans="1:15" s="33" customFormat="1" ht="12.75" customHeight="1" x14ac:dyDescent="0.2">
      <c r="A109" s="84"/>
      <c r="B109" s="34"/>
      <c r="C109" s="34"/>
      <c r="D109" s="34"/>
      <c r="J109" s="34"/>
      <c r="O109" s="84"/>
    </row>
    <row r="110" spans="1:15" s="33" customFormat="1" ht="16.5" customHeight="1" x14ac:dyDescent="0.2">
      <c r="A110" s="84"/>
      <c r="B110" s="81" t="s">
        <v>22</v>
      </c>
      <c r="C110" s="34"/>
      <c r="D110" s="34"/>
      <c r="J110" s="34"/>
      <c r="O110" s="84"/>
    </row>
    <row r="111" spans="1:15" ht="16.5" customHeight="1" x14ac:dyDescent="0.25">
      <c r="B111" s="81" t="s">
        <v>23</v>
      </c>
    </row>
    <row r="112" spans="1:15" s="61" customFormat="1" ht="14.25" customHeight="1" x14ac:dyDescent="0.2">
      <c r="A112" s="117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7"/>
    </row>
    <row r="113" spans="1:15" s="61" customFormat="1" ht="14.25" customHeight="1" x14ac:dyDescent="0.2">
      <c r="A113" s="117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7"/>
    </row>
    <row r="114" spans="1:15" s="61" customFormat="1" ht="14.25" customHeight="1" x14ac:dyDescent="0.2">
      <c r="A114" s="117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7"/>
    </row>
    <row r="115" spans="1:15" ht="12.75" customHeight="1" x14ac:dyDescent="0.2">
      <c r="B115" s="49"/>
      <c r="C115" s="129"/>
      <c r="D115" s="129"/>
      <c r="E115" s="129"/>
      <c r="F115" s="130"/>
      <c r="G115" s="130"/>
      <c r="H115" s="130"/>
      <c r="I115" s="130"/>
      <c r="J115" s="130"/>
      <c r="K115" s="130"/>
      <c r="L115" s="130"/>
      <c r="M115" s="130"/>
      <c r="N115" s="131"/>
      <c r="O115" s="14"/>
    </row>
    <row r="116" spans="1:15" ht="12.75" customHeight="1" x14ac:dyDescent="0.2">
      <c r="B116" s="184" t="s">
        <v>36</v>
      </c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</row>
    <row r="117" spans="1:15" ht="12.75" customHeight="1" x14ac:dyDescent="0.2">
      <c r="B117" s="184" t="s">
        <v>37</v>
      </c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10" t="s">
        <v>7</v>
      </c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2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</row>
    <row r="121" spans="1:15" ht="12.75" customHeight="1" x14ac:dyDescent="0.2">
      <c r="B121" s="213" t="s">
        <v>46</v>
      </c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146"/>
    </row>
    <row r="122" spans="1:15" ht="12.75" customHeight="1" x14ac:dyDescent="0.2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146"/>
    </row>
    <row r="123" spans="1:15" ht="12.75" customHeight="1" x14ac:dyDescent="0.2">
      <c r="B123" s="57"/>
      <c r="K123" s="3"/>
      <c r="O123" s="14"/>
    </row>
    <row r="124" spans="1:15" ht="12.75" customHeight="1" x14ac:dyDescent="0.2">
      <c r="B124" s="57" t="s">
        <v>38</v>
      </c>
      <c r="K124" s="3"/>
      <c r="O124" s="14"/>
    </row>
    <row r="125" spans="1:15" ht="12.75" customHeight="1" x14ac:dyDescent="0.2">
      <c r="B125" s="57" t="s">
        <v>39</v>
      </c>
      <c r="K125" s="3"/>
      <c r="O125" s="14"/>
    </row>
    <row r="126" spans="1:15" ht="12.75" customHeight="1" x14ac:dyDescent="0.2">
      <c r="B126" s="57" t="s">
        <v>40</v>
      </c>
      <c r="K126" s="3"/>
      <c r="O126" s="14"/>
    </row>
    <row r="127" spans="1:15" ht="12.75" customHeight="1" x14ac:dyDescent="0.2">
      <c r="B127" s="57" t="s">
        <v>41</v>
      </c>
      <c r="K127" s="3"/>
      <c r="O127" s="14"/>
    </row>
    <row r="128" spans="1:15" ht="12.75" customHeight="1" x14ac:dyDescent="0.2">
      <c r="B128" s="57" t="s">
        <v>42</v>
      </c>
      <c r="K128" s="3"/>
      <c r="O128" s="14"/>
    </row>
    <row r="129" spans="1:15" ht="12.75" customHeight="1" x14ac:dyDescent="0.2">
      <c r="B129" s="57" t="s">
        <v>43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2" t="s">
        <v>44</v>
      </c>
      <c r="C131" s="133"/>
      <c r="D131" s="133"/>
      <c r="E131" s="6"/>
      <c r="F131" s="6"/>
      <c r="G131" s="6"/>
      <c r="H131" s="6"/>
      <c r="I131" s="6"/>
      <c r="J131" s="133"/>
      <c r="K131" s="133"/>
      <c r="L131" s="6"/>
      <c r="M131" s="6"/>
      <c r="N131" s="56"/>
      <c r="O131" s="56"/>
    </row>
    <row r="132" spans="1:15" ht="12.75" customHeight="1" x14ac:dyDescent="0.2">
      <c r="B132" s="43" t="s">
        <v>79</v>
      </c>
      <c r="C132" s="133"/>
      <c r="D132" s="133"/>
      <c r="E132" s="6"/>
      <c r="F132" s="6"/>
      <c r="G132" s="6"/>
      <c r="H132" s="6"/>
      <c r="I132" s="6"/>
      <c r="J132" s="133"/>
      <c r="K132" s="133"/>
      <c r="L132" s="6"/>
      <c r="M132" s="6"/>
      <c r="N132" s="56"/>
      <c r="O132" s="56"/>
    </row>
    <row r="133" spans="1:15" ht="12.75" customHeight="1" x14ac:dyDescent="0.2">
      <c r="B133" s="57" t="s">
        <v>13</v>
      </c>
      <c r="C133" s="133"/>
      <c r="D133" s="133"/>
      <c r="E133" s="6"/>
      <c r="F133" s="6"/>
      <c r="G133" s="6"/>
      <c r="H133" s="6"/>
      <c r="I133" s="6"/>
      <c r="J133" s="133"/>
      <c r="K133" s="133"/>
      <c r="L133" s="6"/>
      <c r="M133" s="6"/>
      <c r="N133" s="56"/>
      <c r="O133" s="56"/>
    </row>
    <row r="134" spans="1:15" ht="12.75" customHeight="1" x14ac:dyDescent="0.2">
      <c r="B134" s="54" t="s">
        <v>77</v>
      </c>
      <c r="C134" s="24"/>
      <c r="D134" s="24"/>
      <c r="E134" s="56"/>
      <c r="F134" s="56"/>
      <c r="G134" s="56"/>
      <c r="H134" s="56"/>
      <c r="I134" s="56"/>
      <c r="J134" s="24"/>
      <c r="K134" s="24"/>
      <c r="L134" s="56"/>
      <c r="M134" s="56"/>
      <c r="N134" s="56"/>
      <c r="O134" s="56"/>
    </row>
    <row r="135" spans="1:15" ht="12.75" customHeight="1" x14ac:dyDescent="0.2">
      <c r="B135" s="54" t="s">
        <v>78</v>
      </c>
      <c r="C135" s="24"/>
      <c r="D135" s="24"/>
      <c r="E135" s="56"/>
      <c r="F135" s="56"/>
      <c r="G135" s="56"/>
      <c r="H135" s="56"/>
      <c r="I135" s="56"/>
      <c r="J135" s="24"/>
      <c r="K135" s="24"/>
      <c r="L135" s="56"/>
      <c r="M135" s="56"/>
      <c r="N135" s="56"/>
      <c r="O135" s="56"/>
    </row>
    <row r="136" spans="1:15" ht="12.75" customHeight="1" x14ac:dyDescent="0.2">
      <c r="B136" s="132" t="s">
        <v>45</v>
      </c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</row>
    <row r="137" spans="1:15" ht="12.75" customHeight="1" x14ac:dyDescent="0.2">
      <c r="B137" s="9"/>
      <c r="C137" s="135"/>
      <c r="D137" s="10"/>
      <c r="E137" s="135"/>
      <c r="F137" s="136"/>
      <c r="G137" s="136"/>
      <c r="H137" s="136"/>
      <c r="I137" s="136"/>
      <c r="J137" s="136"/>
      <c r="K137" s="136"/>
      <c r="L137" s="136"/>
      <c r="M137" s="136"/>
      <c r="N137" s="136"/>
      <c r="O137" s="1"/>
    </row>
    <row r="138" spans="1:15" s="61" customFormat="1" ht="12.75" customHeight="1" x14ac:dyDescent="0.2">
      <c r="A138" s="84"/>
      <c r="B138" s="214" t="s">
        <v>0</v>
      </c>
      <c r="C138" s="214" t="s">
        <v>66</v>
      </c>
      <c r="D138" s="223" t="s">
        <v>6</v>
      </c>
      <c r="E138" s="224"/>
      <c r="F138" s="224"/>
      <c r="G138" s="224"/>
      <c r="H138" s="224"/>
      <c r="I138" s="224"/>
      <c r="J138" s="224"/>
      <c r="K138" s="224"/>
      <c r="L138" s="225"/>
      <c r="M138" s="214" t="s">
        <v>3</v>
      </c>
      <c r="N138" s="214" t="s">
        <v>1</v>
      </c>
      <c r="O138" s="144"/>
    </row>
    <row r="139" spans="1:15" s="61" customFormat="1" ht="21" customHeight="1" x14ac:dyDescent="0.2">
      <c r="A139" s="84"/>
      <c r="B139" s="215"/>
      <c r="C139" s="215"/>
      <c r="D139" s="226"/>
      <c r="E139" s="227"/>
      <c r="F139" s="227"/>
      <c r="G139" s="227"/>
      <c r="H139" s="227"/>
      <c r="I139" s="227"/>
      <c r="J139" s="227"/>
      <c r="K139" s="227"/>
      <c r="L139" s="228"/>
      <c r="M139" s="215"/>
      <c r="N139" s="215"/>
      <c r="O139" s="144"/>
    </row>
    <row r="140" spans="1:15" s="61" customFormat="1" ht="21" customHeight="1" x14ac:dyDescent="0.2">
      <c r="A140" s="84"/>
      <c r="B140" s="159">
        <v>1</v>
      </c>
      <c r="C140" s="137">
        <v>5</v>
      </c>
      <c r="D140" s="203" t="s">
        <v>68</v>
      </c>
      <c r="E140" s="204"/>
      <c r="F140" s="204"/>
      <c r="G140" s="204"/>
      <c r="H140" s="204"/>
      <c r="I140" s="204"/>
      <c r="J140" s="204"/>
      <c r="K140" s="204"/>
      <c r="L140" s="205"/>
      <c r="M140" s="138">
        <f>C140*15.5</f>
        <v>77.5</v>
      </c>
      <c r="N140" s="139"/>
      <c r="O140" s="144"/>
    </row>
    <row r="141" spans="1:15" s="61" customFormat="1" ht="21" customHeight="1" x14ac:dyDescent="0.2">
      <c r="A141" s="84"/>
      <c r="B141" s="127">
        <v>2</v>
      </c>
      <c r="C141" s="137">
        <v>5</v>
      </c>
      <c r="D141" s="203" t="s">
        <v>69</v>
      </c>
      <c r="E141" s="204"/>
      <c r="F141" s="204"/>
      <c r="G141" s="204"/>
      <c r="H141" s="204"/>
      <c r="I141" s="204"/>
      <c r="J141" s="204"/>
      <c r="K141" s="204"/>
      <c r="L141" s="205"/>
      <c r="M141" s="138">
        <f>C141*15.5</f>
        <v>77.5</v>
      </c>
      <c r="N141" s="139"/>
      <c r="O141" s="144"/>
    </row>
    <row r="142" spans="1:15" s="61" customFormat="1" ht="23.25" customHeight="1" x14ac:dyDescent="0.2">
      <c r="A142" s="84"/>
      <c r="B142" s="208"/>
      <c r="C142" s="209"/>
      <c r="D142" s="209"/>
      <c r="E142" s="140"/>
      <c r="F142" s="141"/>
      <c r="G142" s="141"/>
      <c r="H142" s="141"/>
      <c r="I142" s="141"/>
      <c r="J142" s="141"/>
      <c r="K142" s="206" t="s">
        <v>4</v>
      </c>
      <c r="L142" s="207"/>
      <c r="M142" s="142">
        <f>M140+M141</f>
        <v>155</v>
      </c>
      <c r="N142" s="139"/>
      <c r="O142" s="144"/>
    </row>
    <row r="143" spans="1:15" ht="4.5" customHeight="1" x14ac:dyDescent="0.2"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"/>
    </row>
    <row r="144" spans="1:15" ht="18" customHeight="1" x14ac:dyDescent="0.2">
      <c r="B144" s="216" t="s">
        <v>11</v>
      </c>
      <c r="C144" s="217"/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218"/>
      <c r="O144" s="145"/>
    </row>
    <row r="145" spans="2:15" ht="12.75" customHeight="1" x14ac:dyDescent="0.2">
      <c r="B145" s="86" t="str">
        <f>B56</f>
        <v xml:space="preserve"> * For FAPESP use.</v>
      </c>
      <c r="K145" s="3"/>
      <c r="L145" s="161"/>
      <c r="O145" s="61"/>
    </row>
    <row r="146" spans="2:15" ht="12.75" customHeight="1" x14ac:dyDescent="0.2">
      <c r="B146" s="24"/>
      <c r="C146" s="129"/>
      <c r="D146" s="129"/>
      <c r="E146" s="129"/>
      <c r="F146" s="130"/>
      <c r="G146" s="130"/>
      <c r="H146" s="130"/>
      <c r="I146" s="130"/>
      <c r="J146" s="130"/>
      <c r="K146" s="130"/>
      <c r="L146" s="162"/>
      <c r="M146" s="130"/>
      <c r="N146" s="131"/>
      <c r="O146" s="14"/>
    </row>
    <row r="147" spans="2:15" ht="12.75" customHeight="1" x14ac:dyDescent="0.2">
      <c r="B147" s="24"/>
      <c r="C147" s="129"/>
      <c r="D147" s="129"/>
      <c r="E147" s="129"/>
      <c r="F147" s="130"/>
      <c r="G147" s="130"/>
      <c r="H147" s="130"/>
      <c r="I147" s="130"/>
      <c r="J147" s="130"/>
      <c r="K147" s="130"/>
      <c r="L147" s="162"/>
      <c r="M147" s="130"/>
      <c r="N147" s="131"/>
      <c r="O147" s="14"/>
    </row>
    <row r="148" spans="2:15" ht="12.75" customHeight="1" x14ac:dyDescent="0.2">
      <c r="B148" s="24"/>
      <c r="C148" s="129"/>
      <c r="D148" s="129"/>
      <c r="E148" s="129"/>
      <c r="F148" s="130"/>
      <c r="G148" s="130"/>
      <c r="H148" s="130"/>
      <c r="I148" s="130"/>
      <c r="J148" s="130"/>
      <c r="K148" s="130"/>
      <c r="L148" s="130"/>
      <c r="M148" s="130"/>
      <c r="N148" s="131"/>
      <c r="O148" s="14"/>
    </row>
    <row r="149" spans="2:15" ht="12.75" customHeight="1" x14ac:dyDescent="0.2">
      <c r="B149" s="24"/>
      <c r="C149" s="129"/>
      <c r="D149" s="129"/>
      <c r="E149" s="129"/>
      <c r="F149" s="130"/>
      <c r="G149" s="130"/>
      <c r="H149" s="130"/>
      <c r="I149" s="130"/>
      <c r="J149" s="130"/>
      <c r="K149" s="130"/>
      <c r="L149" s="130"/>
      <c r="M149" s="130"/>
      <c r="N149" s="131"/>
      <c r="O149" s="14"/>
    </row>
    <row r="150" spans="2:15" ht="12.75" customHeight="1" x14ac:dyDescent="0.2">
      <c r="B150" s="24"/>
      <c r="C150" s="129"/>
      <c r="D150" s="129"/>
      <c r="E150" s="129"/>
      <c r="F150" s="130"/>
      <c r="G150" s="130"/>
      <c r="H150" s="130"/>
      <c r="I150" s="130"/>
      <c r="J150" s="130"/>
      <c r="K150" s="130"/>
      <c r="L150" s="130"/>
      <c r="M150" s="130"/>
      <c r="N150" s="131"/>
      <c r="O150" s="14"/>
    </row>
    <row r="151" spans="2:15" ht="12.75" customHeight="1" x14ac:dyDescent="0.2">
      <c r="B151" s="86"/>
      <c r="C151" s="129"/>
      <c r="D151" s="129"/>
      <c r="E151" s="129"/>
      <c r="F151" s="130"/>
      <c r="G151" s="130"/>
      <c r="H151" s="130"/>
      <c r="I151" s="130"/>
      <c r="J151" s="130"/>
      <c r="K151" s="130"/>
      <c r="L151" s="130"/>
      <c r="M151" s="130"/>
      <c r="N151" s="131"/>
      <c r="O151" s="14"/>
    </row>
  </sheetData>
  <sheetProtection algorithmName="SHA-512" hashValue="y0XMwfNxfI84dwh6EuDj729to+OAGtOF2ssVE9nqouPVkc4GEGG80fvGhnMLXzLcCel+WOPmYP+rWFzdbUt1eQ==" saltValue="M9a8wJxTWeVZjtgiI2uZjA==" spinCount="100000" sheet="1" objects="1" scenarios="1"/>
  <mergeCells count="61">
    <mergeCell ref="D15:L15"/>
    <mergeCell ref="D16:L16"/>
    <mergeCell ref="D17:L17"/>
    <mergeCell ref="D18:L18"/>
    <mergeCell ref="D138:L139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B144:N144"/>
    <mergeCell ref="D141:L141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8:N139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D45:L45"/>
    <mergeCell ref="D46:L46"/>
    <mergeCell ref="D140:L140"/>
    <mergeCell ref="K142:L142"/>
    <mergeCell ref="D53:L53"/>
    <mergeCell ref="B117:O117"/>
    <mergeCell ref="B116:O116"/>
    <mergeCell ref="B142:D142"/>
    <mergeCell ref="B119:N119"/>
    <mergeCell ref="B121:N122"/>
    <mergeCell ref="B138:B139"/>
    <mergeCell ref="C138:C139"/>
    <mergeCell ref="M138:M139"/>
  </mergeCells>
  <conditionalFormatting sqref="M14:M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">
    <cfRule type="cellIs" dxfId="2" priority="3" stopIfTrue="1" operator="equal">
      <formula>0</formula>
    </cfRule>
  </conditionalFormatting>
  <conditionalFormatting sqref="F8:N8">
    <cfRule type="cellIs" dxfId="1" priority="2" operator="equal">
      <formula>""</formula>
    </cfRule>
  </conditionalFormatting>
  <conditionalFormatting sqref="M142">
    <cfRule type="cellIs" dxfId="0" priority="1" stopIfTrue="1" operator="equal">
      <formula>0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40:N141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5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2" t="s">
        <v>70</v>
      </c>
    </row>
    <row r="3" spans="2:5" ht="21.75" customHeight="1" thickBot="1" x14ac:dyDescent="0.25">
      <c r="B3" s="48"/>
      <c r="C3" s="48"/>
    </row>
    <row r="4" spans="2:5" ht="42.75" customHeight="1" x14ac:dyDescent="0.2">
      <c r="B4" s="150" t="s">
        <v>53</v>
      </c>
      <c r="C4" s="151" t="s">
        <v>54</v>
      </c>
      <c r="E4" t="e">
        <f>IF(#REF!=0,"",#REF!)</f>
        <v>#REF!</v>
      </c>
    </row>
    <row r="5" spans="2:5" ht="3.75" customHeight="1" x14ac:dyDescent="0.2">
      <c r="B5" s="125"/>
      <c r="C5" s="123"/>
    </row>
    <row r="6" spans="2:5" s="8" customFormat="1" ht="30.75" customHeight="1" x14ac:dyDescent="0.2">
      <c r="B6" s="126" t="s">
        <v>52</v>
      </c>
      <c r="C6" s="124" t="str">
        <f>TICKETS!D12</f>
        <v/>
      </c>
      <c r="D6" s="229"/>
    </row>
    <row r="7" spans="2:5" s="8" customFormat="1" ht="30.75" customHeight="1" x14ac:dyDescent="0.2">
      <c r="B7" s="128" t="s">
        <v>64</v>
      </c>
      <c r="C7" s="124" t="str">
        <f>'PER DIEM'!D11</f>
        <v/>
      </c>
      <c r="D7" s="229"/>
    </row>
    <row r="8" spans="2:5" s="8" customFormat="1" ht="30.75" customHeight="1" x14ac:dyDescent="0.2">
      <c r="B8" s="128" t="s">
        <v>51</v>
      </c>
      <c r="C8" s="124" t="str">
        <f>'HEALTH INSURANCE'!D11</f>
        <v/>
      </c>
      <c r="D8" s="229"/>
    </row>
    <row r="9" spans="2:5" s="8" customFormat="1" ht="24" customHeight="1" x14ac:dyDescent="0.2">
      <c r="B9" s="230" t="s">
        <v>49</v>
      </c>
      <c r="C9" s="232" t="str">
        <f>IF(SUM(C6:C8)=0,"",SUM(C6:C8))</f>
        <v/>
      </c>
      <c r="D9" s="229"/>
    </row>
    <row r="10" spans="2:5" s="8" customFormat="1" ht="12" customHeight="1" thickBot="1" x14ac:dyDescent="0.25">
      <c r="B10" s="231"/>
      <c r="C10" s="233"/>
      <c r="D10" s="229"/>
    </row>
    <row r="11" spans="2:5" s="8" customFormat="1" ht="10.5" hidden="1" customHeight="1" x14ac:dyDescent="0.2">
      <c r="C11" s="53"/>
      <c r="D11" s="76"/>
    </row>
    <row r="12" spans="2:5" s="8" customFormat="1" hidden="1" x14ac:dyDescent="0.2">
      <c r="B12"/>
      <c r="C12" s="11"/>
      <c r="D12" s="76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6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fOJz+Rk51AAczd30PrBnrlvJoy8E2iOaCcGyGwXQqzbYw+2hRdpquN4X2x+2innocWToyNc/t2UgMLXDvaFbQg==" saltValue="KmSn76MTgm2GnTSp0gOUbA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2016-02-02T17:44:01Z</dcterms:modified>
  <cp:category>Planilha do Microsoft Excel</cp:category>
</cp:coreProperties>
</file>