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queryTables/queryTable2.xml" ContentType="application/vnd.openxmlformats-officedocument.spreadsheetml.queryTable+xml"/>
  <Override PartName="/xl/drawings/drawing10.xml" ContentType="application/vnd.openxmlformats-officedocument.drawing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G:\GAIC\FORMULARIOS\2017\1 SETEMBRO\CONVÊNIOS\ALEXANDRE\"/>
    </mc:Choice>
  </mc:AlternateContent>
  <bookViews>
    <workbookView xWindow="0" yWindow="315" windowWidth="14880" windowHeight="7905" tabRatio="741"/>
  </bookViews>
  <sheets>
    <sheet name="1-MPN" sheetId="1" r:id="rId1"/>
    <sheet name="2-MPI" sheetId="2" r:id="rId2"/>
    <sheet name="3-MCN" sheetId="3" r:id="rId3"/>
    <sheet name="4-MCI" sheetId="5" r:id="rId4"/>
    <sheet name="5-STB" sheetId="6" r:id="rId5"/>
    <sheet name="6-STE" sheetId="7" r:id="rId6"/>
    <sheet name="7-TRAN" sheetId="8" r:id="rId7"/>
    <sheet name="8-DIP-DIE" sheetId="9" r:id="rId8"/>
    <sheet name="9a-BOLSAS - TT" sheetId="18" r:id="rId9"/>
    <sheet name="CONSOLIDADA" sheetId="19" r:id="rId10"/>
    <sheet name="DADOS" sheetId="23" state="hidden" r:id="rId11"/>
  </sheets>
  <definedNames>
    <definedName name="_3162" localSheetId="10">DADOS!$T$2:$V$61</definedName>
    <definedName name="_xlnm.Print_Area" localSheetId="0">'1-MPN'!$B$2:$O$119</definedName>
    <definedName name="_xlnm.Print_Area" localSheetId="1">'2-MPI'!$B$2:$T$117</definedName>
    <definedName name="_xlnm.Print_Area" localSheetId="2">'3-MCN'!$B$2:$N$154</definedName>
    <definedName name="_xlnm.Print_Area" localSheetId="3">'4-MCI'!$B$2:$S$112</definedName>
    <definedName name="_xlnm.Print_Area" localSheetId="4">'5-STB'!$B$2:$P$112</definedName>
    <definedName name="_xlnm.Print_Area" localSheetId="5">'6-STE'!$B$2:$Q$112</definedName>
    <definedName name="_xlnm.Print_Area" localSheetId="6">'7-TRAN'!$B$2:$Q$111</definedName>
    <definedName name="_xlnm.Print_Area" localSheetId="7">'8-DIP-DIE'!$B$2:$Q$106</definedName>
    <definedName name="_xlnm.Print_Area" localSheetId="8">'9a-BOLSAS - TT'!$B$1:$L$50</definedName>
    <definedName name="_xlnm.Print_Area" localSheetId="9">CONSOLIDADA!$D$1:$H$24</definedName>
    <definedName name="TAB">'9a-BOLSAS - TT'!$N$16:$O$21</definedName>
    <definedName name="TABA">'2-MPI'!$V$22:$W$27</definedName>
    <definedName name="TABB">'4-MCI'!$U$22:$V$27</definedName>
    <definedName name="TABC">'6-STE'!$R$22:$S$27</definedName>
    <definedName name="tabela_de_valores_de_bolsas_no_pais" localSheetId="0">'1-MPN'!$AF$2:$AH$117</definedName>
    <definedName name="tabela_de_valores_de_bolsas_no_pais" localSheetId="8">'9a-BOLSAS - TT'!$S$3:$U$117</definedName>
    <definedName name="valores_bolsa" localSheetId="10">DADOS!$P$2:$P$29</definedName>
  </definedNames>
  <calcPr calcId="152511"/>
</workbook>
</file>

<file path=xl/calcChain.xml><?xml version="1.0" encoding="utf-8"?>
<calcChain xmlns="http://schemas.openxmlformats.org/spreadsheetml/2006/main">
  <c r="G19" i="19" l="1"/>
  <c r="K8" i="19"/>
  <c r="E5" i="19" l="1"/>
  <c r="P14" i="19"/>
  <c r="P15" i="19"/>
  <c r="I89" i="18" l="1"/>
  <c r="C21" i="23" l="1"/>
  <c r="C20" i="23"/>
  <c r="C19" i="23"/>
  <c r="C18" i="23"/>
  <c r="C17" i="23"/>
  <c r="C16" i="23"/>
  <c r="C5" i="23"/>
  <c r="O17" i="18" s="1"/>
  <c r="C6" i="23"/>
  <c r="O18" i="18" s="1"/>
  <c r="C7" i="23"/>
  <c r="O19" i="18" s="1"/>
  <c r="C8" i="23"/>
  <c r="O20" i="18" s="1"/>
  <c r="C9" i="23"/>
  <c r="O21" i="18" s="1"/>
  <c r="C4" i="23"/>
  <c r="O16" i="18" s="1"/>
  <c r="K11" i="19" l="1"/>
  <c r="K10" i="19"/>
  <c r="N19" i="1"/>
  <c r="P6" i="19"/>
  <c r="P8" i="19"/>
  <c r="P9" i="19"/>
  <c r="P10" i="19"/>
  <c r="P11" i="19"/>
  <c r="P12" i="19"/>
  <c r="P13" i="19"/>
  <c r="K7" i="19"/>
  <c r="Q16" i="18"/>
  <c r="N3" i="23"/>
  <c r="N4" i="23" s="1"/>
  <c r="N17" i="18"/>
  <c r="N18" i="18"/>
  <c r="N19" i="18"/>
  <c r="N20" i="18"/>
  <c r="I20" i="18"/>
  <c r="N21" i="18"/>
  <c r="N16" i="18"/>
  <c r="I17" i="18"/>
  <c r="I18" i="18"/>
  <c r="K18" i="18"/>
  <c r="J18" i="18" s="1"/>
  <c r="I19" i="18"/>
  <c r="K19" i="18"/>
  <c r="J19" i="18" s="1"/>
  <c r="I22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44" i="18"/>
  <c r="I45" i="18"/>
  <c r="I46" i="18"/>
  <c r="I47" i="18"/>
  <c r="I48" i="18"/>
  <c r="I49" i="18"/>
  <c r="V23" i="2"/>
  <c r="Q68" i="2" s="1"/>
  <c r="V27" i="2"/>
  <c r="V26" i="2"/>
  <c r="V25" i="2"/>
  <c r="V24" i="2"/>
  <c r="R27" i="7"/>
  <c r="R26" i="7"/>
  <c r="R25" i="7"/>
  <c r="O92" i="7" s="1"/>
  <c r="R24" i="7"/>
  <c r="R23" i="7"/>
  <c r="R22" i="7"/>
  <c r="U27" i="5"/>
  <c r="U25" i="5"/>
  <c r="U24" i="5"/>
  <c r="U23" i="5"/>
  <c r="U26" i="5"/>
  <c r="U22" i="5"/>
  <c r="V27" i="5"/>
  <c r="V26" i="5"/>
  <c r="V25" i="5"/>
  <c r="V24" i="5"/>
  <c r="V23" i="5"/>
  <c r="V22" i="5"/>
  <c r="W26" i="2"/>
  <c r="W25" i="2"/>
  <c r="W23" i="2"/>
  <c r="W27" i="2"/>
  <c r="W24" i="2"/>
  <c r="W22" i="2"/>
  <c r="V22" i="2"/>
  <c r="S22" i="7"/>
  <c r="S23" i="7"/>
  <c r="S24" i="7"/>
  <c r="S25" i="7"/>
  <c r="S26" i="7"/>
  <c r="S27" i="7"/>
  <c r="S186" i="7"/>
  <c r="S187" i="7"/>
  <c r="R188" i="7"/>
  <c r="S188" i="7"/>
  <c r="I21" i="18"/>
  <c r="I16" i="18"/>
  <c r="K16" i="18" s="1"/>
  <c r="J16" i="18" s="1"/>
  <c r="Q109" i="5"/>
  <c r="Q22" i="5"/>
  <c r="D18" i="5" s="1"/>
  <c r="H9" i="19" s="1"/>
  <c r="Q58" i="5"/>
  <c r="Q56" i="5"/>
  <c r="Q54" i="5"/>
  <c r="Q52" i="5"/>
  <c r="Q50" i="5"/>
  <c r="Q48" i="5"/>
  <c r="Q46" i="5"/>
  <c r="Q44" i="5"/>
  <c r="Q42" i="5"/>
  <c r="Q40" i="5"/>
  <c r="Q38" i="5"/>
  <c r="Q36" i="5"/>
  <c r="Q34" i="5"/>
  <c r="Q32" i="5"/>
  <c r="Q30" i="5"/>
  <c r="Q28" i="5"/>
  <c r="Q26" i="5"/>
  <c r="Q24" i="5"/>
  <c r="Q66" i="5"/>
  <c r="Q68" i="5"/>
  <c r="Q70" i="5"/>
  <c r="Q72" i="5"/>
  <c r="Q74" i="5"/>
  <c r="Q76" i="5"/>
  <c r="Q78" i="5"/>
  <c r="Q80" i="5"/>
  <c r="Q82" i="5"/>
  <c r="Q84" i="5"/>
  <c r="Q86" i="5"/>
  <c r="Q88" i="5"/>
  <c r="Q90" i="5"/>
  <c r="Q92" i="5"/>
  <c r="Q94" i="5"/>
  <c r="Q96" i="5"/>
  <c r="Q98" i="5"/>
  <c r="Q100" i="5"/>
  <c r="Q102" i="5"/>
  <c r="Q104" i="5"/>
  <c r="Q106" i="5"/>
  <c r="Q108" i="5"/>
  <c r="Q59" i="5"/>
  <c r="Q57" i="5"/>
  <c r="Q55" i="5"/>
  <c r="Q53" i="5"/>
  <c r="Q51" i="5"/>
  <c r="Q49" i="5"/>
  <c r="Q47" i="5"/>
  <c r="Q45" i="5"/>
  <c r="Q43" i="5"/>
  <c r="Q41" i="5"/>
  <c r="Q39" i="5"/>
  <c r="Q37" i="5"/>
  <c r="Q35" i="5"/>
  <c r="Q33" i="5"/>
  <c r="Q31" i="5"/>
  <c r="Q29" i="5"/>
  <c r="Q27" i="5"/>
  <c r="Q25" i="5"/>
  <c r="Q23" i="5"/>
  <c r="Q67" i="5"/>
  <c r="Q69" i="5"/>
  <c r="Q71" i="5"/>
  <c r="Q73" i="5"/>
  <c r="Q75" i="5"/>
  <c r="Q77" i="5"/>
  <c r="Q79" i="5"/>
  <c r="Q81" i="5"/>
  <c r="Q83" i="5"/>
  <c r="Q85" i="5"/>
  <c r="Q87" i="5"/>
  <c r="Q89" i="5"/>
  <c r="Q91" i="5"/>
  <c r="Q93" i="5"/>
  <c r="Q95" i="5"/>
  <c r="Q97" i="5"/>
  <c r="Q99" i="5"/>
  <c r="Q101" i="5"/>
  <c r="Q103" i="5"/>
  <c r="Q105" i="5"/>
  <c r="Q107" i="5"/>
  <c r="K17" i="18"/>
  <c r="J17" i="18" s="1"/>
  <c r="IB101" i="18"/>
  <c r="IC101" i="18"/>
  <c r="IB105" i="18"/>
  <c r="IC105" i="18"/>
  <c r="IB104" i="18"/>
  <c r="IC104" i="18"/>
  <c r="IB102" i="18"/>
  <c r="IC102" i="18"/>
  <c r="IB100" i="18"/>
  <c r="IC100" i="18"/>
  <c r="B194" i="9"/>
  <c r="P49" i="9"/>
  <c r="P50" i="9"/>
  <c r="P51" i="9"/>
  <c r="P52" i="9"/>
  <c r="P53" i="9"/>
  <c r="P54" i="9"/>
  <c r="P55" i="9"/>
  <c r="O50" i="9"/>
  <c r="O51" i="9"/>
  <c r="O52" i="9"/>
  <c r="O53" i="9"/>
  <c r="O54" i="9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22" i="7"/>
  <c r="O22" i="7" s="1"/>
  <c r="O83" i="6"/>
  <c r="O23" i="2"/>
  <c r="Q23" i="2" s="1"/>
  <c r="O24" i="2"/>
  <c r="Q24" i="2"/>
  <c r="O25" i="2"/>
  <c r="Q25" i="2" s="1"/>
  <c r="O26" i="2"/>
  <c r="Q26" i="2"/>
  <c r="O27" i="2"/>
  <c r="Q27" i="2" s="1"/>
  <c r="O28" i="2"/>
  <c r="Q28" i="2"/>
  <c r="O29" i="2"/>
  <c r="Q29" i="2" s="1"/>
  <c r="O30" i="2"/>
  <c r="Q30" i="2"/>
  <c r="O31" i="2"/>
  <c r="Q31" i="2" s="1"/>
  <c r="O32" i="2"/>
  <c r="Q32" i="2"/>
  <c r="O33" i="2"/>
  <c r="Q33" i="2" s="1"/>
  <c r="O34" i="2"/>
  <c r="Q34" i="2"/>
  <c r="O35" i="2"/>
  <c r="Q35" i="2" s="1"/>
  <c r="O36" i="2"/>
  <c r="Q36" i="2"/>
  <c r="O37" i="2"/>
  <c r="Q37" i="2" s="1"/>
  <c r="O38" i="2"/>
  <c r="Q38" i="2"/>
  <c r="O39" i="2"/>
  <c r="Q39" i="2" s="1"/>
  <c r="O40" i="2"/>
  <c r="Q40" i="2"/>
  <c r="O41" i="2"/>
  <c r="Q41" i="2" s="1"/>
  <c r="O42" i="2"/>
  <c r="Q42" i="2"/>
  <c r="O43" i="2"/>
  <c r="Q43" i="2" s="1"/>
  <c r="O44" i="2"/>
  <c r="Q44" i="2"/>
  <c r="O45" i="2"/>
  <c r="Q45" i="2" s="1"/>
  <c r="O46" i="2"/>
  <c r="Q46" i="2"/>
  <c r="O47" i="2"/>
  <c r="Q47" i="2" s="1"/>
  <c r="O48" i="2"/>
  <c r="Q48" i="2"/>
  <c r="O49" i="2"/>
  <c r="Q49" i="2" s="1"/>
  <c r="O50" i="2"/>
  <c r="Q50" i="2"/>
  <c r="O51" i="2"/>
  <c r="Q51" i="2" s="1"/>
  <c r="O52" i="2"/>
  <c r="Q52" i="2"/>
  <c r="O53" i="2"/>
  <c r="Q53" i="2" s="1"/>
  <c r="O54" i="2"/>
  <c r="Q54" i="2"/>
  <c r="O55" i="2"/>
  <c r="Q55" i="2" s="1"/>
  <c r="O56" i="2"/>
  <c r="Q56" i="2"/>
  <c r="O57" i="2"/>
  <c r="Q57" i="2" s="1"/>
  <c r="O58" i="2"/>
  <c r="Q58" i="2"/>
  <c r="O59" i="2"/>
  <c r="Q59" i="2" s="1"/>
  <c r="O60" i="2"/>
  <c r="Q60" i="2"/>
  <c r="O61" i="2"/>
  <c r="Q61" i="2" s="1"/>
  <c r="D12" i="3"/>
  <c r="G9" i="19" s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B116" i="2"/>
  <c r="B60" i="3"/>
  <c r="B108" i="3"/>
  <c r="B63" i="5"/>
  <c r="B62" i="6"/>
  <c r="B62" i="7"/>
  <c r="B63" i="8"/>
  <c r="B61" i="9"/>
  <c r="K49" i="18"/>
  <c r="J49" i="18" s="1"/>
  <c r="K48" i="18"/>
  <c r="J48" i="18" s="1"/>
  <c r="K47" i="18"/>
  <c r="J47" i="18" s="1"/>
  <c r="IB40" i="18"/>
  <c r="K40" i="18"/>
  <c r="J40" i="18" s="1"/>
  <c r="K39" i="18"/>
  <c r="J39" i="18" s="1"/>
  <c r="K38" i="18"/>
  <c r="J38" i="18" s="1"/>
  <c r="K37" i="18"/>
  <c r="J37" i="18" s="1"/>
  <c r="K36" i="18"/>
  <c r="J36" i="18" s="1"/>
  <c r="IB35" i="18"/>
  <c r="K35" i="18"/>
  <c r="J35" i="18" s="1"/>
  <c r="K34" i="18"/>
  <c r="J34" i="18" s="1"/>
  <c r="IB33" i="18"/>
  <c r="K33" i="18"/>
  <c r="J33" i="18" s="1"/>
  <c r="IB32" i="18"/>
  <c r="IC32" i="18"/>
  <c r="K32" i="18"/>
  <c r="J32" i="18" s="1"/>
  <c r="IB31" i="18"/>
  <c r="IC31" i="18"/>
  <c r="K31" i="18"/>
  <c r="J31" i="18" s="1"/>
  <c r="IB30" i="18"/>
  <c r="IC30" i="18"/>
  <c r="K30" i="18"/>
  <c r="J30" i="18" s="1"/>
  <c r="IB29" i="18"/>
  <c r="IC29" i="18"/>
  <c r="K29" i="18"/>
  <c r="J29" i="18" s="1"/>
  <c r="P84" i="9"/>
  <c r="O84" i="9"/>
  <c r="P83" i="9"/>
  <c r="O83" i="9"/>
  <c r="P82" i="9"/>
  <c r="O82" i="9"/>
  <c r="P81" i="9"/>
  <c r="O81" i="9"/>
  <c r="P80" i="9"/>
  <c r="O80" i="9"/>
  <c r="P79" i="9"/>
  <c r="O79" i="9"/>
  <c r="P78" i="9"/>
  <c r="O78" i="9"/>
  <c r="P77" i="9"/>
  <c r="O77" i="9"/>
  <c r="P76" i="9"/>
  <c r="O76" i="9"/>
  <c r="P75" i="9"/>
  <c r="O75" i="9"/>
  <c r="P74" i="9"/>
  <c r="O74" i="9"/>
  <c r="P73" i="9"/>
  <c r="O73" i="9"/>
  <c r="O49" i="9"/>
  <c r="P48" i="9"/>
  <c r="O48" i="9"/>
  <c r="P47" i="9"/>
  <c r="O47" i="9"/>
  <c r="P46" i="9"/>
  <c r="O46" i="9"/>
  <c r="P45" i="9"/>
  <c r="O45" i="9"/>
  <c r="P44" i="9"/>
  <c r="O44" i="9"/>
  <c r="P43" i="9"/>
  <c r="O43" i="9"/>
  <c r="P42" i="9"/>
  <c r="O42" i="9"/>
  <c r="P41" i="9"/>
  <c r="O41" i="9"/>
  <c r="P40" i="9"/>
  <c r="O40" i="9"/>
  <c r="P39" i="9"/>
  <c r="O39" i="9"/>
  <c r="P38" i="9"/>
  <c r="O38" i="9"/>
  <c r="P37" i="9"/>
  <c r="O37" i="9"/>
  <c r="P36" i="9"/>
  <c r="O36" i="9"/>
  <c r="P35" i="9"/>
  <c r="O35" i="9"/>
  <c r="P34" i="9"/>
  <c r="O34" i="9"/>
  <c r="P33" i="9"/>
  <c r="O33" i="9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39" i="8"/>
  <c r="P38" i="8"/>
  <c r="P37" i="8"/>
  <c r="P36" i="8"/>
  <c r="P35" i="8"/>
  <c r="P34" i="8"/>
  <c r="P33" i="8"/>
  <c r="P32" i="8"/>
  <c r="P31" i="8"/>
  <c r="P30" i="8"/>
  <c r="P29" i="8"/>
  <c r="P28" i="8"/>
  <c r="P51" i="8"/>
  <c r="P50" i="8"/>
  <c r="P49" i="8"/>
  <c r="P48" i="8"/>
  <c r="P47" i="8"/>
  <c r="P46" i="8"/>
  <c r="P45" i="8"/>
  <c r="P44" i="8"/>
  <c r="P43" i="8"/>
  <c r="P42" i="8"/>
  <c r="P41" i="8"/>
  <c r="P40" i="8"/>
  <c r="O93" i="6"/>
  <c r="O92" i="6"/>
  <c r="O91" i="6"/>
  <c r="O90" i="6"/>
  <c r="O89" i="6"/>
  <c r="O88" i="6"/>
  <c r="O87" i="6"/>
  <c r="O86" i="6"/>
  <c r="O85" i="6"/>
  <c r="O84" i="6"/>
  <c r="O82" i="6"/>
  <c r="O81" i="6"/>
  <c r="O80" i="6"/>
  <c r="O79" i="6"/>
  <c r="O78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B106" i="9"/>
  <c r="B60" i="9"/>
  <c r="R187" i="7"/>
  <c r="R186" i="7"/>
  <c r="Q192" i="5"/>
  <c r="N193" i="5"/>
  <c r="Q193" i="5"/>
  <c r="K44" i="18"/>
  <c r="J44" i="18" s="1"/>
  <c r="K43" i="18"/>
  <c r="J43" i="18" s="1"/>
  <c r="K42" i="18"/>
  <c r="J42" i="18" s="1"/>
  <c r="K41" i="18"/>
  <c r="J41" i="18" s="1"/>
  <c r="IB28" i="18"/>
  <c r="K28" i="18"/>
  <c r="J28" i="18" s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O75" i="2"/>
  <c r="Q75" i="2"/>
  <c r="O68" i="2"/>
  <c r="O99" i="2"/>
  <c r="Q99" i="2"/>
  <c r="O98" i="2"/>
  <c r="Q98" i="2" s="1"/>
  <c r="O97" i="2"/>
  <c r="Q97" i="2"/>
  <c r="O96" i="2"/>
  <c r="Q96" i="2" s="1"/>
  <c r="O95" i="2"/>
  <c r="Q95" i="2"/>
  <c r="O94" i="2"/>
  <c r="Q94" i="2" s="1"/>
  <c r="O93" i="2"/>
  <c r="Q93" i="2"/>
  <c r="O92" i="2"/>
  <c r="Q92" i="2" s="1"/>
  <c r="O91" i="2"/>
  <c r="Q91" i="2"/>
  <c r="O90" i="2"/>
  <c r="Q90" i="2" s="1"/>
  <c r="O89" i="2"/>
  <c r="Q89" i="2"/>
  <c r="O88" i="2"/>
  <c r="Q88" i="2" s="1"/>
  <c r="O87" i="2"/>
  <c r="Q87" i="2"/>
  <c r="O86" i="2"/>
  <c r="Q86" i="2" s="1"/>
  <c r="O85" i="2"/>
  <c r="Q85" i="2"/>
  <c r="B193" i="2"/>
  <c r="K23" i="18"/>
  <c r="J23" i="18" s="1"/>
  <c r="K27" i="18"/>
  <c r="J27" i="18" s="1"/>
  <c r="K45" i="18"/>
  <c r="J45" i="18" s="1"/>
  <c r="K46" i="18"/>
  <c r="J46" i="18" s="1"/>
  <c r="O21" i="9"/>
  <c r="P21" i="9"/>
  <c r="O71" i="9"/>
  <c r="P71" i="9"/>
  <c r="O64" i="9"/>
  <c r="P64" i="9"/>
  <c r="O65" i="9"/>
  <c r="P65" i="9"/>
  <c r="O66" i="9"/>
  <c r="P66" i="9"/>
  <c r="O67" i="9"/>
  <c r="P67" i="9"/>
  <c r="O68" i="9"/>
  <c r="P68" i="9"/>
  <c r="O69" i="9"/>
  <c r="P69" i="9"/>
  <c r="O70" i="9"/>
  <c r="P70" i="9"/>
  <c r="O72" i="9"/>
  <c r="P72" i="9"/>
  <c r="O85" i="9"/>
  <c r="P85" i="9"/>
  <c r="O86" i="9"/>
  <c r="P86" i="9"/>
  <c r="O87" i="9"/>
  <c r="P87" i="9"/>
  <c r="O88" i="9"/>
  <c r="P88" i="9"/>
  <c r="O89" i="9"/>
  <c r="P89" i="9"/>
  <c r="O90" i="9"/>
  <c r="P90" i="9"/>
  <c r="O91" i="9"/>
  <c r="P91" i="9"/>
  <c r="O92" i="9"/>
  <c r="P92" i="9"/>
  <c r="O93" i="9"/>
  <c r="P93" i="9"/>
  <c r="O94" i="9"/>
  <c r="P94" i="9"/>
  <c r="O95" i="9"/>
  <c r="P95" i="9"/>
  <c r="O96" i="9"/>
  <c r="P96" i="9"/>
  <c r="O97" i="9"/>
  <c r="P97" i="9"/>
  <c r="O98" i="9"/>
  <c r="P98" i="9"/>
  <c r="O99" i="9"/>
  <c r="P99" i="9"/>
  <c r="O100" i="9"/>
  <c r="P100" i="9"/>
  <c r="O101" i="9"/>
  <c r="P101" i="9"/>
  <c r="O102" i="9"/>
  <c r="P102" i="9"/>
  <c r="O103" i="9"/>
  <c r="P103" i="9"/>
  <c r="P63" i="9"/>
  <c r="O63" i="9"/>
  <c r="O15" i="9"/>
  <c r="P15" i="9"/>
  <c r="O16" i="9"/>
  <c r="P16" i="9"/>
  <c r="O17" i="9"/>
  <c r="P17" i="9"/>
  <c r="O18" i="9"/>
  <c r="P18" i="9"/>
  <c r="O19" i="9"/>
  <c r="P19" i="9"/>
  <c r="O20" i="9"/>
  <c r="P20" i="9"/>
  <c r="O22" i="9"/>
  <c r="P22" i="9"/>
  <c r="O23" i="9"/>
  <c r="P23" i="9"/>
  <c r="O24" i="9"/>
  <c r="P24" i="9"/>
  <c r="O25" i="9"/>
  <c r="P25" i="9"/>
  <c r="O26" i="9"/>
  <c r="P26" i="9"/>
  <c r="O27" i="9"/>
  <c r="P27" i="9"/>
  <c r="O28" i="9"/>
  <c r="P28" i="9"/>
  <c r="O29" i="9"/>
  <c r="P29" i="9"/>
  <c r="O30" i="9"/>
  <c r="P30" i="9"/>
  <c r="O31" i="9"/>
  <c r="P31" i="9"/>
  <c r="O32" i="9"/>
  <c r="P32" i="9"/>
  <c r="O55" i="9"/>
  <c r="O56" i="9"/>
  <c r="P56" i="9"/>
  <c r="O57" i="9"/>
  <c r="P57" i="9"/>
  <c r="B119" i="1"/>
  <c r="B64" i="2" s="1"/>
  <c r="B117" i="2" s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116" i="1"/>
  <c r="N70" i="1"/>
  <c r="B50" i="18"/>
  <c r="D23" i="19" s="1"/>
  <c r="K26" i="18"/>
  <c r="J26" i="18" s="1"/>
  <c r="IB25" i="18"/>
  <c r="K25" i="18"/>
  <c r="J25" i="18" s="1"/>
  <c r="K24" i="18"/>
  <c r="J24" i="18" s="1"/>
  <c r="IB23" i="18"/>
  <c r="IB22" i="18"/>
  <c r="IC22" i="18"/>
  <c r="K22" i="18"/>
  <c r="J22" i="18" s="1"/>
  <c r="IB21" i="18"/>
  <c r="IC21" i="18"/>
  <c r="K21" i="18"/>
  <c r="J21" i="18" s="1"/>
  <c r="IB20" i="18"/>
  <c r="IC20" i="18"/>
  <c r="K20" i="18"/>
  <c r="J20" i="18" s="1"/>
  <c r="IB19" i="18"/>
  <c r="IC19" i="18"/>
  <c r="IB17" i="18"/>
  <c r="IC17" i="18"/>
  <c r="IB16" i="18"/>
  <c r="IC16" i="18"/>
  <c r="O68" i="6"/>
  <c r="O77" i="2"/>
  <c r="Q77" i="2"/>
  <c r="O23" i="6"/>
  <c r="O22" i="6"/>
  <c r="O21" i="6"/>
  <c r="O20" i="6"/>
  <c r="B61" i="8"/>
  <c r="B111" i="8" s="1"/>
  <c r="B196" i="8" s="1"/>
  <c r="B61" i="6"/>
  <c r="B112" i="6" s="1"/>
  <c r="B58" i="3"/>
  <c r="B62" i="5" s="1"/>
  <c r="B112" i="5" s="1"/>
  <c r="B201" i="5" s="1"/>
  <c r="O22" i="2"/>
  <c r="N196" i="1"/>
  <c r="N195" i="1"/>
  <c r="N194" i="1"/>
  <c r="N193" i="1"/>
  <c r="N192" i="1"/>
  <c r="B198" i="1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77" i="6"/>
  <c r="O76" i="6"/>
  <c r="O75" i="6"/>
  <c r="O74" i="6"/>
  <c r="O73" i="6"/>
  <c r="O72" i="6"/>
  <c r="O71" i="6"/>
  <c r="O70" i="6"/>
  <c r="O69" i="6"/>
  <c r="O67" i="6"/>
  <c r="O66" i="6"/>
  <c r="O65" i="6"/>
  <c r="O17" i="6"/>
  <c r="O18" i="6"/>
  <c r="O19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56" i="6"/>
  <c r="O57" i="6"/>
  <c r="O58" i="6"/>
  <c r="O16" i="6"/>
  <c r="D12" i="6" s="1"/>
  <c r="G10" i="19" s="1"/>
  <c r="P78" i="8"/>
  <c r="P77" i="8"/>
  <c r="P76" i="8"/>
  <c r="P75" i="8"/>
  <c r="P74" i="8"/>
  <c r="P73" i="8"/>
  <c r="P72" i="8"/>
  <c r="P86" i="8"/>
  <c r="P85" i="8"/>
  <c r="P84" i="8"/>
  <c r="P83" i="8"/>
  <c r="P82" i="8"/>
  <c r="P81" i="8"/>
  <c r="P80" i="8"/>
  <c r="P79" i="8"/>
  <c r="P71" i="8"/>
  <c r="P70" i="8"/>
  <c r="P69" i="8"/>
  <c r="P68" i="8"/>
  <c r="P67" i="8"/>
  <c r="P66" i="8"/>
  <c r="P65" i="8"/>
  <c r="O74" i="2"/>
  <c r="Q74" i="2"/>
  <c r="O188" i="9"/>
  <c r="IE188" i="9"/>
  <c r="IF188" i="9"/>
  <c r="O189" i="9"/>
  <c r="IE189" i="9"/>
  <c r="IF189" i="9" s="1"/>
  <c r="P16" i="8"/>
  <c r="D13" i="8" s="1"/>
  <c r="G11" i="19" s="1"/>
  <c r="P17" i="8"/>
  <c r="P18" i="8"/>
  <c r="P19" i="8"/>
  <c r="P20" i="8"/>
  <c r="P21" i="8"/>
  <c r="P22" i="8"/>
  <c r="P23" i="8"/>
  <c r="P24" i="8"/>
  <c r="P25" i="8"/>
  <c r="P26" i="8"/>
  <c r="P27" i="8"/>
  <c r="P52" i="8"/>
  <c r="P53" i="8"/>
  <c r="P54" i="8"/>
  <c r="P55" i="8"/>
  <c r="P56" i="8"/>
  <c r="P57" i="8"/>
  <c r="P58" i="8"/>
  <c r="P189" i="8"/>
  <c r="IH189" i="8"/>
  <c r="II189" i="8"/>
  <c r="P190" i="8"/>
  <c r="IH190" i="8"/>
  <c r="II190" i="8"/>
  <c r="P191" i="8"/>
  <c r="IH191" i="8"/>
  <c r="II191" i="8"/>
  <c r="P192" i="8"/>
  <c r="IH192" i="8"/>
  <c r="II192" i="8"/>
  <c r="IH193" i="8"/>
  <c r="M187" i="7"/>
  <c r="M188" i="7"/>
  <c r="O188" i="7"/>
  <c r="M189" i="7"/>
  <c r="M190" i="7"/>
  <c r="O192" i="6"/>
  <c r="O193" i="6"/>
  <c r="O194" i="6"/>
  <c r="O69" i="2"/>
  <c r="Q69" i="2"/>
  <c r="O70" i="2"/>
  <c r="Q70" i="2" s="1"/>
  <c r="O71" i="2"/>
  <c r="Q71" i="2"/>
  <c r="O72" i="2"/>
  <c r="Q72" i="2" s="1"/>
  <c r="O73" i="2"/>
  <c r="Q73" i="2"/>
  <c r="O76" i="2"/>
  <c r="Q76" i="2" s="1"/>
  <c r="O78" i="2"/>
  <c r="Q78" i="2"/>
  <c r="O79" i="2"/>
  <c r="Q79" i="2" s="1"/>
  <c r="O80" i="2"/>
  <c r="Q80" i="2"/>
  <c r="O81" i="2"/>
  <c r="Q81" i="2" s="1"/>
  <c r="O82" i="2"/>
  <c r="Q82" i="2"/>
  <c r="O83" i="2"/>
  <c r="Q83" i="2" s="1"/>
  <c r="O84" i="2"/>
  <c r="Q84" i="2"/>
  <c r="O100" i="2"/>
  <c r="Q100" i="2" s="1"/>
  <c r="O101" i="2"/>
  <c r="Q101" i="2"/>
  <c r="O102" i="2"/>
  <c r="Q102" i="2" s="1"/>
  <c r="O103" i="2"/>
  <c r="Q103" i="2"/>
  <c r="O104" i="2"/>
  <c r="Q104" i="2" s="1"/>
  <c r="O105" i="2"/>
  <c r="Q105" i="2"/>
  <c r="O106" i="2"/>
  <c r="Q106" i="2" s="1"/>
  <c r="O107" i="2"/>
  <c r="Q107" i="2"/>
  <c r="O108" i="2"/>
  <c r="Q108" i="2" s="1"/>
  <c r="O109" i="2"/>
  <c r="Q109" i="2"/>
  <c r="O110" i="2"/>
  <c r="Q110" i="2" s="1"/>
  <c r="O111" i="2"/>
  <c r="Q111" i="2"/>
  <c r="O112" i="2"/>
  <c r="Q112" i="2" s="1"/>
  <c r="O113" i="2"/>
  <c r="Q113" i="2"/>
  <c r="O114" i="2"/>
  <c r="Q114" i="2" s="1"/>
  <c r="O188" i="2"/>
  <c r="O189" i="2"/>
  <c r="O190" i="2"/>
  <c r="O191" i="2"/>
  <c r="O76" i="7"/>
  <c r="O108" i="7"/>
  <c r="O52" i="7"/>
  <c r="O75" i="7"/>
  <c r="O107" i="7"/>
  <c r="O189" i="7"/>
  <c r="O190" i="7"/>
  <c r="P193" i="8"/>
  <c r="O187" i="7"/>
  <c r="O191" i="7" s="1"/>
  <c r="O195" i="6"/>
  <c r="N194" i="5"/>
  <c r="N195" i="5"/>
  <c r="Q194" i="5"/>
  <c r="Q192" i="2"/>
  <c r="N196" i="5"/>
  <c r="Q195" i="5"/>
  <c r="N197" i="5"/>
  <c r="Q197" i="5"/>
  <c r="Q196" i="5"/>
  <c r="Q198" i="5"/>
  <c r="B106" i="3" l="1"/>
  <c r="B154" i="3" s="1"/>
  <c r="B203" i="3" s="1"/>
  <c r="O47" i="7"/>
  <c r="O91" i="7"/>
  <c r="O45" i="7"/>
  <c r="O36" i="7"/>
  <c r="O29" i="7"/>
  <c r="O83" i="7"/>
  <c r="O33" i="7"/>
  <c r="O28" i="7"/>
  <c r="O84" i="7"/>
  <c r="O70" i="7"/>
  <c r="O99" i="7"/>
  <c r="O67" i="7"/>
  <c r="O44" i="7"/>
  <c r="O100" i="7"/>
  <c r="O68" i="7"/>
  <c r="O41" i="7"/>
  <c r="O105" i="7"/>
  <c r="O89" i="7"/>
  <c r="O73" i="7"/>
  <c r="O43" i="7"/>
  <c r="O58" i="7"/>
  <c r="O42" i="7"/>
  <c r="O34" i="7"/>
  <c r="O26" i="7"/>
  <c r="O106" i="7"/>
  <c r="O98" i="7"/>
  <c r="O82" i="7"/>
  <c r="O74" i="7"/>
  <c r="O66" i="7"/>
  <c r="O55" i="7"/>
  <c r="O37" i="7"/>
  <c r="O25" i="7"/>
  <c r="O103" i="7"/>
  <c r="O95" i="7"/>
  <c r="O87" i="7"/>
  <c r="O79" i="7"/>
  <c r="O71" i="7"/>
  <c r="O53" i="7"/>
  <c r="O39" i="7"/>
  <c r="O56" i="7"/>
  <c r="O48" i="7"/>
  <c r="O40" i="7"/>
  <c r="O32" i="7"/>
  <c r="O24" i="7"/>
  <c r="O104" i="7"/>
  <c r="O96" i="7"/>
  <c r="O88" i="7"/>
  <c r="O80" i="7"/>
  <c r="O72" i="7"/>
  <c r="O23" i="7"/>
  <c r="O27" i="7"/>
  <c r="O97" i="7"/>
  <c r="O81" i="7"/>
  <c r="O57" i="7"/>
  <c r="O50" i="7"/>
  <c r="O90" i="7"/>
  <c r="O51" i="7"/>
  <c r="O31" i="7"/>
  <c r="O109" i="7"/>
  <c r="O101" i="7"/>
  <c r="O93" i="7"/>
  <c r="O85" i="7"/>
  <c r="O77" i="7"/>
  <c r="O69" i="7"/>
  <c r="O49" i="7"/>
  <c r="O35" i="7"/>
  <c r="O54" i="7"/>
  <c r="O46" i="7"/>
  <c r="O38" i="7"/>
  <c r="O30" i="7"/>
  <c r="O65" i="7"/>
  <c r="O102" i="7"/>
  <c r="O94" i="7"/>
  <c r="O86" i="7"/>
  <c r="O78" i="7"/>
  <c r="K12" i="9"/>
  <c r="H12" i="19" s="1"/>
  <c r="D12" i="9"/>
  <c r="G12" i="19" s="1"/>
  <c r="Q17" i="18"/>
  <c r="I100" i="18"/>
  <c r="K100" i="18" s="1"/>
  <c r="I104" i="18"/>
  <c r="K104" i="18" s="1"/>
  <c r="J104" i="18" s="1"/>
  <c r="I105" i="18"/>
  <c r="K105" i="18" s="1"/>
  <c r="J105" i="18" s="1"/>
  <c r="N197" i="1"/>
  <c r="Q22" i="2"/>
  <c r="D18" i="2" s="1"/>
  <c r="H8" i="19" s="1"/>
  <c r="D15" i="1"/>
  <c r="G8" i="19" s="1"/>
  <c r="B61" i="7"/>
  <c r="B112" i="7" s="1"/>
  <c r="B194" i="7" s="1"/>
  <c r="B204" i="6"/>
  <c r="I101" i="18"/>
  <c r="K101" i="18" s="1"/>
  <c r="J101" i="18" s="1"/>
  <c r="E13" i="18"/>
  <c r="G13" i="19" s="1"/>
  <c r="I102" i="18"/>
  <c r="K102" i="18" s="1"/>
  <c r="J102" i="18" s="1"/>
  <c r="I103" i="18"/>
  <c r="K103" i="18" s="1"/>
  <c r="J103" i="18" s="1"/>
  <c r="Q18" i="18"/>
  <c r="N5" i="23"/>
  <c r="J100" i="18"/>
  <c r="H21" i="19" l="1"/>
  <c r="G21" i="19"/>
  <c r="G17" i="19"/>
  <c r="D17" i="7"/>
  <c r="H10" i="19" s="1"/>
  <c r="H17" i="19" s="1"/>
  <c r="E97" i="18"/>
  <c r="N6" i="23"/>
  <c r="Q19" i="18"/>
  <c r="H16" i="19" l="1"/>
  <c r="H20" i="19"/>
  <c r="N7" i="23"/>
  <c r="Q20" i="18"/>
  <c r="H22" i="19" l="1"/>
  <c r="Q21" i="18"/>
  <c r="N8" i="23"/>
  <c r="Q22" i="18" l="1"/>
  <c r="N9" i="23"/>
  <c r="N10" i="23" l="1"/>
  <c r="Q23" i="18"/>
  <c r="N11" i="23" l="1"/>
  <c r="Q24" i="18"/>
  <c r="N12" i="23" l="1"/>
  <c r="Q25" i="18"/>
  <c r="Q26" i="18" l="1"/>
  <c r="N13" i="23"/>
  <c r="N14" i="23" l="1"/>
  <c r="Q27" i="18"/>
  <c r="N15" i="23" l="1"/>
  <c r="Q28" i="18"/>
  <c r="Q29" i="18" l="1"/>
  <c r="N16" i="23"/>
  <c r="Q30" i="18" l="1"/>
  <c r="N17" i="23"/>
  <c r="N18" i="23" l="1"/>
  <c r="Q31" i="18"/>
  <c r="N19" i="23" l="1"/>
  <c r="Q32" i="18"/>
  <c r="N20" i="23" l="1"/>
  <c r="Q33" i="18"/>
  <c r="Q34" i="18" l="1"/>
  <c r="N21" i="23"/>
  <c r="N22" i="23" l="1"/>
  <c r="Q35" i="18"/>
  <c r="N23" i="23" l="1"/>
  <c r="Q36" i="18"/>
  <c r="Q37" i="18" l="1"/>
  <c r="N24" i="23"/>
  <c r="Q38" i="18" l="1"/>
  <c r="N25" i="23"/>
  <c r="N26" i="23" l="1"/>
  <c r="Q40" i="18" s="1"/>
  <c r="Q39" i="18"/>
  <c r="G20" i="19"/>
  <c r="G22" i="19" s="1"/>
</calcChain>
</file>

<file path=xl/connections.xml><?xml version="1.0" encoding="utf-8"?>
<connections xmlns="http://schemas.openxmlformats.org/spreadsheetml/2006/main">
  <connection id="1" name="Conexão" type="4" refreshedVersion="3" background="1" saveData="1">
    <webPr sourceData="1" parsePre="1" consecutive="1" xl2000="1" url="http://www.fapesp.br/materia/3162/bolsas/tabela-de-valores-de-bolsas-no-pais.htm"/>
  </connection>
  <connection id="2" name="Conexão1" type="4" refreshedVersion="3" background="1" saveData="1">
    <webPr sourceData="1" parsePre="1" consecutive="1" xl2000="1" url="http://www.fapesp.br/scripts/valores-bolsa.php"/>
  </connection>
  <connection id="3" name="Conexão2" type="4" refreshedVersion="3" background="1" saveData="1">
    <webPr sourceData="1" parsePre="1" consecutive="1" xl2000="1" url="http://www.fapesp.br/materia/3162/bolsas/tabela-de-valores-de-bolsas-no-pais.htm"/>
  </connection>
  <connection id="4" name="Conexão3" type="4" refreshedVersion="5" background="1" saveData="1">
    <webPr sourceData="1" parsePre="1" consecutive="1" xl2000="1" url="http://www.fapesp.br/3162"/>
  </connection>
</connections>
</file>

<file path=xl/sharedStrings.xml><?xml version="1.0" encoding="utf-8"?>
<sst xmlns="http://schemas.openxmlformats.org/spreadsheetml/2006/main" count="755" uniqueCount="393">
  <si>
    <t xml:space="preserve">PROCESSO: </t>
  </si>
  <si>
    <t>item</t>
  </si>
  <si>
    <t>FAPESP</t>
  </si>
  <si>
    <t>preço unitário</t>
  </si>
  <si>
    <t>custo do item</t>
  </si>
  <si>
    <t>TOTAL</t>
  </si>
  <si>
    <t>- JUSTIFIQUE EM ANEXO A UTILIDADE DE CADA MATERIAL SOLICITADO PARA O DESENVOLVIMENTO DO PROJETO DE PESQUISA</t>
  </si>
  <si>
    <t>quant.</t>
  </si>
  <si>
    <t>descrição (somente 1 linha para cada item)</t>
  </si>
  <si>
    <t xml:space="preserve">MATERIAL PERMANENTE NACIONAL (MPN) </t>
  </si>
  <si>
    <t>NÃO SERÃO ACEITOS FORMULÁRIOS PREENCHIDOS EM DESACORDO COM ESTA INSTRUÇÃO</t>
  </si>
  <si>
    <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Não incluir aquisição de publicações, materiais administrativos (móveis, etc.). O Auxílio destina-se exclusivamente a materiais de pesquisa.  </t>
    </r>
  </si>
  <si>
    <r>
      <t xml:space="preserve">   um dos seus acessórios, deixando claro quais são os acessórios correspondentes a um determinado item, com letras seqüenciais. </t>
    </r>
    <r>
      <rPr>
        <b/>
        <sz val="10"/>
        <rFont val="Tahoma"/>
        <family val="2"/>
      </rPr>
      <t xml:space="preserve">(Ver exemplo abaixo). </t>
    </r>
  </si>
  <si>
    <t xml:space="preserve">OBSERVAÇÕES: </t>
  </si>
  <si>
    <t xml:space="preserve">EXEMPLO  </t>
  </si>
  <si>
    <t>Item</t>
  </si>
  <si>
    <t>Cuba de eletroforese horizontal</t>
  </si>
  <si>
    <t>1a</t>
  </si>
  <si>
    <t>Pente 30 dentes, 1 mm espessura, para uso com a cuba acima</t>
  </si>
  <si>
    <t>1b</t>
  </si>
  <si>
    <t>Pente 30 dentes, 2 mm espessura, para uso com a cuba acima</t>
  </si>
  <si>
    <t>Transdutor ultrasônico</t>
  </si>
  <si>
    <t>cabo padrão a prova d'água</t>
  </si>
  <si>
    <t xml:space="preserve"> </t>
  </si>
  <si>
    <r>
      <t>-</t>
    </r>
    <r>
      <rPr>
        <sz val="10"/>
        <rFont val="Tahoma"/>
        <family val="2"/>
      </rPr>
      <t xml:space="preserve"> Não incluir aquisição de publicações, materiais administrativos, etc. O Auxílio destina-se exclusivamente a materiais de pesquisa. </t>
    </r>
  </si>
  <si>
    <r>
      <t>-</t>
    </r>
    <r>
      <rPr>
        <sz val="10"/>
        <rFont val="Tahoma"/>
        <family val="2"/>
      </rPr>
      <t xml:space="preserve"> Devem ser incluídos nesta folha todos os materiais permanentes que se pretendam adquirir diretamente no exterior</t>
    </r>
    <r>
      <rPr>
        <b/>
        <sz val="10"/>
        <rFont val="Tahoma"/>
        <family val="2"/>
      </rPr>
      <t xml:space="preserve"> (importação direta). </t>
    </r>
  </si>
  <si>
    <r>
      <t xml:space="preserve">   cada um dos seus acessórios, deixando claro quais são os acessórios correspondentes a um determinado item </t>
    </r>
    <r>
      <rPr>
        <b/>
        <sz val="10"/>
        <rFont val="Tahoma"/>
        <family val="2"/>
      </rPr>
      <t>(Ver exemplo abaixo)</t>
    </r>
  </si>
  <si>
    <r>
      <t xml:space="preserve">  </t>
    </r>
    <r>
      <rPr>
        <b/>
        <sz val="10"/>
        <rFont val="Tahoma"/>
        <family val="2"/>
      </rPr>
      <t xml:space="preserve">  exportador (ex.: embalagem, documentação, etc).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Toda a descrição deve ser feita em PORTUGUÊS. </t>
    </r>
  </si>
  <si>
    <t xml:space="preserve"> OBSERVAÇÕES:</t>
  </si>
  <si>
    <t>EXEMPLO</t>
  </si>
  <si>
    <r>
      <t xml:space="preserve">CÂMBIO </t>
    </r>
    <r>
      <rPr>
        <b/>
        <sz val="11"/>
        <color indexed="10"/>
        <rFont val="Tahoma"/>
        <family val="2"/>
      </rPr>
      <t>(DIGITE A SIGLA DA MOEDA E O VALOR DE SUA TAXA EM DÓLAR)</t>
    </r>
  </si>
  <si>
    <t>USD</t>
  </si>
  <si>
    <t>TAXA:</t>
  </si>
  <si>
    <t>EUR</t>
  </si>
  <si>
    <t>moeda de</t>
  </si>
  <si>
    <t>preço</t>
  </si>
  <si>
    <t>origem</t>
  </si>
  <si>
    <t>unitário</t>
  </si>
  <si>
    <t>US$</t>
  </si>
  <si>
    <t>CUBA DE ELETROFORESE HORIZONTAL,  PROCEDÊNCIA ALEMÃ</t>
  </si>
  <si>
    <t>1c</t>
  </si>
  <si>
    <t xml:space="preserve">DESPESAS COM FRETE, EMBALAGEM, DOCUMENTAÇÃO    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</si>
  <si>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(DIGITE A SIGLA DA MOEDA E O VALOR DE SUA TAXA EM DÓLAR)</t>
    </r>
  </si>
  <si>
    <t>FORMULÁRIO 3 - INSTRUÇÕES PARA PREENCHIMENTO – LEIA ATENTAMENTE AS INSTRUÇÕES ABAIXO.</t>
  </si>
  <si>
    <t>MATERIAL DE CONSUMO A SER ADQUIRIDO NO BRASIL (MCN)</t>
  </si>
  <si>
    <r>
      <t>-</t>
    </r>
    <r>
      <rPr>
        <sz val="10"/>
        <rFont val="Tahoma"/>
        <family val="2"/>
      </rPr>
      <t xml:space="preserve"> A FAPESP somente autoriza a aquisição de produtos para uso exclusivo na pesquisa/programa objeto desta solicitação, excluindo-se materiais de</t>
    </r>
  </si>
  <si>
    <t xml:space="preserve">   escritório, insumos computacionais, etc.  </t>
  </si>
  <si>
    <r>
      <t>-</t>
    </r>
    <r>
      <rPr>
        <sz val="10"/>
        <rFont val="Tahoma"/>
        <family val="2"/>
      </rPr>
      <t xml:space="preserve"> Não solicitar recursos sem especificar o que se pretende adquirir (Itens como "diversos", "outros materiais", etc., não serão considerados).  </t>
    </r>
  </si>
  <si>
    <r>
      <t>-</t>
    </r>
    <r>
      <rPr>
        <sz val="10"/>
        <rFont val="Tahoma"/>
        <family val="2"/>
      </rPr>
      <t xml:space="preserve"> Os produtos devem ser agrupados por tipo, não havendo necessidade de detalhamento dos mesmos </t>
    </r>
    <r>
      <rPr>
        <b/>
        <sz val="10"/>
        <rFont val="Tahoma"/>
        <family val="2"/>
      </rPr>
      <t xml:space="preserve">(Ver exemplo abaixo).  </t>
    </r>
  </si>
  <si>
    <t xml:space="preserve"> OBSERVAÇÕES</t>
  </si>
  <si>
    <t xml:space="preserve">2) Justifique em anexo a utilidade de cada grupo de materiais solicitado para o desenvolvimento do projeto de pesquisa proposto.  </t>
  </si>
  <si>
    <t xml:space="preserve"> EXEMPLO </t>
  </si>
  <si>
    <t>Vidraria para laboratório</t>
  </si>
  <si>
    <t>Reagentes</t>
  </si>
  <si>
    <t>Tubos para centrífuga</t>
  </si>
  <si>
    <t>Material plástico descartável</t>
  </si>
  <si>
    <t>Material radioativo</t>
  </si>
  <si>
    <t xml:space="preserve">PROCESSO:   </t>
  </si>
  <si>
    <t>FORMULÁRIO 4 - INSTRUÇÕES PARA PREENCHIMENTO – LEIA ATENTAMENTE AS INSTRUÇÕES ABAIXO.</t>
  </si>
  <si>
    <t xml:space="preserve">MATERIAL DE CONSUMO IMPORTADO (MCI) </t>
  </si>
  <si>
    <t>- A FAPESP somente autoriza a aquisição de produtos para uso exclusivo na pesquisa/programa objeto desta solicitação, excluindo-se materiais de escritório, insumos</t>
  </si>
  <si>
    <t xml:space="preserve">   computacionais, etc.</t>
  </si>
  <si>
    <t>- Não solicitar recursos sem especificar o que se pretende adquirir (itens como "diversos", "outros materiais", etc, não serão considerados).</t>
  </si>
  <si>
    <t>- Os produtos devem ser agrupados por tipo, não havendo necessidade de detalhamento dos mesmos.</t>
  </si>
  <si>
    <t xml:space="preserve"> OBSERVAÇÕES: </t>
  </si>
  <si>
    <r>
      <t>1)</t>
    </r>
    <r>
      <rPr>
        <b/>
        <sz val="10"/>
        <rFont val="Tahoma"/>
        <family val="2"/>
      </rPr>
      <t xml:space="preserve"> Todo o valor remetido ao exterior é deduzido dos recursos concedidos; </t>
    </r>
  </si>
  <si>
    <t>2) Justifique em anexo a utilidade de cada grupo de material solicitado para o desenvolvimento do projeto de pesquisa proposto.</t>
  </si>
  <si>
    <t>EXEMPLO :</t>
  </si>
  <si>
    <t>DEM</t>
  </si>
  <si>
    <t>GBP</t>
  </si>
  <si>
    <t>Vidraria, procedência alemã</t>
  </si>
  <si>
    <t>Despesas com frete, embalagem, documentação</t>
  </si>
  <si>
    <t>Vidraria, procedência americana</t>
  </si>
  <si>
    <t>2a</t>
  </si>
  <si>
    <t>Isótopos radiotivos, procedência inglesa</t>
  </si>
  <si>
    <t>3a</t>
  </si>
  <si>
    <t>moeda de origem</t>
  </si>
  <si>
    <t>TAXA</t>
  </si>
  <si>
    <t>SERVIÇOS DE TERCEIROS NO BRASIL (STB)</t>
  </si>
  <si>
    <t>Quant.</t>
  </si>
  <si>
    <t>- JUSTIFIQUE EM ANEXO A UTILIDADE DOS SERVIÇOS SOLICITADOS PARA O DESENVOLVIMENTO DO PROJETO DE PESQUISA</t>
  </si>
  <si>
    <t>FORMULÁRIO 5 - INSTRUÇÕES PARA PREENCHIMENTO – LEIA ATENTAMENTE AS INSTRUÇÕES ABAIXO.</t>
  </si>
  <si>
    <r>
      <t>1)</t>
    </r>
    <r>
      <rPr>
        <sz val="10"/>
        <rFont val="Tahoma"/>
        <family val="2"/>
      </rPr>
      <t xml:space="preserve"> Para a contratação de recursos humanos de apoio à pesquisa, </t>
    </r>
    <r>
      <rPr>
        <b/>
        <sz val="10"/>
        <rFont val="Tahoma"/>
        <family val="2"/>
      </rPr>
      <t xml:space="preserve">ver  Programa FAPESP de Capacitação Técnica.  </t>
    </r>
  </si>
  <si>
    <r>
      <t>2)</t>
    </r>
    <r>
      <rPr>
        <sz val="10"/>
        <rFont val="Tahoma"/>
        <family val="2"/>
      </rPr>
      <t xml:space="preserve"> Justifique em anexo a utilidade de cada um dos serviços solicitados para o desenvolvimento do projeto de pesquisa proposto.  </t>
    </r>
  </si>
  <si>
    <t xml:space="preserve"> EXEMPLO  </t>
  </si>
  <si>
    <t>Conserto do evaporador, a ser realizado pela empresa .......</t>
  </si>
  <si>
    <t>SERVIÇOS DE TERCEIROS A SEREM CONTRATADOS NO EXTERIOR (STE)</t>
  </si>
  <si>
    <t>- JUSTIFIQUE EM ANEXO A UTILIDADE DOS SERVIÇOS  SOLICITADOS PARA O DESENVOLVIMENTO DO PROJETO DE PESQUISA</t>
  </si>
  <si>
    <t>FORMULÁRIO 6 - INSTRUÇÕES PARA PREENCHIMENTO – LEIA ATENTAMENTE AS INSTRUÇÕES ABAIXO.</t>
  </si>
  <si>
    <t>- Somente são analisadas solicitações de recursos para serviços especializados e de curta duração. Não incluir salários de qualquer natureza, bolsas no País ou no exterior,</t>
  </si>
  <si>
    <t xml:space="preserve">  serviços administrativos ou contratos  para manutenção de equipamentos. </t>
  </si>
  <si>
    <r>
      <t xml:space="preserve">1) Para a contratação de recursos humanos de apoio à pesquisa, </t>
    </r>
    <r>
      <rPr>
        <b/>
        <sz val="10"/>
        <rFont val="Tahoma"/>
        <family val="2"/>
      </rPr>
      <t>ver Programa FAPESP de Capacitação Técnica</t>
    </r>
    <r>
      <rPr>
        <sz val="10"/>
        <rFont val="Tahoma"/>
        <family val="2"/>
      </rPr>
      <t xml:space="preserve">;  </t>
    </r>
  </si>
  <si>
    <t xml:space="preserve">2) Justifique em anexo a utilidade de cada um dos serviços solicitados para o desenvolvimento do projeto de pesquisa proposto;  </t>
  </si>
  <si>
    <t xml:space="preserve">3) Todo o valor remetido ao exterior é deduzido dos recursos concedidos. </t>
  </si>
  <si>
    <t xml:space="preserve">EXEMPLO </t>
  </si>
  <si>
    <t>Reparo de equipamento a ser feito pela empresa... Na Alemanha</t>
  </si>
  <si>
    <t>Análise de amostras de ... a  serem realizadas pelo Laboratório, ... na Inglaterra</t>
  </si>
  <si>
    <t/>
  </si>
  <si>
    <t>DESPESAS DE TRANSPORTE (DET)</t>
  </si>
  <si>
    <t>- JUSTIFIQUE EM ANEXO A UTILIDADE DE CADA ITEM SOLICITADO PARA O DESENVOLVIMENTO DO PROJETO DE PESQUISA</t>
  </si>
  <si>
    <t>FORMULÁRIO 7 - INSTRUÇÕES PARA PREENCHIMENTO – LEIA ATENTAMENTE AS INSTRUÇÕES ABAIXO.</t>
  </si>
  <si>
    <t>- Apresente somente orçamento de recursos necessários para a realização de pesquisa de campo, passagens, combustível, etc., para transporte de pessoas.</t>
  </si>
  <si>
    <t xml:space="preserve">- Inclua percurso, meio de transporte e nome do usuário dos recursos. Transporte de bens, são considerados Serviços de Terceiros.  </t>
  </si>
  <si>
    <t xml:space="preserve">1) Auxílios para a vinda de pesquisador visitante, realização de estágios, participação em reunião, etc., devem ser solicitados em processo separado, nas modalidades </t>
  </si>
  <si>
    <t xml:space="preserve">    específicas para cada finalidade e de acordo com as regras em vigor.</t>
  </si>
  <si>
    <r>
      <t xml:space="preserve">2) Para a contratação de recursos humanos de apoio à pesquisa, </t>
    </r>
    <r>
      <rPr>
        <b/>
        <sz val="10"/>
        <rFont val="Tahoma"/>
        <family val="2"/>
      </rPr>
      <t xml:space="preserve">ver Programa FAPESP de Capacitação Técnica.  </t>
    </r>
  </si>
  <si>
    <t xml:space="preserve">3) Justifique em anexo a utilidade de cada item solicitado para o desenvolvimento do projeto de pesquisa proposto. </t>
  </si>
  <si>
    <t xml:space="preserve"> EXEMPLO</t>
  </si>
  <si>
    <t>Aluguel de ônibus, para o percurso São Carlos/São Paulo/São Carlos (Aux.Org.)</t>
  </si>
  <si>
    <t>Passagens aéreas SP/Rio de Janeiro/SP a serem utilizadas por João da Silva, em pesquisa de campo.</t>
  </si>
  <si>
    <t xml:space="preserve">Passagem aérea New York/SP/New York-palestrante Joseph Smith (Aux.Org.) </t>
  </si>
  <si>
    <t>Passagem aérea New York/SP/New York – palestrante John Thompson (Aux.Org.)</t>
  </si>
  <si>
    <t>- Apresente somente orçamento de recursos necessários para a realização de viagens. Se Concedido, o valor de cada diária não poderá ultrapassar o limite da tabela da FAPESP.</t>
  </si>
  <si>
    <t xml:space="preserve"> OBSERVAÇÕES:  </t>
  </si>
  <si>
    <t>1) Auxílios para a vinda de pesquisador visitante, realização de estágios, participação em reunião, etc. devem ser solicitados em formulários específicos</t>
  </si>
  <si>
    <t xml:space="preserve">    para cada finalidade e de acordo com as regras em vigor.  </t>
  </si>
  <si>
    <t xml:space="preserve">3) Justifique em anexo a utilidade de cada item solicitado para o desenvolvimento do projeto de pesquisa proposto.  </t>
  </si>
  <si>
    <t>Pesquisa de campo a ser realizada por ......, na cidade de Brasília</t>
  </si>
  <si>
    <t>Pesquisa de campo a ser realizada por ......, na cidade do Rio de Janeiro</t>
  </si>
  <si>
    <r>
      <t>2) Para a contratação de recursos humanos de apoio à pesquisa,</t>
    </r>
    <r>
      <rPr>
        <b/>
        <sz val="10"/>
        <rFont val="Tahoma"/>
        <family val="2"/>
      </rPr>
      <t xml:space="preserve"> ver Programa FAPESP de Capacitação Técnica.  </t>
    </r>
  </si>
  <si>
    <t>modalidade</t>
  </si>
  <si>
    <t>quantidade</t>
  </si>
  <si>
    <t>duração (meses)</t>
  </si>
  <si>
    <t>custo total</t>
  </si>
  <si>
    <t>TT-III</t>
  </si>
  <si>
    <t>TT-I</t>
  </si>
  <si>
    <t>TT-IV</t>
  </si>
  <si>
    <t>TT-IV-A</t>
  </si>
  <si>
    <t>TT-V</t>
  </si>
  <si>
    <t>PLANILHA DE TOTALIZAÇÃO DOS RECURSOS SOLICITADOS À FAPESP</t>
  </si>
  <si>
    <t>MOEDA 1:</t>
  </si>
  <si>
    <t>MOEDA 3:</t>
  </si>
  <si>
    <t>MOEDA 4:</t>
  </si>
  <si>
    <t>MOEDA 5:</t>
  </si>
  <si>
    <t>MOEDA 2:</t>
  </si>
  <si>
    <t>IMPRESSÃO OBRIGATÓRIA</t>
  </si>
  <si>
    <t>carga horária semanal</t>
  </si>
  <si>
    <t>Importado</t>
  </si>
  <si>
    <t xml:space="preserve"> Nacional</t>
  </si>
  <si>
    <t xml:space="preserve">TOTAL: </t>
  </si>
  <si>
    <t xml:space="preserve">TOTAL:  </t>
  </si>
  <si>
    <t>TOTAL:</t>
  </si>
  <si>
    <t>Ensaios em campo e em casas de vegetação para obtenção das sementes a serem realizadas pelo instituto.</t>
  </si>
  <si>
    <t>Horas de uso da microssonda do Instituto ..........</t>
  </si>
  <si>
    <t xml:space="preserve">                               NÃO SERÃO ACEITOS FORMULÁRIOS PREENCHIDOS EM DESACORDO COM ESTA INSTRUÇÃO</t>
  </si>
  <si>
    <r>
      <t>PARA IMPRIMIR A INSTRUÇÃO ABAIXO,</t>
    </r>
    <r>
      <rPr>
        <b/>
        <i/>
        <sz val="11"/>
        <color indexed="56"/>
        <rFont val="Tahoma"/>
        <family val="2"/>
      </rPr>
      <t xml:space="preserve"> SELECIONE A ÁREA A SER IMPRESSA</t>
    </r>
  </si>
  <si>
    <r>
      <t>DIGITE "</t>
    </r>
    <r>
      <rPr>
        <b/>
        <sz val="14"/>
        <color indexed="56"/>
        <rFont val="Tahoma"/>
        <family val="2"/>
      </rPr>
      <t>CTRL</t>
    </r>
    <r>
      <rPr>
        <b/>
        <sz val="11"/>
        <color indexed="56"/>
        <rFont val="Tahoma"/>
        <family val="2"/>
      </rPr>
      <t xml:space="preserve">" </t>
    </r>
    <r>
      <rPr>
        <b/>
        <sz val="14"/>
        <color indexed="56"/>
        <rFont val="Tahoma"/>
        <family val="2"/>
      </rPr>
      <t>P</t>
    </r>
    <r>
      <rPr>
        <b/>
        <sz val="11"/>
        <color indexed="56"/>
        <rFont val="Tahoma"/>
        <family val="2"/>
      </rPr>
      <t>, E DEPOIS CLIQUE EM SELEÇÃO.</t>
    </r>
  </si>
  <si>
    <t>NOME DO INTERESSADO:</t>
  </si>
  <si>
    <t>DOCUMENTAÇÃO</t>
  </si>
  <si>
    <t>TT-II</t>
  </si>
  <si>
    <t>MATERIAL PERMANENTE</t>
  </si>
  <si>
    <t xml:space="preserve">  </t>
  </si>
  <si>
    <t>MATERIAL DE CONSUMO</t>
  </si>
  <si>
    <t>SERVIÇOS DE TERCEIROS</t>
  </si>
  <si>
    <t>DESPESAS DE TRANSPORTE</t>
  </si>
  <si>
    <t>1) Recomenda-se uma verificação de preços antes da solicitação, a fim de evitar alterações no decorrer do projeto e demoras indesejáveis.</t>
  </si>
  <si>
    <r>
      <t>-</t>
    </r>
    <r>
      <rPr>
        <sz val="10"/>
        <rFont val="Tahoma"/>
        <family val="2"/>
      </rPr>
      <t xml:space="preserve"> Devem ser incluídos neste formulário, todos os materiais permanentes que se pretendam adquirir no Brasil, independente de serem eles de fabricação estrangeira ou nacional.</t>
    </r>
  </si>
  <si>
    <t>FORMULÁRIO 8- DESPESAS COM DIÁRIAS NO PAÍS E NO EXTERIOR</t>
  </si>
  <si>
    <t>total DIP</t>
  </si>
  <si>
    <t>TOTAL DIE:</t>
  </si>
  <si>
    <t>total DIE</t>
  </si>
  <si>
    <t>DIP</t>
  </si>
  <si>
    <t>DIE</t>
  </si>
  <si>
    <t>Pesquisa de campo a ser realizada por ......, em New York City</t>
  </si>
  <si>
    <t xml:space="preserve"> INSTRUÇÕES PARA PREENCHIMENTO – LEIA ATENTAMENTE AS INSTRUÇÕES ABAIXO.</t>
  </si>
  <si>
    <t>DESPESAS COM DIÁRIAS NO PAÍS E NO EXTERIOR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</si>
  <si>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(INFORME A SIGLA DA MOEDA E O VALOR DE SUA TAXA EM DÓLAR)</t>
    </r>
  </si>
  <si>
    <t>MOEDA 6: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</si>
  <si>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 xml:space="preserve">) - cada material solicitado deve ser numerado seqüencialmente. Considere um item para cada material </t>
    </r>
    <r>
      <rPr>
        <b/>
        <sz val="10"/>
        <rFont val="Tahoma"/>
        <family val="2"/>
      </rPr>
      <t>(equipamento e componentes)</t>
    </r>
    <r>
      <rPr>
        <sz val="10"/>
        <rFont val="Tahoma"/>
        <family val="2"/>
      </rPr>
      <t xml:space="preserve"> e um sub-item para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</si>
  <si>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quant.</t>
    </r>
    <r>
      <rPr>
        <sz val="10"/>
        <rFont val="Tahoma"/>
        <family val="2"/>
      </rPr>
      <t xml:space="preserve">) - quantidade de cada um dos itens solicitados.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</si>
  <si>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moeda de origem</t>
    </r>
    <r>
      <rPr>
        <sz val="10"/>
        <rFont val="Tahoma"/>
        <family val="2"/>
      </rPr>
      <t xml:space="preserve">) –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</t>
    </r>
  </si>
  <si>
    <t>referência do orçamento</t>
  </si>
  <si>
    <t>custo do item moeda original</t>
  </si>
  <si>
    <t>custo do item US$</t>
  </si>
  <si>
    <t>custo do item  moeda original</t>
  </si>
  <si>
    <t xml:space="preserve">PENTE 30 DENTES, 2 MM ESPESSURA PARA USO COM A CUBA ACIMA PROC. ALEMÃ   </t>
  </si>
  <si>
    <t xml:space="preserve">PENTE 30 DENTES,  MM ESPESSURA, PARA USO COM A CUBA ACIMA, PROC. ALEMÃ   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</si>
  <si>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item-moeda original</t>
    </r>
    <r>
      <rPr>
        <sz val="10"/>
        <rFont val="Tahoma"/>
        <family val="2"/>
      </rPr>
      <t xml:space="preserve">) - custo total parcial,na moeda de origem,do material solicitado em cada item. </t>
    </r>
  </si>
  <si>
    <t xml:space="preserve">    Não incluir despesas como embalagem. Frete interno, etc..,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</si>
  <si>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descrição</t>
    </r>
    <r>
      <rPr>
        <sz val="10"/>
        <rFont val="Tahoma"/>
        <family val="2"/>
      </rPr>
      <t>) - descreva os materiais que se pretende adquirir, indicando nome, modelo, tipo, etc. e país de procedência, descreva despesas cobradas pelo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</si>
  <si>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FAPESP</t>
    </r>
    <r>
      <rPr>
        <sz val="10"/>
        <rFont val="Tahoma"/>
        <family val="2"/>
      </rPr>
      <t xml:space="preserve">) – </t>
    </r>
    <r>
      <rPr>
        <b/>
        <sz val="10"/>
        <rFont val="Tahoma"/>
        <family val="2"/>
      </rPr>
      <t xml:space="preserve">para uso exclusivo da FAPESP. </t>
    </r>
  </si>
  <si>
    <t xml:space="preserve">custo do item </t>
  </si>
  <si>
    <t>valor da mensalidade</t>
  </si>
  <si>
    <t>valor integral da bolsa</t>
  </si>
  <si>
    <t>PROCESSO:</t>
  </si>
  <si>
    <t>AS PLANILHAS FORAM VERTICALIZADAS ENTRE MAIO E JUNHO DE 2010</t>
  </si>
  <si>
    <t>IMAGENS NA PLANILHA</t>
  </si>
  <si>
    <t>A IMAGEM  PARA IR À INSTRUÇÃO  PARA PREENCHIMENTO TEM LINK PARA A LINHA 184</t>
  </si>
  <si>
    <t>COMUNICAÇAO ENTRE AS PLANILHAS</t>
  </si>
  <si>
    <t>INFORMAÇÕES GERAIS</t>
  </si>
  <si>
    <t xml:space="preserve">NAS PLANILHAS "NACIONAIS", AS DUAS PÁGINAS TEM 47 LINHAS </t>
  </si>
  <si>
    <t>NAS PLANILAS "INTERNACIONAIS", A PRIMEIRA PÁGINA TEM 40 LINHAS E A SEGUNDA 47.</t>
  </si>
  <si>
    <t>INÍCIO - FORMATAÇÃO CONDICIONAL.</t>
  </si>
  <si>
    <t>ELAS FORAM FORMATADAS PRA APARECER INTEGRALMENTE NA TELA COM ZOOM DE 100%</t>
  </si>
  <si>
    <t>item de despesa</t>
  </si>
  <si>
    <t>MATERIAL PERMANENTE NACIONAL</t>
  </si>
  <si>
    <t>MATERIAL PERMANENTE IMPORTADO</t>
  </si>
  <si>
    <t>CONFIGURAÇÃO DE MARGEM</t>
  </si>
  <si>
    <t xml:space="preserve">1,9                                                   0,7       </t>
  </si>
  <si>
    <t>ALINHAR - HORIZONTAL E VERTICAL</t>
  </si>
  <si>
    <t>TOTAL DIP: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</si>
  <si>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</t>
    </r>
    <r>
      <rPr>
        <b/>
        <sz val="10"/>
        <rFont val="Tahoma"/>
        <family val="2"/>
      </rPr>
      <t xml:space="preserve"> para uso exclusivo da FAPESP.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</si>
  <si>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do material solicitado em cada item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</si>
  <si>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preço unitário</t>
    </r>
    <r>
      <rPr>
        <sz val="10"/>
        <rFont val="Tahoma"/>
        <family val="2"/>
      </rPr>
      <t xml:space="preserve">) – valor unitário do item, na moeda de origem </t>
    </r>
    <r>
      <rPr>
        <b/>
        <sz val="10"/>
        <rFont val="Tahoma"/>
        <family val="2"/>
      </rPr>
      <t xml:space="preserve">(indicar a moeda na coluna anterior).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</si>
  <si>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 - US$</t>
    </r>
    <r>
      <rPr>
        <sz val="10"/>
        <rFont val="Tahoma"/>
        <family val="2"/>
      </rPr>
      <t xml:space="preserve">)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calculado </t>
    </r>
    <r>
      <rPr>
        <b/>
        <sz val="10"/>
        <rFont val="Tahoma"/>
        <family val="2"/>
      </rPr>
      <t>na coluna anterior.</t>
    </r>
  </si>
  <si>
    <r>
      <t xml:space="preserve">- Coluna </t>
    </r>
    <r>
      <rPr>
        <b/>
        <sz val="10"/>
        <rFont val="Tahoma"/>
        <family val="2"/>
      </rPr>
      <t xml:space="preserve">(item) -  </t>
    </r>
    <r>
      <rPr>
        <sz val="10"/>
        <rFont val="Tahoma"/>
        <family val="2"/>
      </rPr>
      <t>cada grupo de materiais deve ser numerado sequencialmente. Considere um item para cada grupo.</t>
    </r>
  </si>
  <si>
    <r>
      <t xml:space="preserve">- Coluna </t>
    </r>
    <r>
      <rPr>
        <b/>
        <sz val="10"/>
        <rFont val="Tahoma"/>
        <family val="2"/>
      </rPr>
      <t xml:space="preserve">(moeda de origem) - </t>
    </r>
    <r>
      <rPr>
        <sz val="10"/>
        <rFont val="Tahoma"/>
        <family val="2"/>
      </rPr>
      <t xml:space="preserve">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 </t>
    </r>
  </si>
  <si>
    <r>
      <t xml:space="preserve">- Coluna </t>
    </r>
    <r>
      <rPr>
        <b/>
        <sz val="10"/>
        <rFont val="Tahoma"/>
        <family val="2"/>
      </rPr>
      <t xml:space="preserve">(custo do item - moeda original) - </t>
    </r>
    <r>
      <rPr>
        <sz val="10"/>
        <rFont val="Tahoma"/>
        <family val="2"/>
      </rPr>
      <t xml:space="preserve"> custo total do material solicitado em cada item a moeda original.</t>
    </r>
  </si>
  <si>
    <r>
      <t xml:space="preserve">- Coluna </t>
    </r>
    <r>
      <rPr>
        <b/>
        <sz val="10"/>
        <rFont val="Tahoma"/>
        <family val="2"/>
      </rPr>
      <t xml:space="preserve">(custo do item US$) - </t>
    </r>
    <r>
      <rPr>
        <sz val="10"/>
        <rFont val="Tahoma"/>
        <family val="2"/>
      </rPr>
      <t xml:space="preserve">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informado na coluna </t>
    </r>
    <r>
      <rPr>
        <b/>
        <sz val="10"/>
        <rFont val="Tahoma"/>
        <family val="2"/>
      </rPr>
      <t>anterior.</t>
    </r>
  </si>
  <si>
    <r>
      <t xml:space="preserve">- Coluna </t>
    </r>
    <r>
      <rPr>
        <b/>
        <sz val="10"/>
        <rFont val="Tahoma"/>
        <family val="2"/>
      </rPr>
      <t>(FAPESP) -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>para uso exclusivo da FAPESP</t>
    </r>
    <r>
      <rPr>
        <sz val="10"/>
        <rFont val="Tahoma"/>
        <family val="2"/>
      </rPr>
      <t>.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</si>
  <si>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(item)</t>
    </r>
    <r>
      <rPr>
        <sz val="10"/>
        <rFont val="Tahoma"/>
        <family val="2"/>
      </rPr>
      <t xml:space="preserve"> - cada grupo de materiais  deve ser numerado seqüencialmente. Considere um item para cada grupo.  </t>
    </r>
  </si>
  <si>
    <r>
      <t xml:space="preserve"> 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</t>
    </r>
  </si>
  <si>
    <r>
      <t xml:space="preserve"> 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cada serviço, quando possível  </t>
    </r>
  </si>
  <si>
    <r>
      <t xml:space="preserve"> 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  </t>
    </r>
    <r>
      <rPr>
        <b/>
        <sz val="10"/>
        <rFont val="Tahoma"/>
        <family val="2"/>
      </rPr>
      <t xml:space="preserve">Toda a descrição deve ser feita em  PORTUGUÊS.  </t>
    </r>
  </si>
  <si>
    <r>
      <t xml:space="preserve"> 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</si>
  <si>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 - Coluna </t>
    </r>
    <r>
      <rPr>
        <b/>
        <sz val="10"/>
        <rFont val="Tahoma"/>
        <family val="2"/>
      </rPr>
      <t xml:space="preserve">(custo do item) </t>
    </r>
    <r>
      <rPr>
        <sz val="10"/>
        <rFont val="Tahoma"/>
        <family val="2"/>
      </rPr>
      <t xml:space="preserve"> - custo total de cada item solicitado, em moeda nacional. </t>
    </r>
    <r>
      <rPr>
        <b/>
        <sz val="10"/>
        <rFont val="Tahoma"/>
        <family val="2"/>
      </rPr>
      <t xml:space="preserve">(a totalização desta coluna é automática).  </t>
    </r>
  </si>
  <si>
    <r>
      <t xml:space="preserve"> 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</si>
  <si>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 </t>
    </r>
  </si>
  <si>
    <r>
      <t xml:space="preserve">- Coluna </t>
    </r>
    <r>
      <rPr>
        <b/>
        <sz val="10"/>
        <rFont val="Tahoma"/>
        <family val="2"/>
      </rPr>
      <t xml:space="preserve">(quant.) </t>
    </r>
    <r>
      <rPr>
        <sz val="10"/>
        <rFont val="Tahoma"/>
        <family val="2"/>
      </rPr>
      <t xml:space="preserve">- quantidade de cada serviço, quando possível. </t>
    </r>
  </si>
  <si>
    <r>
      <t xml:space="preserve">- Coluna </t>
    </r>
    <r>
      <rPr>
        <b/>
        <sz val="10"/>
        <rFont val="Tahoma"/>
        <family val="2"/>
      </rPr>
      <t>(moeda de origem)</t>
    </r>
    <r>
      <rPr>
        <sz val="10"/>
        <rFont val="Tahoma"/>
        <family val="2"/>
      </rPr>
      <t xml:space="preserve"> - indique a moeda de origem. </t>
    </r>
  </si>
  <si>
    <r>
      <t xml:space="preserve">- Coluna </t>
    </r>
    <r>
      <rPr>
        <b/>
        <sz val="10"/>
        <rFont val="Tahoma"/>
        <family val="2"/>
      </rPr>
      <t>(custo do item - moeda original)</t>
    </r>
    <r>
      <rPr>
        <sz val="10"/>
        <rFont val="Tahoma"/>
        <family val="2"/>
      </rPr>
      <t xml:space="preserve"> - custo total, na moeda de origem,  de cada item solicitado.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</si>
  <si>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(FAPESP)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para uso exclusivo da FAPESP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</si>
  <si>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viagem deve ser numerada seqüencialmente</t>
    </r>
    <r>
      <rPr>
        <b/>
        <sz val="10"/>
        <rFont val="Tahoma"/>
        <family val="2"/>
      </rPr>
      <t xml:space="preserve"> (ver exemplo abaixo).  </t>
    </r>
  </si>
  <si>
    <r>
      <t xml:space="preserve">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viagens a serem realizadas em um mesmo percurso, por uma mesma pessoa.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</si>
  <si>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o percurso a ser realizado, o meio de transporte a ser utilizado e indique quem realizará a viagem.</t>
    </r>
  </si>
  <si>
    <r>
      <t xml:space="preserve">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</si>
  <si>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-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das viagens solicitadas em cada item, em moeda nacional. </t>
    </r>
    <r>
      <rPr>
        <b/>
        <sz val="10"/>
        <rFont val="Tahoma"/>
        <family val="2"/>
      </rPr>
      <t>(a totalização desta coluna é automática).</t>
    </r>
  </si>
  <si>
    <r>
      <t xml:space="preserve">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</si>
  <si>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</si>
  <si>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a viagem que se pretende realizar e indique quem será o usuário das diárias </t>
    </r>
    <r>
      <rPr>
        <b/>
        <sz val="10"/>
        <rFont val="Tahoma"/>
        <family val="2"/>
      </rPr>
      <t>(Toda a descrição deve ser feita em português).</t>
    </r>
  </si>
  <si>
    <r>
      <t xml:space="preserve">- Coluna </t>
    </r>
    <r>
      <rPr>
        <b/>
        <sz val="10"/>
        <rFont val="Tahoma"/>
        <family val="2"/>
      </rPr>
      <t>(quantidade)</t>
    </r>
    <r>
      <rPr>
        <sz val="10"/>
        <rFont val="Tahoma"/>
        <family val="2"/>
      </rPr>
      <t xml:space="preserve"> - quantidade de diárias necessárias para cada viagem/usuário.</t>
    </r>
  </si>
  <si>
    <r>
      <t xml:space="preserve">- Coluna </t>
    </r>
    <r>
      <rPr>
        <b/>
        <sz val="10"/>
        <rFont val="Tahoma"/>
        <family val="2"/>
      </rPr>
      <t>(item de despesa)</t>
    </r>
    <r>
      <rPr>
        <sz val="10"/>
        <rFont val="Tahoma"/>
        <family val="2"/>
      </rPr>
      <t xml:space="preserve"> - informe se é </t>
    </r>
    <r>
      <rPr>
        <b/>
        <sz val="10"/>
        <rFont val="Tahoma"/>
        <family val="2"/>
      </rPr>
      <t>DIP</t>
    </r>
    <r>
      <rPr>
        <sz val="10"/>
        <rFont val="Tahoma"/>
        <family val="2"/>
      </rPr>
      <t xml:space="preserve"> ou </t>
    </r>
    <r>
      <rPr>
        <b/>
        <sz val="10"/>
        <rFont val="Tahoma"/>
        <family val="2"/>
      </rPr>
      <t>DIE</t>
    </r>
    <r>
      <rPr>
        <sz val="10"/>
        <rFont val="Tahoma"/>
        <family val="2"/>
      </rPr>
      <t>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</si>
  <si>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DIE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 valor total das diárias solicitadas no EXTERIOR, conforme seleção da coluna (</t>
    </r>
    <r>
      <rPr>
        <b/>
        <sz val="10"/>
        <rFont val="Tahoma"/>
        <family val="2"/>
      </rPr>
      <t>item de despesa).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</si>
  <si>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DIP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valor total das diárias solicitadas no PAÍS, conforme seleção da coluna (</t>
    </r>
    <r>
      <rPr>
        <b/>
        <sz val="10"/>
        <rFont val="Tahoma"/>
        <family val="2"/>
      </rPr>
      <t>item de despesa</t>
    </r>
    <r>
      <rPr>
        <sz val="10"/>
        <rFont val="Tahoma"/>
        <family val="2"/>
      </rPr>
      <t>).</t>
    </r>
  </si>
  <si>
    <t>die</t>
  </si>
  <si>
    <r>
      <t xml:space="preserve">  toda a descrição  </t>
    </r>
    <r>
      <rPr>
        <b/>
        <sz val="10"/>
        <rFont val="Tahoma"/>
        <family val="2"/>
      </rPr>
      <t xml:space="preserve">deve ser feita em  PORTUGUÊS, (ver exemplo abaixo).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</si>
  <si>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</t>
    </r>
    <r>
      <rPr>
        <b/>
        <sz val="10"/>
        <color indexed="10"/>
        <rFont val="Tahoma"/>
        <family val="2"/>
      </rPr>
      <t xml:space="preserve"> Descreva despesas cobradas pelo executor (ex.: embalagem, documentação, etc),</t>
    </r>
    <r>
      <rPr>
        <sz val="10"/>
        <rFont val="Tahoma"/>
        <family val="2"/>
      </rPr>
      <t xml:space="preserve"> </t>
    </r>
  </si>
  <si>
    <r>
      <t xml:space="preserve">- Coluna </t>
    </r>
    <r>
      <rPr>
        <b/>
        <sz val="10"/>
        <rFont val="Tahoma"/>
        <family val="2"/>
      </rPr>
      <t xml:space="preserve">(preço do item) </t>
    </r>
    <r>
      <rPr>
        <sz val="10"/>
        <rFont val="Tahoma"/>
        <family val="2"/>
      </rPr>
      <t xml:space="preserve">- valor unitário na moeda de origem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 xml:space="preserve">indicar moeda na </t>
    </r>
    <r>
      <rPr>
        <b/>
        <sz val="10"/>
        <rFont val="Tahoma"/>
        <family val="2"/>
      </rPr>
      <t>coluna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anterior). </t>
    </r>
  </si>
  <si>
    <r>
      <t xml:space="preserve">- Coluna </t>
    </r>
    <r>
      <rPr>
        <b/>
        <sz val="10"/>
        <rFont val="Tahoma"/>
        <family val="2"/>
      </rPr>
      <t>(custo do item - US$)</t>
    </r>
    <r>
      <rPr>
        <sz val="10"/>
        <rFont val="Tahoma"/>
        <family val="2"/>
      </rPr>
      <t xml:space="preserve"> -  conversão </t>
    </r>
    <r>
      <rPr>
        <b/>
        <sz val="10"/>
        <rFont val="Tahoma"/>
        <family val="2"/>
      </rPr>
      <t>automática</t>
    </r>
    <r>
      <rPr>
        <sz val="10"/>
        <rFont val="Tahoma"/>
        <family val="2"/>
      </rPr>
      <t xml:space="preserve"> para o dólar americano, do valor lançado na Coluna </t>
    </r>
    <r>
      <rPr>
        <b/>
        <sz val="10"/>
        <rFont val="Tahoma"/>
        <family val="2"/>
      </rPr>
      <t>custo do item</t>
    </r>
    <r>
      <rPr>
        <sz val="10"/>
        <rFont val="Tahoma"/>
        <family val="2"/>
      </rPr>
      <t>.</t>
    </r>
    <r>
      <rPr>
        <b/>
        <sz val="10"/>
        <rFont val="Tahoma"/>
        <family val="2"/>
      </rPr>
      <t xml:space="preserve"> </t>
    </r>
  </si>
  <si>
    <t>1- MATERIAL PERMANENTE NACIONAL</t>
  </si>
  <si>
    <t>2- MATERIAL PERMANENTE IMPORTADO</t>
  </si>
  <si>
    <t>3- MATERIAL DE CONSUMO A SER ADQUIRIDO NO BRASIL</t>
  </si>
  <si>
    <t>4- MATERIAL DE CONSUMO IMPORTADO</t>
  </si>
  <si>
    <t>5- SERVIÇOS DE TERCEIROS NO BRASIL</t>
  </si>
  <si>
    <t>6- SERVIÇOS DE TERCEIROS NO EXTERIOR</t>
  </si>
  <si>
    <t>7- DESPESAS DE TRANSPORTE</t>
  </si>
  <si>
    <t>8- DESPESAS COM DIÁRIAS NO PAÍS E NO EXTERIOR</t>
  </si>
  <si>
    <t xml:space="preserve">- JUSTIFIQUE EM ANEXO A UTILIDADE DE CADA MATERIAL SOLICITADO PARA O DESENVOLVIMENTO DO PROJETO DE PESQUISA PROPOSTO.  </t>
  </si>
  <si>
    <t>M</t>
  </si>
  <si>
    <t>AS LINHAS DE TODAS AS PLANILHAS TEM ALTURA DE "23,25".</t>
  </si>
  <si>
    <t xml:space="preserve">CONTÉM FÓRMULAS DE TOTALIZAÇÃO 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</si>
  <si>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(decrição)</t>
    </r>
    <r>
      <rPr>
        <sz val="10"/>
        <rFont val="Tahoma"/>
        <family val="2"/>
      </rPr>
      <t xml:space="preserve">- descreva o grupo de material que se pretende adquirir,como exemplificado abaixo. </t>
    </r>
    <r>
      <rPr>
        <b/>
        <sz val="10"/>
        <rFont val="Tahoma"/>
        <family val="2"/>
      </rPr>
      <t xml:space="preserve">Toda a descrição deve ser feita em  PORTUGUÊS.  </t>
    </r>
  </si>
  <si>
    <t xml:space="preserve">   serviços administrativos ou contratos para manutenção de equipamentos.</t>
  </si>
  <si>
    <t xml:space="preserve"> - Somente são analisadas solicitações de recursos para serviços especializados e de curta duração. Não incluir salários de qualquer natureza, bolsas no País ou no exterior,</t>
  </si>
  <si>
    <t>FORMULÁRIO 2 - INSTRUÇÕES PARA PREENCHIMENTO – LEIA ATENTAMENTE AS INSTRUÇÕES ABAIXO.</t>
  </si>
  <si>
    <t xml:space="preserve">MATERIAL  PERMANENTE IMPORTADO (MPI) </t>
  </si>
  <si>
    <r>
      <t xml:space="preserve">- Coluna </t>
    </r>
    <r>
      <rPr>
        <b/>
        <sz val="10"/>
        <rFont val="Tahoma"/>
        <family val="2"/>
      </rPr>
      <t xml:space="preserve">(descrição) - </t>
    </r>
    <r>
      <rPr>
        <sz val="10"/>
        <rFont val="Tahoma"/>
        <family val="2"/>
      </rPr>
      <t xml:space="preserve">descreva o grupo de material que se pretende adquirir. </t>
    </r>
    <r>
      <rPr>
        <b/>
        <sz val="10"/>
        <color indexed="10"/>
        <rFont val="Tahoma"/>
        <family val="2"/>
      </rPr>
      <t>Descreva despesas cobradas pelo exportador (ex.: embalagem, documentação, etc).</t>
    </r>
    <r>
      <rPr>
        <sz val="10"/>
        <rFont val="Tahoma"/>
        <family val="2"/>
      </rPr>
      <t/>
    </r>
  </si>
  <si>
    <t xml:space="preserve">   Toda a descrição deve ser feita em  PORTUGUÊS, (Ver exemplo abaixo). </t>
  </si>
  <si>
    <t>IC</t>
  </si>
  <si>
    <t>SOMENTE É PERMITIDO A SELEÇÃO DE UMA DAS CAIXAS.</t>
  </si>
  <si>
    <t>AS CAIXAS DE SELEÇÃO ACIMA, DEVEM SER CLICADAS DEPENDENDO DO PROGRAMA A QUE AS BOLSAS TT ESTÃO VINCULADAS.</t>
  </si>
  <si>
    <t>(PARA PEDIDOS INICIAIS, NÃO É NECESSÁRIO PREENCHER ESTE CAMPO, ELE DEVE SER PREENCHIDO EM CASOS DE RECONSIDERAÇÃO DO ORÇAMENTO PELA FAPESP.</t>
  </si>
  <si>
    <t>(CÉLULA DE TOTALIZAÇÃO AUTOMÁTICA)</t>
  </si>
  <si>
    <t>Níveis de Bolsas TT</t>
  </si>
  <si>
    <t>Os níveis de Bolsas TT são: </t>
  </si>
  <si>
    <r>
      <t xml:space="preserve">ii) Bolsa TT-2, para alunos do último ano ou egressos do nível médio técnico, sem reprovações em seu histórico escolar e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</si>
  <si>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i) Bolsa TT-1, para alunos de graduação, sem reprovações em seu histórico escolar e sem vínculo empregatício, com dedicação de </t>
    </r>
    <r>
      <rPr>
        <b/>
        <sz val="9"/>
        <rFont val="Verdana"/>
        <family val="2"/>
      </rPr>
      <t>15 horas</t>
    </r>
    <r>
      <rPr>
        <sz val="9"/>
        <rFont val="Verdana"/>
        <family val="2"/>
      </rPr>
      <t xml:space="preserve"> </t>
    </r>
    <r>
      <rPr>
        <b/>
        <sz val="9"/>
        <rFont val="Verdana"/>
        <family val="2"/>
      </rPr>
      <t>semanais</t>
    </r>
    <r>
      <rPr>
        <sz val="9"/>
        <rFont val="Verdana"/>
        <family val="2"/>
      </rPr>
      <t xml:space="preserve"> às atividades de apoio ao projeto de pesquisa, sem que haja prejuízo em seu desempenho acadêmico;</t>
    </r>
  </si>
  <si>
    <r>
      <t xml:space="preserve">iii) Bolsa TT-3, para alunos graduados do nível superior, sem reprovações em seu histórico escolar e sem vínculo empregatício, com dedicação de </t>
    </r>
    <r>
      <rPr>
        <b/>
        <sz val="9"/>
        <rFont val="Verdana"/>
        <family val="2"/>
      </rPr>
      <t xml:space="preserve">16 a 40 horas semanais </t>
    </r>
    <r>
      <rPr>
        <sz val="9"/>
        <rFont val="Verdana"/>
        <family val="2"/>
      </rPr>
      <t>(o valor da Bolsa a ser paga será proporcional ao número de horas semanais) às atividades de apoio ao projeto de pesquisa. O tempo de bolsa TT-3 será descontado no caso do interessado vir a usufruir de Bolsa de Mestrado ou Doutorado Direto.</t>
    </r>
  </si>
  <si>
    <r>
      <t xml:space="preserve">iv) Bolsa TT-4, para graduado, especialista em Tecnologia de Informação (TI), com dois anos de experiência após a graduação ou título de mestrado na área de TI,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</si>
  <si>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v) Bolsa TT-4A, para graduado, especialista em TI com pelo menos quatro anos de experiência após a graduação,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</si>
  <si>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vi) Bolsa TT-5, para graduado, especialista em TI com pelo menos cinco anos de experiência após a graduação ou título de doutorado,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pesquisa.</t>
    </r>
  </si>
  <si>
    <r>
      <t>Coluna (</t>
    </r>
    <r>
      <rPr>
        <b/>
        <sz val="10"/>
        <rFont val="Tahoma"/>
        <family val="2"/>
      </rPr>
      <t>valor integral da bolsa</t>
    </r>
    <r>
      <rPr>
        <sz val="10"/>
        <rFont val="Tahoma"/>
        <family val="2"/>
      </rPr>
      <t>) - Esta coluna é automática de acordo com a modalidade de bolsa TT selecionada.</t>
    </r>
  </si>
  <si>
    <t>bolsa de TT-II, TT-III, TT-IV ou TT-V.</t>
  </si>
  <si>
    <r>
      <t>Coluna (</t>
    </r>
    <r>
      <rPr>
        <b/>
        <sz val="10"/>
        <rFont val="Tahoma"/>
        <family val="2"/>
      </rPr>
      <t>valor da mensalidade</t>
    </r>
    <r>
      <rPr>
        <sz val="10"/>
        <rFont val="Tahoma"/>
        <family val="2"/>
      </rPr>
      <t xml:space="preserve">) - Esta coluna é automática e pode variar de acordo com a carga horária semanal selecionada para as </t>
    </r>
  </si>
  <si>
    <r>
      <t>Coluna (</t>
    </r>
    <r>
      <rPr>
        <b/>
        <sz val="10"/>
        <rFont val="Tahoma"/>
        <family val="2"/>
      </rPr>
      <t>custo total</t>
    </r>
    <r>
      <rPr>
        <sz val="10"/>
        <rFont val="Tahoma"/>
        <family val="2"/>
      </rPr>
      <t>) -  Coluna de totalização automática.</t>
    </r>
  </si>
  <si>
    <r>
      <t>Coluna (</t>
    </r>
    <r>
      <rPr>
        <b/>
        <sz val="10"/>
        <rFont val="Tahoma"/>
        <family val="2"/>
      </rPr>
      <t>duração</t>
    </r>
    <r>
      <rPr>
        <sz val="10"/>
        <rFont val="Tahoma"/>
        <family val="2"/>
      </rPr>
      <t xml:space="preserve"> (</t>
    </r>
    <r>
      <rPr>
        <b/>
        <sz val="10"/>
        <rFont val="Tahoma"/>
        <family val="2"/>
      </rPr>
      <t>meses</t>
    </r>
    <r>
      <rPr>
        <sz val="10"/>
        <rFont val="Tahoma"/>
        <family val="2"/>
      </rPr>
      <t xml:space="preserve">)) - Digite  a duração da bolsa solicitada, se houver mais de um bolsista de uma mesma modalidade com </t>
    </r>
    <r>
      <rPr>
        <b/>
        <sz val="10"/>
        <rFont val="Tahoma"/>
        <family val="2"/>
      </rPr>
      <t>duração</t>
    </r>
  </si>
  <si>
    <r>
      <rPr>
        <b/>
        <sz val="10"/>
        <rFont val="Tahoma"/>
        <family val="2"/>
      </rPr>
      <t>diferente,</t>
    </r>
    <r>
      <rPr>
        <sz val="10"/>
        <rFont val="Tahoma"/>
        <family val="2"/>
      </rPr>
      <t xml:space="preserve"> deve ser preenchida outra linha nesta modalidade, conforme exemplo nos itens </t>
    </r>
    <r>
      <rPr>
        <b/>
        <sz val="10"/>
        <rFont val="Tahoma"/>
        <family val="2"/>
      </rPr>
      <t>1</t>
    </r>
    <r>
      <rPr>
        <sz val="10"/>
        <rFont val="Tahoma"/>
        <family val="2"/>
      </rPr>
      <t xml:space="preserve"> e </t>
    </r>
    <r>
      <rPr>
        <b/>
        <sz val="10"/>
        <rFont val="Tahoma"/>
        <family val="2"/>
      </rPr>
      <t xml:space="preserve">2 </t>
    </r>
    <r>
      <rPr>
        <sz val="10"/>
        <rFont val="Tahoma"/>
        <family val="2"/>
      </rPr>
      <t>acima.</t>
    </r>
  </si>
  <si>
    <r>
      <t>Coluna (</t>
    </r>
    <r>
      <rPr>
        <b/>
        <sz val="10"/>
        <rFont val="Tahoma"/>
        <family val="2"/>
      </rPr>
      <t>carga horária semanal</t>
    </r>
    <r>
      <rPr>
        <sz val="10"/>
        <rFont val="Tahoma"/>
        <family val="2"/>
      </rPr>
      <t>) - As bolsas de</t>
    </r>
    <r>
      <rPr>
        <b/>
        <sz val="10"/>
        <rFont val="Tahoma"/>
        <family val="2"/>
      </rPr>
      <t xml:space="preserve"> TT-I </t>
    </r>
    <r>
      <rPr>
        <sz val="10"/>
        <rFont val="Tahoma"/>
        <family val="2"/>
      </rPr>
      <t xml:space="preserve">tem carga horária semanal de </t>
    </r>
    <r>
      <rPr>
        <b/>
        <sz val="10"/>
        <rFont val="Tahoma"/>
        <family val="2"/>
      </rPr>
      <t>15 horas</t>
    </r>
    <r>
      <rPr>
        <sz val="10"/>
        <rFont val="Tahoma"/>
        <family val="2"/>
      </rPr>
      <t xml:space="preserve">, por isso quando é selecionada esta </t>
    </r>
  </si>
  <si>
    <r>
      <t>modalidade a caixa de seleção desta coluna fica com fundo preto (automático), para as</t>
    </r>
    <r>
      <rPr>
        <b/>
        <sz val="10"/>
        <rFont val="Tahoma"/>
        <family val="2"/>
      </rPr>
      <t xml:space="preserve"> outras bolsas</t>
    </r>
    <r>
      <rPr>
        <sz val="10"/>
        <rFont val="Tahoma"/>
        <family val="2"/>
      </rPr>
      <t xml:space="preserve">, é possível selecionar de </t>
    </r>
  </si>
  <si>
    <r>
      <rPr>
        <b/>
        <sz val="10"/>
        <rFont val="Tahoma"/>
        <family val="2"/>
      </rPr>
      <t>16 a 40 horas semanais</t>
    </r>
    <r>
      <rPr>
        <sz val="10"/>
        <rFont val="Tahoma"/>
        <family val="2"/>
      </rPr>
      <t>, veja abaixo os níveis de bolsas TT disponíveis.</t>
    </r>
  </si>
  <si>
    <r>
      <t>Coluna (</t>
    </r>
    <r>
      <rPr>
        <b/>
        <sz val="10"/>
        <rFont val="Tahoma"/>
        <family val="2"/>
      </rPr>
      <t>valor integral da bolsa</t>
    </r>
    <r>
      <rPr>
        <sz val="10"/>
        <rFont val="Tahoma"/>
        <family val="2"/>
      </rPr>
      <t xml:space="preserve">) - Esta coluna é automática de acordo com a 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 xml:space="preserve"> de bolsa TT selecionada.</t>
    </r>
  </si>
  <si>
    <r>
      <t>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>) - as bolsas solicitadas devem ser numeradas sequencialmente.</t>
    </r>
  </si>
  <si>
    <r>
      <t>Coluna (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>) - Selecione a modalidade de bolsa TT, veja acima todas as opções disponíveis.</t>
    </r>
  </si>
  <si>
    <r>
      <t>Coluna (</t>
    </r>
    <r>
      <rPr>
        <b/>
        <sz val="10"/>
        <rFont val="Tahoma"/>
        <family val="2"/>
      </rPr>
      <t>quantidade</t>
    </r>
    <r>
      <rPr>
        <sz val="10"/>
        <rFont val="Tahoma"/>
        <family val="2"/>
      </rPr>
      <t>) - Digite  a quantidade de bolsas (</t>
    </r>
    <r>
      <rPr>
        <b/>
        <sz val="10"/>
        <rFont val="Tahoma"/>
        <family val="2"/>
      </rPr>
      <t>bolsistas</t>
    </r>
    <r>
      <rPr>
        <sz val="10"/>
        <rFont val="Tahoma"/>
        <family val="2"/>
      </rPr>
      <t>) referente a modalidade solicitada.</t>
    </r>
  </si>
  <si>
    <t>SE(ÉERROS(ÍNDICE($U$43:$U$48;CORRESP(K22;$T$43:$T$48;0))*M22);"";ÍNDICE($U$43:$U$48;CORRESP(K22;$T$43:$T$48;0))*M22)</t>
  </si>
  <si>
    <t>Valores vigentes até 28/2/2010</t>
  </si>
  <si>
    <t>Valores vigentes a partir de 1º/3/2010</t>
  </si>
  <si>
    <t>US$ 1.200,00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</si>
  <si>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- </t>
    </r>
    <r>
      <rPr>
        <sz val="10"/>
        <rFont val="Tahoma"/>
        <family val="2"/>
      </rPr>
      <t>cada material solicitado deve ser numerado seqüencialmente. Considere um item para cada material (equipamento e componentes) e um sub-item para cada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</si>
  <si>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(quant.)</t>
    </r>
    <r>
      <rPr>
        <sz val="10"/>
        <rFont val="Tahoma"/>
        <family val="2"/>
      </rPr>
      <t xml:space="preserve"> - quantidade de cada um dos itens solicitados.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</si>
  <si>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(descrição)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descreva os materiais a  serem adquiridos, indicando  nome,  modelo, tipo, etc. </t>
    </r>
    <r>
      <rPr>
        <b/>
        <sz val="10"/>
        <rFont val="Tahoma"/>
        <family val="2"/>
      </rPr>
      <t xml:space="preserve">Toda a descrição deve ser feita em PORTUGUÊS.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</si>
  <si>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>(referência do orçamento)</t>
    </r>
    <r>
      <rPr>
        <sz val="10"/>
        <rFont val="Tahoma"/>
        <family val="2"/>
      </rPr>
      <t xml:space="preserve"> - número do orçamento (</t>
    </r>
    <r>
      <rPr>
        <b/>
        <sz val="10"/>
        <rFont val="Tahoma"/>
        <family val="2"/>
      </rPr>
      <t>faça a correlação entre o item solicitado e o orçamento apresentado).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</si>
  <si>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- valor unitário em moeda nacional  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</si>
  <si>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(custo do item)</t>
    </r>
    <r>
      <rPr>
        <sz val="10"/>
        <rFont val="Tahoma"/>
        <family val="2"/>
      </rPr>
      <t xml:space="preserve"> - total parcial em  moeda nacional, do material solicitado em cada item. </t>
    </r>
    <r>
      <rPr>
        <b/>
        <sz val="10"/>
        <rFont val="Tahoma"/>
        <family val="2"/>
      </rPr>
      <t xml:space="preserve">(O preenchimento  e totalização desta coluna é automático).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</si>
  <si>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para uso exclusivo da FAPESP.  </t>
    </r>
  </si>
  <si>
    <r>
      <rPr>
        <b/>
        <sz val="14"/>
        <rFont val="Tahoma"/>
        <family val="2"/>
      </rPr>
      <t xml:space="preserve">- </t>
    </r>
    <r>
      <rPr>
        <sz val="10"/>
        <rFont val="Tahoma"/>
        <family val="2"/>
      </rPr>
      <t>Coluna (</t>
    </r>
    <r>
      <rPr>
        <b/>
        <sz val="10"/>
        <rFont val="Tahoma"/>
        <family val="2"/>
      </rPr>
      <t>referência do orçamento</t>
    </r>
    <r>
      <rPr>
        <sz val="10"/>
        <rFont val="Tahoma"/>
        <family val="2"/>
      </rPr>
      <t xml:space="preserve">) - </t>
    </r>
    <r>
      <rPr>
        <b/>
        <sz val="10"/>
        <rFont val="Tahoma"/>
        <family val="2"/>
      </rPr>
      <t>faça a correlação entre o item solicitado e o orçamento apresentado.</t>
    </r>
  </si>
  <si>
    <t>CÓDIGO EM VBA PRA DESPROTEGER QUALQUER PLANILHA</t>
  </si>
  <si>
    <t>BOLSAS</t>
  </si>
  <si>
    <t>A PARTIR</t>
  </si>
  <si>
    <t xml:space="preserve">ATÉ </t>
  </si>
  <si>
    <t>HORAS SEMANAIS - BOLSAS TT</t>
  </si>
  <si>
    <t>Valores vigentes até 31/3/2011</t>
  </si>
  <si>
    <t>Valores vigentes a partir de 1º/4/2011</t>
  </si>
  <si>
    <t>Bolsas regulares FAPESP</t>
  </si>
  <si>
    <t>Iniciação Científica/Tecnológica (IC)</t>
  </si>
  <si>
    <t>Mestrado 1 (MS 1) e Doutorado Direto 1 (DD 1)</t>
  </si>
  <si>
    <t>Mestrado 2 (MS 2) e Doutorado Direto 2 (DD 2)</t>
  </si>
  <si>
    <t>Doutorado 1 (DR 1) e Doutorado Direto 3 (DD 3)</t>
  </si>
  <si>
    <t>Doutorado 2 (DR 2) e Doutorado Direto 4 (DD 4)</t>
  </si>
  <si>
    <t>Pós-Doutorado (PD-BR)</t>
  </si>
  <si>
    <t>Capacitação de recursos humanos de apoio à pesquisa</t>
  </si>
  <si>
    <t>Treinamento Técnico 1 (TT 1)</t>
  </si>
  <si>
    <t>Treinamento Técnico 2 (TT 2)</t>
  </si>
  <si>
    <t>Treinamento Técnico 3 (TT 3)</t>
  </si>
  <si>
    <t>Treinamento Técnico 4 (TT 4)</t>
  </si>
  <si>
    <t>Treinamento Técnico 4A (TT 4A)</t>
  </si>
  <si>
    <t>Treinamento Técnico 5 (TT 5)</t>
  </si>
  <si>
    <t>a partir de 1º/4/2011</t>
  </si>
  <si>
    <t>PD</t>
  </si>
  <si>
    <t>AUXÍLIO À PESQUISA - PROJETO TEMÁTICO</t>
  </si>
  <si>
    <t>AUXÍLIO À PESQUISA - JOVENS PESQUISADORES</t>
  </si>
  <si>
    <t>CÉLULA VARIÁVEL</t>
  </si>
  <si>
    <t>CLIQUE AQUI E SELECIONE A MODALIDADE DO AUXÍLIO SOLICITADO</t>
  </si>
  <si>
    <t>DD</t>
  </si>
  <si>
    <t>MODALIDADE</t>
  </si>
  <si>
    <t>Valor</t>
  </si>
  <si>
    <t>Desembolso</t>
  </si>
  <si>
    <t>Auxílio à Pesquisa – Regular</t>
  </si>
  <si>
    <t>Na outorga</t>
  </si>
  <si>
    <t>Auxílio à Pesquisa – Temático</t>
  </si>
  <si>
    <t>Auxílio à Pesquisa – Jovem Pesquisador</t>
  </si>
  <si>
    <t>Auxílio à Pesquisa – Pesq. em Políticas Públicas</t>
  </si>
  <si>
    <t>Auxílio à Pesquisa – Pesquisa para Melhoria do Ensino Público</t>
  </si>
  <si>
    <t>TEMATICO/JP</t>
  </si>
  <si>
    <t>BENEFÍCIOS COMPLEMENTARES</t>
  </si>
  <si>
    <t>OUTROS AUXÍLIOS</t>
  </si>
  <si>
    <t>Anual consolidado</t>
  </si>
  <si>
    <t>Reserva Técnica para Infraestrutura Institucional de Pesquisa</t>
  </si>
  <si>
    <t>Reserva Técnica para infraestrutura Direta do Projeto</t>
  </si>
  <si>
    <t xml:space="preserve">R$1.545,30   </t>
  </si>
  <si>
    <t>Bolsas no País</t>
  </si>
  <si>
    <t>Modalidade da Bolsa</t>
  </si>
  <si>
    <t>Iniciação Científica</t>
  </si>
  <si>
    <t>Mestrado</t>
  </si>
  <si>
    <t>Doutorado e Doutorado Direto</t>
  </si>
  <si>
    <t>Pós-Doutorado</t>
  </si>
  <si>
    <t>DD2</t>
  </si>
  <si>
    <t>DD4</t>
  </si>
  <si>
    <t>DD3</t>
  </si>
  <si>
    <t>ATÉ</t>
  </si>
  <si>
    <t>BC</t>
  </si>
  <si>
    <t xml:space="preserve">ITENS SOLICITADOS                                                 </t>
  </si>
  <si>
    <r>
      <t>TABELA INFORMATIVA PARA OS CÁLCULOS (</t>
    </r>
    <r>
      <rPr>
        <b/>
        <u/>
        <sz val="16"/>
        <color indexed="12"/>
        <rFont val="Arial"/>
        <family val="2"/>
      </rPr>
      <t>www.fapesp.br/rt</t>
    </r>
    <r>
      <rPr>
        <b/>
        <sz val="20"/>
        <rFont val="Arial"/>
        <family val="2"/>
      </rPr>
      <t xml:space="preserve">) </t>
    </r>
  </si>
  <si>
    <t>CALCULO BC</t>
  </si>
  <si>
    <t>RESERVA TÉCNICA PARA INFRAESTRUTURA DIRETA DO PROJETO</t>
  </si>
  <si>
    <t>RESERVA TÉCNICA PARA INFRAESTRUTURA INSTITUCIONAL DE PESQUISA</t>
  </si>
  <si>
    <t>CÉLULAS FIXAS</t>
  </si>
  <si>
    <t>AS CÉLULAS COM FUNDO CINZA CONTEM FORMULAS (ESTÃO PROTEGIDAS). AS COM FUNDO AMARELO SÃO DESPROTEGIDAS</t>
  </si>
  <si>
    <t>AS CORES SÃO DEFINIDAS POR FORMATAÇÃO CONDICIONAL</t>
  </si>
  <si>
    <t>SOMENTE A IMAGEM DE 50 ANOS DA FAPESP SERÁ IMPRESSA, AS DEMAIS SÃO INFORMATIVAS</t>
  </si>
  <si>
    <t>A ÚNICA PLANILHA QUE SE COMUNICA COM TODAS AS OUTRAS É A CONSOLIDADA, O MÊS DEVE SER INSERIDO SOMENTE EM 1-MPN</t>
  </si>
  <si>
    <t>AUXÍLIO À PESQUISA - REGULAR</t>
  </si>
  <si>
    <t>9A- BOLSAS DE CAPACITAÇÃO TÉCNICA VINCULADAS AO</t>
  </si>
  <si>
    <t>RESERVA TÉCNICA DE IMPORTAÇÃO</t>
  </si>
  <si>
    <t>TOTAL DO PROCESSO</t>
  </si>
  <si>
    <t>2) Recomenda-se uma verificação de preços antes da solicitação, a fim de evitar alterações no decorrer do projeto e demoras indesejáveis.</t>
  </si>
  <si>
    <t xml:space="preserve">3) Justifique em anexo a utilidade de cada material solicitado para o desenvolvimento do projeto de pesquisa proposto.  </t>
  </si>
  <si>
    <t xml:space="preserve">1) Três orçamentos (não é necessário apresentar proformas na submissão) para cada um dos itens de Material Permanente Nacional ou Importado cujo
 valor supere dez  vezes o salário mínimo nacional. </t>
  </si>
  <si>
    <t>3 Justifique em anexo a utilidade de cada material solicitado para o desenvolvimento do projeto de pesquisa proposto;</t>
  </si>
  <si>
    <r>
      <t>2)</t>
    </r>
    <r>
      <rPr>
        <sz val="10"/>
        <color theme="1"/>
        <rFont val="Tahoma"/>
        <family val="2"/>
      </rPr>
      <t xml:space="preserve"> </t>
    </r>
    <r>
      <rPr>
        <b/>
        <sz val="10"/>
        <color theme="1"/>
        <rFont val="Tahoma"/>
        <family val="2"/>
      </rPr>
      <t>Todo valor remetido ao exterior é deduzido dos recursos concedidos;</t>
    </r>
  </si>
  <si>
    <r>
      <t>4)</t>
    </r>
    <r>
      <rPr>
        <sz val="10"/>
        <color theme="1"/>
        <rFont val="Tahoma"/>
        <family val="2"/>
      </rPr>
      <t xml:space="preserve"> </t>
    </r>
    <r>
      <rPr>
        <b/>
        <sz val="10"/>
        <color theme="1"/>
        <rFont val="Tahoma"/>
        <family val="2"/>
      </rPr>
      <t>Despesas com importação devem ser inseridas logo após a descrição de cada item (Ver exemplo abaixo).</t>
    </r>
  </si>
  <si>
    <t>Valores vigentes até 31/3/2016</t>
  </si>
  <si>
    <t>A PARTIR DE 1º/4/2016</t>
  </si>
  <si>
    <t>DD I</t>
  </si>
  <si>
    <t>DD II</t>
  </si>
  <si>
    <t>DD III</t>
  </si>
  <si>
    <t>DD IV</t>
  </si>
  <si>
    <t>TT-IV A</t>
  </si>
  <si>
    <t>TT-5</t>
  </si>
  <si>
    <t>partir de 1º/4/2016</t>
  </si>
  <si>
    <t xml:space="preserve"> a partir de 1º/4/2016</t>
  </si>
  <si>
    <t>PLANILHAS 4523</t>
  </si>
  <si>
    <t>WWW.FAPESP.BR/4523</t>
  </si>
  <si>
    <t>WWW.FAPESP.BR/3162</t>
  </si>
  <si>
    <t>TABELA DE VALORES</t>
  </si>
  <si>
    <t>1º/4/2016</t>
  </si>
  <si>
    <t>http://www.fapesp.br/3098</t>
  </si>
  <si>
    <t>TOTAL GERAL DA PROPOSTA</t>
  </si>
  <si>
    <t>FAPESP – King´s College London</t>
  </si>
  <si>
    <t xml:space="preserve">BOLSAS DE CAPACITAÇÃO TÉCNICA </t>
  </si>
  <si>
    <r>
      <t>BENEFÍCIOS COMPLEMENTARES</t>
    </r>
    <r>
      <rPr>
        <b/>
        <sz val="11"/>
        <color rgb="FF0000FF"/>
        <rFont val="Arial"/>
        <family val="2"/>
      </rPr>
      <t xml:space="preserve"> (</t>
    </r>
    <r>
      <rPr>
        <b/>
        <i/>
        <sz val="11"/>
        <color rgb="FF0000FF"/>
        <rFont val="Arial"/>
        <family val="2"/>
      </rPr>
      <t xml:space="preserve">INDIQUE AO LADO ADURAÇÃO EM ANOS) </t>
    </r>
  </si>
  <si>
    <t xml:space="preserve">9A- BOLSAS DE CAPACITAÇÃO TÉCNICA </t>
  </si>
  <si>
    <t>FAPESP,  SETEMBRO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</si>
</sst>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7" formatCode="&quot;R$&quot;\ #,##0.00;\-&quot;R$&quot;\ #,##0.00"/>
    <numFmt numFmtId="8" formatCode="&quot;R$&quot;\ #,##0.00;[Red]\-&quot;R$&quot;\ #,##0.00"/>
    <numFmt numFmtId="164" formatCode="&quot;R$ &quot;#,##0_);[Red]\(&quot;R$ &quot;#,##0\)"/>
    <numFmt numFmtId="165" formatCode="&quot;R$ &quot;#,##0.00_);\(&quot;R$ &quot;#,##0.00\)"/>
    <numFmt numFmtId="166" formatCode="&quot;R$ &quot;#,##0.00_);[Red]\(&quot;R$ &quot;#,##0.00\)"/>
    <numFmt numFmtId="167" formatCode="_(&quot;R$ &quot;* #,##0.00_);_(&quot;R$ &quot;* \(#,##0.00\);_(&quot;R$ &quot;* &quot;-&quot;??_);_(@_)"/>
    <numFmt numFmtId="168" formatCode="_(* #,##0.00_);_(* \(#,##0.00\);_(* &quot;-&quot;??_);_(@_)"/>
    <numFmt numFmtId="169" formatCode="0.00000"/>
    <numFmt numFmtId="170" formatCode="[$US$]\ #,##0.00"/>
    <numFmt numFmtId="171" formatCode="&quot;R$&quot;\ #,##0.00_);\(&quot;R$&quot;\ #,##0.00\)"/>
    <numFmt numFmtId="172" formatCode="&quot;US$&quot;\ #,##0.00_);\(&quot;US$&quot;\ #,##0.00\)"/>
    <numFmt numFmtId="173" formatCode="&quot;US$&quot;\ #,##0.00_);\(&quot;R$&quot;\ #,##0.00\)"/>
    <numFmt numFmtId="174" formatCode="&quot;R$ &quot;#,##0.00"/>
    <numFmt numFmtId="175" formatCode="_([$USD]\ * #,##0.00_);_([$USD]\ * \(#,##0.00\);_([$USD]\ * &quot;-&quot;??_);_(@_)"/>
    <numFmt numFmtId="176" formatCode="[$USD]\ #,##0.00"/>
  </numFmts>
  <fonts count="96">
    <font>
      <sz val="10"/>
      <name val="Arial"/>
    </font>
    <font>
      <sz val="10"/>
      <name val="Arial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b/>
      <sz val="11"/>
      <name val="Tahoma"/>
      <family val="2"/>
    </font>
    <font>
      <b/>
      <u/>
      <sz val="12"/>
      <name val="Tahoma"/>
      <family val="2"/>
    </font>
    <font>
      <sz val="11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color indexed="9"/>
      <name val="Arial"/>
      <family val="2"/>
    </font>
    <font>
      <sz val="10"/>
      <color indexed="43"/>
      <name val="Tahoma"/>
      <family val="2"/>
    </font>
    <font>
      <sz val="11"/>
      <name val="Arial"/>
      <family val="2"/>
    </font>
    <font>
      <sz val="10"/>
      <color indexed="13"/>
      <name val="Tahoma"/>
      <family val="2"/>
    </font>
    <font>
      <b/>
      <sz val="10"/>
      <color indexed="9"/>
      <name val="Tahoma"/>
      <family val="2"/>
    </font>
    <font>
      <b/>
      <sz val="8"/>
      <name val="Tahoma"/>
      <family val="2"/>
    </font>
    <font>
      <sz val="14"/>
      <name val="Tahoma"/>
      <family val="2"/>
    </font>
    <font>
      <b/>
      <sz val="9"/>
      <color indexed="10"/>
      <name val="Tahoma"/>
      <family val="2"/>
    </font>
    <font>
      <b/>
      <sz val="9"/>
      <name val="Tahoma"/>
      <family val="2"/>
    </font>
    <font>
      <b/>
      <sz val="14"/>
      <name val="Tahoma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Tahoma"/>
      <family val="2"/>
    </font>
    <font>
      <b/>
      <sz val="11"/>
      <color indexed="10"/>
      <name val="Tahoma"/>
      <family val="2"/>
    </font>
    <font>
      <b/>
      <sz val="8"/>
      <color indexed="10"/>
      <name val="Tahoma"/>
      <family val="2"/>
    </font>
    <font>
      <b/>
      <sz val="6"/>
      <color indexed="10"/>
      <name val="Tahoma"/>
      <family val="2"/>
    </font>
    <font>
      <sz val="7"/>
      <name val="Tahoma"/>
      <family val="2"/>
    </font>
    <font>
      <b/>
      <sz val="10"/>
      <color indexed="9"/>
      <name val="Arial"/>
      <family val="2"/>
    </font>
    <font>
      <b/>
      <sz val="12"/>
      <color indexed="10"/>
      <name val="Tahoma"/>
      <family val="2"/>
    </font>
    <font>
      <sz val="10"/>
      <color indexed="8"/>
      <name val="Tahoma"/>
      <family val="2"/>
    </font>
    <font>
      <sz val="10"/>
      <name val="CG Times"/>
      <family val="1"/>
    </font>
    <font>
      <b/>
      <sz val="12"/>
      <name val="Arial"/>
      <family val="2"/>
    </font>
    <font>
      <b/>
      <sz val="11"/>
      <color indexed="56"/>
      <name val="Tahoma"/>
      <family val="2"/>
    </font>
    <font>
      <b/>
      <i/>
      <sz val="11"/>
      <color indexed="56"/>
      <name val="Tahoma"/>
      <family val="2"/>
    </font>
    <font>
      <b/>
      <sz val="14"/>
      <color indexed="56"/>
      <name val="Tahoma"/>
      <family val="2"/>
    </font>
    <font>
      <sz val="12"/>
      <name val="Arial"/>
      <family val="2"/>
    </font>
    <font>
      <sz val="11"/>
      <color indexed="12"/>
      <name val="Arial"/>
      <family val="2"/>
    </font>
    <font>
      <b/>
      <sz val="11"/>
      <name val="Arial"/>
      <family val="2"/>
    </font>
    <font>
      <sz val="9"/>
      <name val="Verdana"/>
      <family val="2"/>
    </font>
    <font>
      <b/>
      <sz val="11.3"/>
      <name val="Verdana"/>
      <family val="2"/>
    </font>
    <font>
      <b/>
      <sz val="9"/>
      <name val="Verdana"/>
      <family val="2"/>
    </font>
    <font>
      <b/>
      <u/>
      <sz val="10"/>
      <name val="Tahoma"/>
      <family val="2"/>
    </font>
    <font>
      <b/>
      <sz val="20"/>
      <name val="Arial"/>
      <family val="2"/>
    </font>
    <font>
      <b/>
      <u/>
      <sz val="16"/>
      <color indexed="12"/>
      <name val="Arial"/>
      <family val="2"/>
    </font>
    <font>
      <u/>
      <sz val="10"/>
      <color theme="10"/>
      <name val="Arial"/>
      <family val="2"/>
    </font>
    <font>
      <b/>
      <sz val="11"/>
      <color theme="3"/>
      <name val="Tahoma"/>
      <family val="2"/>
    </font>
    <font>
      <sz val="10"/>
      <color theme="0"/>
      <name val="Tahoma"/>
      <family val="2"/>
    </font>
    <font>
      <sz val="12"/>
      <color rgb="FF000099"/>
      <name val="Tahoma"/>
      <family val="2"/>
    </font>
    <font>
      <b/>
      <sz val="10"/>
      <color theme="0"/>
      <name val="Tahoma"/>
      <family val="2"/>
    </font>
    <font>
      <sz val="10"/>
      <color rgb="FFFFFF00"/>
      <name val="Arial"/>
      <family val="2"/>
    </font>
    <font>
      <sz val="12"/>
      <color theme="0"/>
      <name val="Tahoma"/>
      <family val="2"/>
    </font>
    <font>
      <b/>
      <sz val="12"/>
      <color theme="0"/>
      <name val="Tahoma"/>
      <family val="2"/>
    </font>
    <font>
      <sz val="11"/>
      <color theme="3"/>
      <name val="Tahoma"/>
      <family val="2"/>
    </font>
    <font>
      <sz val="10"/>
      <color theme="0"/>
      <name val="Arial"/>
      <family val="2"/>
    </font>
    <font>
      <sz val="10"/>
      <color rgb="FFFF0000"/>
      <name val="Tahoma"/>
      <family val="2"/>
    </font>
    <font>
      <sz val="10"/>
      <color rgb="FFFF0000"/>
      <name val="Arial"/>
      <family val="2"/>
    </font>
    <font>
      <b/>
      <sz val="10"/>
      <color rgb="FFFF0000"/>
      <name val="Tahoma"/>
      <family val="2"/>
    </font>
    <font>
      <b/>
      <sz val="11"/>
      <color rgb="FFFF0000"/>
      <name val="Tahoma"/>
      <family val="2"/>
    </font>
    <font>
      <sz val="12"/>
      <color rgb="FFFF0000"/>
      <name val="Tahoma"/>
      <family val="2"/>
    </font>
    <font>
      <sz val="11"/>
      <color rgb="FFFF0000"/>
      <name val="Tahoma"/>
      <family val="2"/>
    </font>
    <font>
      <u/>
      <sz val="10"/>
      <color theme="0"/>
      <name val="Arial"/>
      <family val="2"/>
    </font>
    <font>
      <sz val="11"/>
      <color theme="0"/>
      <name val="Arial"/>
      <family val="2"/>
    </font>
    <font>
      <b/>
      <sz val="10"/>
      <color theme="0"/>
      <name val="Arial"/>
      <family val="2"/>
    </font>
    <font>
      <sz val="9"/>
      <color theme="1"/>
      <name val="Tahoma"/>
      <family val="2"/>
    </font>
    <font>
      <b/>
      <sz val="11"/>
      <color rgb="FF000099"/>
      <name val="Tahoma"/>
      <family val="2"/>
    </font>
    <font>
      <b/>
      <sz val="10"/>
      <color rgb="FF0000CC"/>
      <name val="Arial"/>
      <family val="2"/>
    </font>
    <font>
      <b/>
      <sz val="11"/>
      <color rgb="FFFF0000"/>
      <name val="Arial"/>
      <family val="2"/>
    </font>
    <font>
      <b/>
      <sz val="9"/>
      <color theme="1"/>
      <name val="Arial"/>
      <family val="2"/>
    </font>
    <font>
      <sz val="11"/>
      <color rgb="FF0000FF"/>
      <name val="Arial"/>
      <family val="2"/>
    </font>
    <font>
      <sz val="10"/>
      <color theme="1"/>
      <name val="Arial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1"/>
      <color rgb="FFFF0000"/>
      <name val="Arial"/>
      <family val="2"/>
    </font>
    <font>
      <sz val="11"/>
      <color rgb="FFFFFF00"/>
      <name val="Franklin Gothic Medium"/>
      <family val="2"/>
    </font>
    <font>
      <sz val="12"/>
      <color rgb="FFFFFF00"/>
      <name val="Franklin Gothic Medium"/>
      <family val="2"/>
    </font>
    <font>
      <b/>
      <sz val="10"/>
      <color theme="1"/>
      <name val="Arial"/>
      <family val="2"/>
    </font>
    <font>
      <sz val="10"/>
      <color theme="1"/>
      <name val="CG Times"/>
      <family val="1"/>
    </font>
    <font>
      <b/>
      <sz val="11"/>
      <name val="Calibri"/>
      <family val="2"/>
      <scheme val="minor"/>
    </font>
    <font>
      <b/>
      <sz val="14"/>
      <color rgb="FF0000CC"/>
      <name val="Tahoma"/>
      <family val="2"/>
    </font>
    <font>
      <b/>
      <sz val="10"/>
      <name val="Calibri"/>
      <family val="2"/>
      <scheme val="minor"/>
    </font>
    <font>
      <b/>
      <sz val="11"/>
      <color theme="1"/>
      <name val="Tahoma"/>
      <family val="2"/>
    </font>
    <font>
      <b/>
      <sz val="9"/>
      <color rgb="FF000099"/>
      <name val="Tahoma"/>
      <family val="2"/>
    </font>
    <font>
      <b/>
      <sz val="8"/>
      <color rgb="FF000099"/>
      <name val="Tahoma"/>
      <family val="2"/>
    </font>
    <font>
      <sz val="8"/>
      <color rgb="FF000000"/>
      <name val="Segoe UI"/>
      <family val="2"/>
    </font>
    <font>
      <b/>
      <sz val="12"/>
      <color rgb="FF0000FF"/>
      <name val="Tahoma"/>
      <family val="2"/>
    </font>
    <font>
      <b/>
      <sz val="11"/>
      <color rgb="FF0000FF"/>
      <name val="Arial"/>
      <family val="2"/>
    </font>
    <font>
      <b/>
      <sz val="14"/>
      <color theme="3"/>
      <name val="Tahoma"/>
      <family val="2"/>
    </font>
    <font>
      <b/>
      <sz val="14"/>
      <name val="Arial"/>
      <family val="2"/>
    </font>
    <font>
      <b/>
      <sz val="12"/>
      <color rgb="FF0000CC"/>
      <name val="Arial"/>
      <family val="2"/>
    </font>
    <font>
      <b/>
      <sz val="11"/>
      <color rgb="FF0000CC"/>
      <name val="Arial"/>
      <family val="2"/>
    </font>
    <font>
      <b/>
      <i/>
      <sz val="11"/>
      <color rgb="FF0000FF"/>
      <name val="Arial"/>
      <family val="2"/>
    </font>
    <font>
      <sz val="14"/>
      <color rgb="FFFFFF00"/>
      <name val="Franklin Gothic Medium"/>
      <family val="2"/>
    </font>
  </fonts>
  <fills count="1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436BEB"/>
        <bgColor indexed="64"/>
      </patternFill>
    </fill>
    <fill>
      <patternFill patternType="solid">
        <fgColor rgb="FF91B4D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medium">
        <color rgb="FF000099"/>
      </left>
      <right style="medium">
        <color rgb="FF000099"/>
      </right>
      <top style="medium">
        <color rgb="FF000099"/>
      </top>
      <bottom style="medium">
        <color rgb="FF00009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theme="2"/>
      </bottom>
      <diagonal/>
    </border>
    <border>
      <left style="thin">
        <color indexed="64"/>
      </left>
      <right style="medium">
        <color indexed="64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medium">
        <color indexed="64"/>
      </right>
      <top style="thin">
        <color theme="2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99"/>
      </left>
      <right/>
      <top style="medium">
        <color rgb="FF000099"/>
      </top>
      <bottom style="medium">
        <color rgb="FF000099"/>
      </bottom>
      <diagonal/>
    </border>
    <border>
      <left/>
      <right/>
      <top style="medium">
        <color rgb="FF000099"/>
      </top>
      <bottom style="medium">
        <color rgb="FF000099"/>
      </bottom>
      <diagonal/>
    </border>
    <border>
      <left/>
      <right style="medium">
        <color rgb="FF000099"/>
      </right>
      <top style="medium">
        <color rgb="FF000099"/>
      </top>
      <bottom style="medium">
        <color rgb="FF000099"/>
      </bottom>
      <diagonal/>
    </border>
    <border>
      <left style="medium">
        <color rgb="FF0000CC"/>
      </left>
      <right/>
      <top style="medium">
        <color rgb="FF0000CC"/>
      </top>
      <bottom style="medium">
        <color rgb="FF0000CC"/>
      </bottom>
      <diagonal/>
    </border>
    <border>
      <left/>
      <right/>
      <top style="medium">
        <color rgb="FF0000CC"/>
      </top>
      <bottom style="medium">
        <color rgb="FF0000CC"/>
      </bottom>
      <diagonal/>
    </border>
    <border>
      <left/>
      <right style="medium">
        <color indexed="64"/>
      </right>
      <top style="medium">
        <color rgb="FF0000CC"/>
      </top>
      <bottom style="medium">
        <color rgb="FF0000CC"/>
      </bottom>
      <diagonal/>
    </border>
    <border>
      <left/>
      <right style="medium">
        <color rgb="FF0000CC"/>
      </right>
      <top style="medium">
        <color rgb="FF0000CC"/>
      </top>
      <bottom style="medium">
        <color rgb="FF0000CC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48" fillId="0" borderId="0" applyNumberFormat="0" applyFill="0" applyBorder="0" applyAlignment="0" applyProtection="0">
      <alignment vertical="top"/>
      <protection locked="0"/>
    </xf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126">
    <xf numFmtId="0" fontId="0" fillId="0" borderId="0" xfId="0"/>
    <xf numFmtId="0" fontId="2" fillId="0" borderId="0" xfId="0" applyFont="1" applyFill="1" applyBorder="1" applyAlignment="1" applyProtection="1"/>
    <xf numFmtId="0" fontId="2" fillId="0" borderId="0" xfId="0" applyFont="1" applyAlignment="1" applyProtection="1"/>
    <xf numFmtId="0" fontId="2" fillId="0" borderId="0" xfId="0" applyFont="1" applyAlignment="1" applyProtection="1">
      <alignment horizontal="center"/>
    </xf>
    <xf numFmtId="0" fontId="0" fillId="0" borderId="0" xfId="0" applyAlignment="1"/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Border="1" applyProtection="1"/>
    <xf numFmtId="0" fontId="2" fillId="0" borderId="1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/>
    <xf numFmtId="0" fontId="8" fillId="0" borderId="0" xfId="0" applyFont="1"/>
    <xf numFmtId="0" fontId="10" fillId="0" borderId="0" xfId="0" applyFont="1"/>
    <xf numFmtId="0" fontId="2" fillId="0" borderId="0" xfId="0" applyFont="1" applyFill="1" applyProtection="1"/>
    <xf numFmtId="0" fontId="2" fillId="0" borderId="0" xfId="0" applyFont="1" applyFill="1" applyBorder="1" applyAlignment="1" applyProtection="1">
      <alignment shrinkToFit="1"/>
      <protection hidden="1"/>
    </xf>
    <xf numFmtId="0" fontId="2" fillId="0" borderId="0" xfId="0" applyFont="1" applyFill="1" applyAlignment="1" applyProtection="1"/>
    <xf numFmtId="0" fontId="2" fillId="0" borderId="0" xfId="0" applyFont="1" applyProtection="1"/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2" fillId="2" borderId="2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2" xfId="0" applyFont="1" applyFill="1" applyBorder="1" applyAlignment="1" applyProtection="1">
      <alignment horizontal="center" vertical="center"/>
    </xf>
    <xf numFmtId="0" fontId="19" fillId="0" borderId="0" xfId="0" applyFont="1" applyProtection="1"/>
    <xf numFmtId="0" fontId="12" fillId="0" borderId="3" xfId="0" applyFont="1" applyBorder="1" applyAlignment="1" applyProtection="1">
      <alignment horizontal="center" vertical="center"/>
      <protection locked="0"/>
    </xf>
    <xf numFmtId="1" fontId="12" fillId="4" borderId="4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0" xfId="0" applyFont="1" applyBorder="1" applyAlignment="1">
      <alignment horizontal="left" vertical="center"/>
    </xf>
    <xf numFmtId="1" fontId="4" fillId="0" borderId="0" xfId="0" applyNumberFormat="1" applyFont="1" applyFill="1" applyBorder="1" applyAlignment="1" applyProtection="1">
      <alignment horizontal="center" vertical="center" shrinkToFit="1"/>
    </xf>
    <xf numFmtId="0" fontId="4" fillId="0" borderId="0" xfId="0" applyFont="1" applyAlignment="1" applyProtection="1">
      <alignment vertical="center"/>
    </xf>
    <xf numFmtId="0" fontId="0" fillId="0" borderId="0" xfId="0" applyAlignment="1" applyProtection="1"/>
    <xf numFmtId="0" fontId="0" fillId="0" borderId="0" xfId="0" applyFill="1" applyAlignment="1" applyProtection="1"/>
    <xf numFmtId="0" fontId="0" fillId="0" borderId="0" xfId="0" applyFill="1" applyBorder="1" applyAlignment="1" applyProtection="1"/>
    <xf numFmtId="0" fontId="0" fillId="0" borderId="0" xfId="0" applyFill="1" applyBorder="1" applyProtection="1"/>
    <xf numFmtId="0" fontId="9" fillId="0" borderId="0" xfId="0" applyFont="1" applyAlignment="1" applyProtection="1"/>
    <xf numFmtId="0" fontId="9" fillId="0" borderId="0" xfId="0" applyFont="1" applyProtection="1"/>
    <xf numFmtId="0" fontId="0" fillId="0" borderId="0" xfId="0" applyProtection="1"/>
    <xf numFmtId="0" fontId="16" fillId="0" borderId="0" xfId="0" applyFont="1" applyAlignment="1" applyProtection="1"/>
    <xf numFmtId="0" fontId="10" fillId="0" borderId="0" xfId="0" applyFont="1" applyProtection="1"/>
    <xf numFmtId="0" fontId="0" fillId="0" borderId="0" xfId="0" applyFill="1" applyProtection="1"/>
    <xf numFmtId="0" fontId="8" fillId="0" borderId="0" xfId="0" applyFont="1" applyAlignment="1">
      <alignment horizontal="right"/>
    </xf>
    <xf numFmtId="0" fontId="5" fillId="0" borderId="0" xfId="0" applyFont="1" applyAlignment="1" applyProtection="1">
      <alignment horizontal="center"/>
    </xf>
    <xf numFmtId="0" fontId="20" fillId="0" borderId="0" xfId="0" quotePrefix="1" applyFont="1" applyAlignment="1" applyProtection="1"/>
    <xf numFmtId="0" fontId="2" fillId="0" borderId="0" xfId="0" quotePrefix="1" applyFont="1" applyAlignment="1" applyProtection="1"/>
    <xf numFmtId="0" fontId="8" fillId="0" borderId="0" xfId="0" quotePrefix="1" applyFont="1" applyAlignment="1" applyProtection="1"/>
    <xf numFmtId="0" fontId="8" fillId="0" borderId="0" xfId="0" quotePrefix="1" applyFont="1" applyAlignment="1" applyProtection="1">
      <alignment vertical="center"/>
    </xf>
    <xf numFmtId="0" fontId="2" fillId="2" borderId="4" xfId="0" applyFont="1" applyFill="1" applyBorder="1" applyAlignment="1" applyProtection="1">
      <alignment horizontal="center"/>
    </xf>
    <xf numFmtId="0" fontId="8" fillId="0" borderId="5" xfId="0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right"/>
    </xf>
    <xf numFmtId="0" fontId="8" fillId="0" borderId="0" xfId="0" applyFont="1" applyAlignment="1" applyProtection="1">
      <alignment vertical="center"/>
    </xf>
    <xf numFmtId="0" fontId="2" fillId="0" borderId="0" xfId="0" applyFont="1" applyAlignment="1"/>
    <xf numFmtId="0" fontId="2" fillId="0" borderId="0" xfId="0" applyFont="1"/>
    <xf numFmtId="0" fontId="23" fillId="0" borderId="0" xfId="0" quotePrefix="1" applyFont="1" applyAlignment="1" applyProtection="1"/>
    <xf numFmtId="0" fontId="7" fillId="0" borderId="0" xfId="0" applyFont="1" applyAlignment="1"/>
    <xf numFmtId="0" fontId="2" fillId="0" borderId="0" xfId="0" applyFont="1" applyFill="1" applyBorder="1"/>
    <xf numFmtId="0" fontId="10" fillId="0" borderId="4" xfId="0" applyFont="1" applyBorder="1"/>
    <xf numFmtId="169" fontId="0" fillId="0" borderId="0" xfId="0" applyNumberFormat="1"/>
    <xf numFmtId="0" fontId="8" fillId="0" borderId="0" xfId="0" applyFont="1" applyAlignment="1" applyProtection="1"/>
    <xf numFmtId="0" fontId="8" fillId="0" borderId="0" xfId="0" applyFont="1" applyProtection="1"/>
    <xf numFmtId="0" fontId="5" fillId="0" borderId="0" xfId="0" applyFont="1" applyAlignment="1" applyProtection="1">
      <alignment horizontal="left" vertical="center"/>
    </xf>
    <xf numFmtId="0" fontId="7" fillId="0" borderId="0" xfId="0" applyFont="1" applyAlignment="1" applyProtection="1"/>
    <xf numFmtId="0" fontId="5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left"/>
    </xf>
    <xf numFmtId="0" fontId="2" fillId="0" borderId="0" xfId="0" applyFont="1" applyFill="1"/>
    <xf numFmtId="0" fontId="8" fillId="0" borderId="6" xfId="0" applyFont="1" applyBorder="1" applyAlignment="1" applyProtection="1"/>
    <xf numFmtId="0" fontId="8" fillId="0" borderId="4" xfId="0" applyFont="1" applyBorder="1" applyAlignment="1" applyProtection="1">
      <alignment horizontal="center" vertical="center"/>
      <protection locked="0"/>
    </xf>
    <xf numFmtId="0" fontId="2" fillId="2" borderId="7" xfId="0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2" fillId="0" borderId="0" xfId="0" applyFont="1" applyFill="1" applyAlignment="1"/>
    <xf numFmtId="0" fontId="0" fillId="0" borderId="0" xfId="0" applyFill="1" applyAlignment="1"/>
    <xf numFmtId="0" fontId="4" fillId="0" borderId="0" xfId="0" applyFont="1" applyBorder="1" applyAlignment="1">
      <alignment vertical="center"/>
    </xf>
    <xf numFmtId="0" fontId="6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16" fillId="0" borderId="0" xfId="0" applyFont="1" applyAlignment="1"/>
    <xf numFmtId="0" fontId="16" fillId="0" borderId="0" xfId="0" applyFont="1" applyBorder="1" applyAlignment="1"/>
    <xf numFmtId="0" fontId="22" fillId="0" borderId="5" xfId="0" applyFont="1" applyBorder="1" applyAlignment="1">
      <alignment horizontal="center" vertical="center" shrinkToFit="1"/>
    </xf>
    <xf numFmtId="0" fontId="26" fillId="0" borderId="2" xfId="0" applyFont="1" applyBorder="1" applyAlignment="1" applyProtection="1">
      <alignment horizontal="center" vertical="center" shrinkToFit="1"/>
      <protection hidden="1"/>
    </xf>
    <xf numFmtId="169" fontId="19" fillId="0" borderId="7" xfId="0" applyNumberFormat="1" applyFont="1" applyBorder="1" applyAlignment="1" applyProtection="1">
      <alignment horizontal="center" vertical="center" shrinkToFit="1"/>
      <protection hidden="1"/>
    </xf>
    <xf numFmtId="0" fontId="26" fillId="0" borderId="2" xfId="0" applyFont="1" applyBorder="1" applyAlignment="1" applyProtection="1">
      <alignment horizontal="center" vertical="center" shrinkToFit="1"/>
      <protection locked="0"/>
    </xf>
    <xf numFmtId="169" fontId="19" fillId="0" borderId="7" xfId="0" applyNumberFormat="1" applyFont="1" applyBorder="1" applyAlignment="1" applyProtection="1">
      <alignment horizontal="center" vertical="center" shrinkToFit="1"/>
      <protection locked="0"/>
    </xf>
    <xf numFmtId="0" fontId="26" fillId="0" borderId="7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2" fillId="0" borderId="1" xfId="0" applyFont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0" fillId="0" borderId="0" xfId="0" applyFill="1" applyBorder="1"/>
    <xf numFmtId="0" fontId="9" fillId="0" borderId="0" xfId="0" applyFont="1"/>
    <xf numFmtId="0" fontId="31" fillId="0" borderId="0" xfId="0" applyFont="1" applyBorder="1" applyProtection="1"/>
    <xf numFmtId="0" fontId="9" fillId="0" borderId="0" xfId="0" applyFont="1" applyBorder="1" applyProtection="1"/>
    <xf numFmtId="1" fontId="2" fillId="0" borderId="3" xfId="0" applyNumberFormat="1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3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horizontal="center" shrinkToFit="1"/>
      <protection hidden="1"/>
    </xf>
    <xf numFmtId="0" fontId="4" fillId="0" borderId="0" xfId="0" applyFont="1" applyAlignment="1" applyProtection="1">
      <alignment horizontal="left"/>
    </xf>
    <xf numFmtId="0" fontId="4" fillId="0" borderId="0" xfId="0" applyFont="1" applyAlignment="1" applyProtection="1"/>
    <xf numFmtId="0" fontId="2" fillId="0" borderId="0" xfId="0" applyFont="1" applyAlignment="1" applyProtection="1">
      <alignment horizontal="left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Alignment="1"/>
    <xf numFmtId="4" fontId="12" fillId="2" borderId="4" xfId="0" applyNumberFormat="1" applyFont="1" applyFill="1" applyBorder="1" applyAlignment="1" applyProtection="1">
      <alignment horizontal="center" shrinkToFit="1"/>
      <protection hidden="1"/>
    </xf>
    <xf numFmtId="0" fontId="19" fillId="0" borderId="6" xfId="0" applyFont="1" applyBorder="1" applyAlignment="1">
      <alignment horizontal="right"/>
    </xf>
    <xf numFmtId="0" fontId="2" fillId="0" borderId="0" xfId="0" applyFont="1" applyFill="1" applyAlignment="1" applyProtection="1">
      <protection locked="0"/>
    </xf>
    <xf numFmtId="0" fontId="6" fillId="0" borderId="0" xfId="0" applyFont="1" applyAlignment="1">
      <alignment horizontal="left"/>
    </xf>
    <xf numFmtId="0" fontId="12" fillId="0" borderId="4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right"/>
    </xf>
    <xf numFmtId="0" fontId="2" fillId="0" borderId="0" xfId="0" applyFont="1" applyBorder="1" applyAlignment="1">
      <alignment horizontal="center" vertical="center"/>
    </xf>
    <xf numFmtId="0" fontId="0" fillId="0" borderId="0" xfId="0" applyFill="1" applyBorder="1" applyAlignment="1"/>
    <xf numFmtId="0" fontId="4" fillId="0" borderId="0" xfId="0" applyFont="1" applyBorder="1" applyAlignment="1">
      <alignment horizontal="center" vertical="center"/>
    </xf>
    <xf numFmtId="0" fontId="3" fillId="0" borderId="0" xfId="0" applyFont="1" applyBorder="1" applyAlignment="1" applyProtection="1">
      <alignment horizontal="center"/>
    </xf>
    <xf numFmtId="169" fontId="19" fillId="0" borderId="7" xfId="0" applyNumberFormat="1" applyFont="1" applyBorder="1" applyAlignment="1" applyProtection="1">
      <alignment horizontal="center" vertical="center" shrinkToFit="1"/>
    </xf>
    <xf numFmtId="0" fontId="9" fillId="0" borderId="0" xfId="0" applyFont="1" applyAlignment="1">
      <alignment vertical="center"/>
    </xf>
    <xf numFmtId="0" fontId="0" fillId="0" borderId="0" xfId="0" applyFill="1"/>
    <xf numFmtId="0" fontId="9" fillId="0" borderId="8" xfId="0" applyFont="1" applyBorder="1" applyAlignment="1">
      <alignment vertical="center"/>
    </xf>
    <xf numFmtId="0" fontId="0" fillId="0" borderId="0" xfId="0" applyBorder="1"/>
    <xf numFmtId="0" fontId="9" fillId="0" borderId="0" xfId="0" applyFont="1" applyBorder="1"/>
    <xf numFmtId="0" fontId="19" fillId="0" borderId="6" xfId="0" applyFont="1" applyBorder="1" applyAlignment="1">
      <alignment horizontal="left"/>
    </xf>
    <xf numFmtId="0" fontId="32" fillId="0" borderId="0" xfId="0" applyFont="1" applyAlignment="1" applyProtection="1">
      <alignment horizontal="left"/>
    </xf>
    <xf numFmtId="0" fontId="3" fillId="0" borderId="1" xfId="0" applyFont="1" applyFill="1" applyBorder="1" applyAlignment="1">
      <alignment horizontal="left"/>
    </xf>
    <xf numFmtId="0" fontId="33" fillId="0" borderId="0" xfId="0" quotePrefix="1" applyFont="1" applyAlignment="1" applyProtection="1"/>
    <xf numFmtId="0" fontId="19" fillId="0" borderId="6" xfId="0" applyFont="1" applyBorder="1" applyAlignment="1" applyProtection="1">
      <alignment horizontal="right"/>
    </xf>
    <xf numFmtId="0" fontId="31" fillId="0" borderId="0" xfId="0" applyFont="1" applyFill="1" applyBorder="1" applyAlignment="1" applyProtection="1">
      <alignment horizontal="center" vertical="center" shrinkToFit="1"/>
    </xf>
    <xf numFmtId="0" fontId="9" fillId="0" borderId="0" xfId="0" applyFont="1" applyFill="1" applyAlignment="1" applyProtection="1"/>
    <xf numFmtId="0" fontId="10" fillId="0" borderId="0" xfId="0" applyFont="1" applyAlignment="1" applyProtection="1">
      <alignment horizontal="center"/>
    </xf>
    <xf numFmtId="0" fontId="2" fillId="0" borderId="0" xfId="0" applyFont="1" applyBorder="1"/>
    <xf numFmtId="0" fontId="8" fillId="0" borderId="0" xfId="0" applyFont="1" applyAlignment="1">
      <alignment vertical="center"/>
    </xf>
    <xf numFmtId="0" fontId="9" fillId="0" borderId="3" xfId="0" applyFont="1" applyBorder="1" applyAlignment="1" applyProtection="1">
      <alignment horizontal="center" vertical="center"/>
      <protection locked="0"/>
    </xf>
    <xf numFmtId="0" fontId="15" fillId="2" borderId="7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 vertical="center"/>
    </xf>
    <xf numFmtId="0" fontId="19" fillId="0" borderId="0" xfId="0" applyFont="1" applyBorder="1" applyAlignment="1">
      <alignment horizontal="left"/>
    </xf>
    <xf numFmtId="0" fontId="8" fillId="5" borderId="5" xfId="0" applyFont="1" applyFill="1" applyBorder="1" applyAlignment="1">
      <alignment horizontal="center" vertical="center"/>
    </xf>
    <xf numFmtId="168" fontId="2" fillId="0" borderId="0" xfId="3" applyFont="1" applyBorder="1" applyProtection="1">
      <protection locked="0"/>
    </xf>
    <xf numFmtId="168" fontId="2" fillId="0" borderId="0" xfId="3" applyFont="1" applyBorder="1"/>
    <xf numFmtId="165" fontId="12" fillId="0" borderId="5" xfId="2" applyNumberFormat="1" applyFont="1" applyBorder="1" applyAlignment="1" applyProtection="1">
      <alignment horizontal="right" vertical="center" shrinkToFit="1"/>
      <protection hidden="1"/>
    </xf>
    <xf numFmtId="165" fontId="2" fillId="0" borderId="7" xfId="2" applyNumberFormat="1" applyFont="1" applyBorder="1" applyAlignment="1" applyProtection="1">
      <alignment horizontal="right" vertical="center" shrinkToFit="1"/>
      <protection locked="0" hidden="1"/>
    </xf>
    <xf numFmtId="39" fontId="2" fillId="0" borderId="7" xfId="2" applyNumberFormat="1" applyFont="1" applyBorder="1" applyAlignment="1" applyProtection="1">
      <alignment horizontal="right" vertical="center" shrinkToFit="1"/>
      <protection locked="0" hidden="1"/>
    </xf>
    <xf numFmtId="0" fontId="12" fillId="0" borderId="4" xfId="0" applyFont="1" applyBorder="1" applyAlignment="1" applyProtection="1">
      <alignment horizontal="center"/>
    </xf>
    <xf numFmtId="0" fontId="2" fillId="2" borderId="2" xfId="0" applyFont="1" applyFill="1" applyBorder="1" applyAlignment="1" applyProtection="1">
      <alignment horizontal="center"/>
    </xf>
    <xf numFmtId="165" fontId="12" fillId="0" borderId="9" xfId="2" applyNumberFormat="1" applyFont="1" applyBorder="1" applyAlignment="1" applyProtection="1">
      <alignment horizontal="right" vertical="center" shrinkToFit="1"/>
      <protection hidden="1"/>
    </xf>
    <xf numFmtId="0" fontId="12" fillId="0" borderId="3" xfId="0" applyFont="1" applyBorder="1" applyAlignment="1" applyProtection="1">
      <alignment horizontal="center"/>
    </xf>
    <xf numFmtId="0" fontId="27" fillId="0" borderId="2" xfId="0" applyFont="1" applyBorder="1" applyAlignment="1" applyProtection="1">
      <alignment vertical="center" shrinkToFit="1"/>
    </xf>
    <xf numFmtId="169" fontId="28" fillId="0" borderId="7" xfId="0" applyNumberFormat="1" applyFont="1" applyBorder="1" applyAlignment="1" applyProtection="1">
      <alignment horizontal="left" vertical="center" shrinkToFit="1"/>
    </xf>
    <xf numFmtId="0" fontId="8" fillId="0" borderId="0" xfId="0" applyFont="1" applyAlignment="1" applyProtection="1">
      <alignment horizontal="left"/>
    </xf>
    <xf numFmtId="0" fontId="8" fillId="0" borderId="4" xfId="0" applyFont="1" applyBorder="1" applyAlignment="1" applyProtection="1">
      <alignment horizontal="center" vertical="center"/>
    </xf>
    <xf numFmtId="0" fontId="9" fillId="0" borderId="4" xfId="0" applyFont="1" applyBorder="1" applyAlignment="1" applyProtection="1">
      <alignment horizontal="center" vertical="center"/>
    </xf>
    <xf numFmtId="0" fontId="10" fillId="0" borderId="0" xfId="0" applyFont="1" applyAlignment="1" applyProtection="1"/>
    <xf numFmtId="0" fontId="0" fillId="0" borderId="0" xfId="0" applyAlignment="1" applyProtection="1">
      <alignment vertical="top"/>
    </xf>
    <xf numFmtId="0" fontId="2" fillId="0" borderId="0" xfId="0" quotePrefix="1" applyFont="1" applyAlignment="1" applyProtection="1">
      <alignment horizontal="left"/>
    </xf>
    <xf numFmtId="0" fontId="8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2" fillId="0" borderId="3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16" fillId="0" borderId="0" xfId="0" applyFont="1" applyBorder="1" applyAlignment="1" applyProtection="1"/>
    <xf numFmtId="0" fontId="0" fillId="0" borderId="0" xfId="0" applyBorder="1" applyProtection="1"/>
    <xf numFmtId="0" fontId="11" fillId="3" borderId="0" xfId="0" applyFont="1" applyFill="1" applyProtection="1">
      <protection hidden="1"/>
    </xf>
    <xf numFmtId="1" fontId="2" fillId="0" borderId="3" xfId="0" applyNumberFormat="1" applyFont="1" applyBorder="1" applyAlignment="1" applyProtection="1">
      <alignment horizontal="center" vertical="center"/>
    </xf>
    <xf numFmtId="0" fontId="2" fillId="2" borderId="2" xfId="0" applyFont="1" applyFill="1" applyBorder="1" applyAlignment="1" applyProtection="1"/>
    <xf numFmtId="39" fontId="2" fillId="0" borderId="0" xfId="0" applyNumberFormat="1" applyFont="1" applyFill="1" applyBorder="1" applyAlignment="1" applyProtection="1">
      <alignment horizontal="center"/>
    </xf>
    <xf numFmtId="0" fontId="12" fillId="0" borderId="4" xfId="0" applyFont="1" applyBorder="1" applyAlignment="1" applyProtection="1">
      <alignment horizontal="center" vertical="center" shrinkToFit="1"/>
    </xf>
    <xf numFmtId="0" fontId="2" fillId="0" borderId="0" xfId="0" applyFont="1" applyBorder="1" applyProtection="1"/>
    <xf numFmtId="0" fontId="2" fillId="0" borderId="0" xfId="0" applyFont="1" applyBorder="1" applyAlignment="1" applyProtection="1"/>
    <xf numFmtId="0" fontId="2" fillId="0" borderId="0" xfId="0" applyFont="1" applyAlignment="1" applyProtection="1">
      <alignment vertical="top"/>
    </xf>
    <xf numFmtId="0" fontId="0" fillId="0" borderId="0" xfId="0" applyBorder="1" applyAlignment="1" applyProtection="1">
      <alignment vertical="top"/>
    </xf>
    <xf numFmtId="0" fontId="0" fillId="0" borderId="0" xfId="0" applyBorder="1" applyAlignment="1" applyProtection="1"/>
    <xf numFmtId="0" fontId="0" fillId="0" borderId="0" xfId="0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5" fillId="0" borderId="0" xfId="0" applyFont="1" applyAlignment="1" applyProtection="1">
      <alignment horizontal="left" vertical="center"/>
      <protection locked="0"/>
    </xf>
    <xf numFmtId="0" fontId="2" fillId="0" borderId="6" xfId="0" applyFont="1" applyFill="1" applyBorder="1" applyProtection="1"/>
    <xf numFmtId="0" fontId="2" fillId="0" borderId="6" xfId="0" applyFont="1" applyFill="1" applyBorder="1" applyAlignment="1" applyProtection="1">
      <alignment horizontal="center"/>
    </xf>
    <xf numFmtId="0" fontId="0" fillId="4" borderId="0" xfId="0" applyFill="1" applyProtection="1"/>
    <xf numFmtId="1" fontId="2" fillId="0" borderId="4" xfId="0" applyNumberFormat="1" applyFont="1" applyBorder="1" applyAlignment="1" applyProtection="1">
      <alignment horizontal="center" vertical="center"/>
      <protection locked="0"/>
    </xf>
    <xf numFmtId="0" fontId="0" fillId="4" borderId="0" xfId="0" applyFill="1" applyBorder="1" applyProtection="1"/>
    <xf numFmtId="0" fontId="2" fillId="4" borderId="0" xfId="0" applyFont="1" applyFill="1" applyBorder="1" applyAlignment="1" applyProtection="1"/>
    <xf numFmtId="0" fontId="6" fillId="0" borderId="0" xfId="0" applyFont="1" applyAlignment="1" applyProtection="1">
      <alignment horizontal="center" vertical="center"/>
    </xf>
    <xf numFmtId="0" fontId="5" fillId="0" borderId="5" xfId="0" quotePrefix="1" applyFont="1" applyBorder="1" applyAlignment="1">
      <alignment horizontal="left" vertical="center"/>
    </xf>
    <xf numFmtId="0" fontId="5" fillId="0" borderId="2" xfId="0" quotePrefix="1" applyFont="1" applyBorder="1" applyAlignment="1">
      <alignment horizontal="left" vertical="center"/>
    </xf>
    <xf numFmtId="0" fontId="24" fillId="0" borderId="0" xfId="0" applyFont="1" applyBorder="1" applyAlignment="1" applyProtection="1"/>
    <xf numFmtId="0" fontId="10" fillId="0" borderId="0" xfId="0" applyFont="1" applyBorder="1" applyProtection="1"/>
    <xf numFmtId="169" fontId="0" fillId="0" borderId="0" xfId="0" applyNumberFormat="1" applyBorder="1" applyProtection="1"/>
    <xf numFmtId="0" fontId="25" fillId="0" borderId="0" xfId="0" applyFont="1" applyBorder="1" applyProtection="1"/>
    <xf numFmtId="0" fontId="10" fillId="0" borderId="0" xfId="0" applyFont="1" applyBorder="1"/>
    <xf numFmtId="169" fontId="0" fillId="0" borderId="0" xfId="0" applyNumberFormat="1" applyBorder="1"/>
    <xf numFmtId="0" fontId="15" fillId="0" borderId="6" xfId="0" applyFont="1" applyFill="1" applyBorder="1" applyAlignment="1" applyProtection="1">
      <alignment horizontal="center"/>
    </xf>
    <xf numFmtId="0" fontId="0" fillId="0" borderId="2" xfId="0" applyBorder="1" applyAlignment="1">
      <alignment vertical="center"/>
    </xf>
    <xf numFmtId="0" fontId="3" fillId="0" borderId="0" xfId="0" applyFont="1" applyFill="1" applyBorder="1" applyAlignment="1" applyProtection="1">
      <alignment horizontal="right" vertical="center"/>
    </xf>
    <xf numFmtId="174" fontId="5" fillId="0" borderId="0" xfId="0" applyNumberFormat="1" applyFont="1" applyFill="1" applyBorder="1" applyAlignment="1" applyProtection="1">
      <alignment horizontal="right" vertical="center" shrinkToFit="1"/>
    </xf>
    <xf numFmtId="0" fontId="2" fillId="4" borderId="0" xfId="0" applyFont="1" applyFill="1" applyBorder="1" applyAlignment="1" applyProtection="1">
      <alignment horizontal="center"/>
    </xf>
    <xf numFmtId="0" fontId="2" fillId="0" borderId="1" xfId="0" applyFont="1" applyFill="1" applyBorder="1" applyProtection="1"/>
    <xf numFmtId="165" fontId="12" fillId="0" borderId="4" xfId="2" applyNumberFormat="1" applyFont="1" applyBorder="1" applyAlignment="1" applyProtection="1">
      <alignment horizontal="right" vertical="center"/>
    </xf>
    <xf numFmtId="0" fontId="8" fillId="0" borderId="0" xfId="0" applyFont="1" applyAlignment="1"/>
    <xf numFmtId="0" fontId="3" fillId="4" borderId="4" xfId="0" applyFont="1" applyFill="1" applyBorder="1" applyAlignment="1">
      <alignment horizontal="center" vertical="center" shrinkToFit="1"/>
    </xf>
    <xf numFmtId="0" fontId="3" fillId="6" borderId="4" xfId="0" applyFont="1" applyFill="1" applyBorder="1" applyAlignment="1">
      <alignment horizontal="center" vertical="center" shrinkToFit="1"/>
    </xf>
    <xf numFmtId="0" fontId="10" fillId="4" borderId="0" xfId="0" applyFont="1" applyFill="1" applyProtection="1"/>
    <xf numFmtId="0" fontId="0" fillId="4" borderId="0" xfId="0" applyFill="1"/>
    <xf numFmtId="165" fontId="2" fillId="0" borderId="7" xfId="2" applyNumberFormat="1" applyFont="1" applyBorder="1" applyAlignment="1" applyProtection="1">
      <alignment horizontal="right" vertical="center" shrinkToFit="1"/>
      <protection hidden="1"/>
    </xf>
    <xf numFmtId="1" fontId="8" fillId="0" borderId="0" xfId="0" applyNumberFormat="1" applyFont="1" applyBorder="1" applyAlignment="1" applyProtection="1">
      <alignment horizontal="right" shrinkToFit="1"/>
      <protection hidden="1"/>
    </xf>
    <xf numFmtId="0" fontId="8" fillId="2" borderId="5" xfId="0" applyFont="1" applyFill="1" applyBorder="1" applyAlignment="1" applyProtection="1">
      <alignment horizontal="right" vertical="center"/>
    </xf>
    <xf numFmtId="0" fontId="8" fillId="2" borderId="2" xfId="0" applyFont="1" applyFill="1" applyBorder="1" applyAlignment="1" applyProtection="1">
      <alignment horizontal="right" vertical="center"/>
    </xf>
    <xf numFmtId="0" fontId="8" fillId="4" borderId="5" xfId="0" applyFont="1" applyFill="1" applyBorder="1" applyAlignment="1" applyProtection="1">
      <alignment horizontal="center" vertical="center"/>
    </xf>
    <xf numFmtId="0" fontId="2" fillId="4" borderId="0" xfId="0" applyFont="1" applyFill="1" applyProtection="1"/>
    <xf numFmtId="0" fontId="2" fillId="4" borderId="0" xfId="0" applyFont="1" applyFill="1" applyBorder="1" applyAlignment="1" applyProtection="1">
      <alignment shrinkToFit="1"/>
      <protection hidden="1"/>
    </xf>
    <xf numFmtId="0" fontId="5" fillId="4" borderId="5" xfId="0" quotePrefix="1" applyFont="1" applyFill="1" applyBorder="1" applyAlignment="1" applyProtection="1">
      <alignment horizontal="left" vertical="center"/>
    </xf>
    <xf numFmtId="0" fontId="5" fillId="4" borderId="2" xfId="0" quotePrefix="1" applyFont="1" applyFill="1" applyBorder="1" applyAlignment="1" applyProtection="1">
      <alignment horizontal="left" vertical="center"/>
    </xf>
    <xf numFmtId="0" fontId="2" fillId="4" borderId="0" xfId="0" applyFont="1" applyFill="1" applyAlignment="1" applyProtection="1">
      <alignment horizontal="center"/>
    </xf>
    <xf numFmtId="0" fontId="10" fillId="4" borderId="0" xfId="0" applyFont="1" applyFill="1" applyAlignment="1" applyProtection="1">
      <alignment horizontal="center"/>
    </xf>
    <xf numFmtId="0" fontId="0" fillId="0" borderId="4" xfId="0" applyBorder="1" applyAlignment="1" applyProtection="1">
      <alignment vertical="center"/>
    </xf>
    <xf numFmtId="0" fontId="49" fillId="0" borderId="0" xfId="0" applyFont="1" applyProtection="1"/>
    <xf numFmtId="165" fontId="21" fillId="0" borderId="5" xfId="2" applyNumberFormat="1" applyFont="1" applyBorder="1" applyAlignment="1" applyProtection="1">
      <alignment horizontal="right" vertical="center" shrinkToFit="1"/>
    </xf>
    <xf numFmtId="165" fontId="21" fillId="0" borderId="5" xfId="2" applyNumberFormat="1" applyFont="1" applyBorder="1" applyAlignment="1" applyProtection="1">
      <alignment horizontal="right" vertical="center" shrinkToFit="1"/>
      <protection hidden="1"/>
    </xf>
    <xf numFmtId="165" fontId="22" fillId="0" borderId="5" xfId="2" applyNumberFormat="1" applyFont="1" applyBorder="1" applyAlignment="1" applyProtection="1">
      <alignment vertical="center" shrinkToFit="1"/>
      <protection hidden="1"/>
    </xf>
    <xf numFmtId="4" fontId="12" fillId="0" borderId="4" xfId="0" applyNumberFormat="1" applyFont="1" applyBorder="1" applyAlignment="1" applyProtection="1">
      <alignment horizontal="right" vertical="center"/>
    </xf>
    <xf numFmtId="4" fontId="12" fillId="0" borderId="7" xfId="0" applyNumberFormat="1" applyFont="1" applyBorder="1" applyAlignment="1" applyProtection="1">
      <alignment horizontal="right" vertical="center"/>
    </xf>
    <xf numFmtId="166" fontId="33" fillId="0" borderId="4" xfId="0" applyNumberFormat="1" applyFont="1" applyBorder="1" applyAlignment="1" applyProtection="1">
      <alignment horizontal="right" vertical="center" shrinkToFit="1"/>
    </xf>
    <xf numFmtId="0" fontId="11" fillId="3" borderId="0" xfId="0" applyFont="1" applyFill="1" applyAlignment="1" applyProtection="1"/>
    <xf numFmtId="0" fontId="50" fillId="0" borderId="0" xfId="0" applyFont="1" applyAlignment="1" applyProtection="1">
      <protection locked="0" hidden="1"/>
    </xf>
    <xf numFmtId="174" fontId="5" fillId="4" borderId="10" xfId="0" applyNumberFormat="1" applyFont="1" applyFill="1" applyBorder="1" applyAlignment="1" applyProtection="1">
      <alignment horizontal="right" vertical="center" shrinkToFit="1"/>
    </xf>
    <xf numFmtId="168" fontId="2" fillId="0" borderId="0" xfId="3" applyFont="1" applyAlignment="1"/>
    <xf numFmtId="0" fontId="3" fillId="0" borderId="0" xfId="0" applyFont="1" applyAlignment="1"/>
    <xf numFmtId="169" fontId="19" fillId="0" borderId="7" xfId="0" applyNumberFormat="1" applyFont="1" applyBorder="1" applyAlignment="1" applyProtection="1">
      <alignment horizontal="left" vertical="center" shrinkToFit="1"/>
      <protection hidden="1"/>
    </xf>
    <xf numFmtId="0" fontId="51" fillId="0" borderId="0" xfId="0" applyFont="1" applyAlignment="1">
      <alignment vertical="center"/>
    </xf>
    <xf numFmtId="168" fontId="51" fillId="0" borderId="0" xfId="3" applyFont="1" applyAlignment="1">
      <alignment vertical="center"/>
    </xf>
    <xf numFmtId="0" fontId="11" fillId="3" borderId="0" xfId="0" applyFont="1" applyFill="1" applyBorder="1" applyAlignment="1" applyProtection="1">
      <alignment vertical="center"/>
    </xf>
    <xf numFmtId="0" fontId="8" fillId="0" borderId="0" xfId="0" applyFont="1" applyFill="1" applyAlignment="1" applyProtection="1"/>
    <xf numFmtId="0" fontId="8" fillId="0" borderId="0" xfId="0" applyFont="1" applyFill="1" applyBorder="1" applyAlignment="1" applyProtection="1"/>
    <xf numFmtId="0" fontId="18" fillId="3" borderId="0" xfId="0" applyFont="1" applyFill="1" applyAlignment="1" applyProtection="1"/>
    <xf numFmtId="0" fontId="18" fillId="3" borderId="0" xfId="0" applyFont="1" applyFill="1" applyBorder="1" applyAlignment="1" applyProtection="1">
      <alignment vertical="center"/>
    </xf>
    <xf numFmtId="0" fontId="52" fillId="0" borderId="0" xfId="0" applyFont="1" applyAlignment="1" applyProtection="1">
      <protection locked="0" hidden="1"/>
    </xf>
    <xf numFmtId="0" fontId="8" fillId="0" borderId="0" xfId="0" applyFont="1" applyAlignment="1" applyProtection="1">
      <alignment horizontal="center"/>
    </xf>
    <xf numFmtId="0" fontId="2" fillId="3" borderId="0" xfId="0" applyFont="1" applyFill="1" applyAlignment="1" applyProtection="1"/>
    <xf numFmtId="0" fontId="8" fillId="3" borderId="0" xfId="0" applyFont="1" applyFill="1" applyAlignment="1" applyProtection="1"/>
    <xf numFmtId="0" fontId="2" fillId="3" borderId="10" xfId="0" applyFont="1" applyFill="1" applyBorder="1" applyAlignment="1" applyProtection="1">
      <alignment vertical="center"/>
    </xf>
    <xf numFmtId="0" fontId="8" fillId="3" borderId="0" xfId="0" applyFont="1" applyFill="1" applyBorder="1" applyAlignment="1" applyProtection="1">
      <alignment vertical="center"/>
    </xf>
    <xf numFmtId="0" fontId="8" fillId="0" borderId="0" xfId="0" applyFont="1" applyAlignment="1" applyProtection="1">
      <protection locked="0" hidden="1"/>
    </xf>
    <xf numFmtId="0" fontId="8" fillId="7" borderId="4" xfId="0" applyFont="1" applyFill="1" applyBorder="1" applyAlignment="1" applyProtection="1"/>
    <xf numFmtId="0" fontId="53" fillId="0" borderId="0" xfId="0" applyFont="1"/>
    <xf numFmtId="0" fontId="54" fillId="4" borderId="0" xfId="0" applyFont="1" applyFill="1" applyAlignment="1" applyProtection="1">
      <alignment vertical="center"/>
      <protection hidden="1"/>
    </xf>
    <xf numFmtId="0" fontId="3" fillId="4" borderId="0" xfId="0" applyFont="1" applyFill="1" applyAlignment="1" applyProtection="1">
      <alignment vertical="center"/>
      <protection hidden="1"/>
    </xf>
    <xf numFmtId="0" fontId="55" fillId="4" borderId="0" xfId="0" applyFont="1" applyFill="1" applyAlignment="1" applyProtection="1">
      <alignment vertical="center"/>
      <protection hidden="1"/>
    </xf>
    <xf numFmtId="0" fontId="2" fillId="0" borderId="0" xfId="0" applyFont="1" applyAlignment="1" applyProtection="1">
      <protection hidden="1"/>
    </xf>
    <xf numFmtId="0" fontId="8" fillId="0" borderId="0" xfId="0" applyFont="1" applyAlignment="1" applyProtection="1">
      <protection hidden="1"/>
    </xf>
    <xf numFmtId="0" fontId="50" fillId="4" borderId="0" xfId="0" applyFont="1" applyFill="1" applyAlignment="1" applyProtection="1">
      <protection locked="0" hidden="1"/>
    </xf>
    <xf numFmtId="0" fontId="50" fillId="4" borderId="0" xfId="0" applyFont="1" applyFill="1" applyBorder="1" applyProtection="1">
      <protection hidden="1"/>
    </xf>
    <xf numFmtId="0" fontId="19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9" fillId="0" borderId="0" xfId="0" applyFont="1" applyBorder="1" applyAlignment="1" applyProtection="1">
      <alignment horizontal="right"/>
      <protection hidden="1"/>
    </xf>
    <xf numFmtId="0" fontId="49" fillId="0" borderId="0" xfId="0" applyFont="1" applyProtection="1">
      <protection hidden="1"/>
    </xf>
    <xf numFmtId="0" fontId="56" fillId="0" borderId="0" xfId="0" applyFont="1" applyAlignment="1" applyProtection="1">
      <alignment horizontal="center"/>
      <protection hidden="1"/>
    </xf>
    <xf numFmtId="0" fontId="56" fillId="0" borderId="0" xfId="0" applyFont="1" applyProtection="1">
      <protection hidden="1"/>
    </xf>
    <xf numFmtId="1" fontId="12" fillId="4" borderId="4" xfId="0" applyNumberFormat="1" applyFont="1" applyFill="1" applyBorder="1" applyAlignment="1" applyProtection="1">
      <alignment horizontal="center" vertical="center" shrinkToFit="1"/>
    </xf>
    <xf numFmtId="0" fontId="52" fillId="0" borderId="0" xfId="0" applyFont="1" applyAlignment="1" applyProtection="1">
      <protection hidden="1"/>
    </xf>
    <xf numFmtId="0" fontId="50" fillId="0" borderId="0" xfId="0" applyFont="1" applyAlignment="1" applyProtection="1">
      <protection hidden="1"/>
    </xf>
    <xf numFmtId="0" fontId="50" fillId="4" borderId="0" xfId="0" applyFont="1" applyFill="1" applyProtection="1">
      <protection hidden="1"/>
    </xf>
    <xf numFmtId="1" fontId="12" fillId="0" borderId="3" xfId="0" applyNumberFormat="1" applyFont="1" applyBorder="1" applyAlignment="1" applyProtection="1">
      <alignment horizontal="center" vertical="center" shrinkToFit="1"/>
      <protection locked="0"/>
    </xf>
    <xf numFmtId="0" fontId="14" fillId="4" borderId="0" xfId="0" applyFont="1" applyFill="1" applyProtection="1">
      <protection hidden="1"/>
    </xf>
    <xf numFmtId="0" fontId="2" fillId="0" borderId="10" xfId="0" applyFont="1" applyBorder="1" applyProtection="1"/>
    <xf numFmtId="0" fontId="19" fillId="0" borderId="6" xfId="0" applyFont="1" applyBorder="1" applyAlignment="1" applyProtection="1"/>
    <xf numFmtId="0" fontId="19" fillId="0" borderId="0" xfId="0" applyFont="1" applyBorder="1" applyAlignment="1" applyProtection="1"/>
    <xf numFmtId="0" fontId="57" fillId="4" borderId="0" xfId="0" applyFont="1" applyFill="1" applyBorder="1" applyProtection="1">
      <protection hidden="1"/>
    </xf>
    <xf numFmtId="0" fontId="2" fillId="0" borderId="0" xfId="0" applyNumberFormat="1" applyFont="1"/>
    <xf numFmtId="0" fontId="2" fillId="0" borderId="6" xfId="0" applyFont="1" applyBorder="1"/>
    <xf numFmtId="167" fontId="2" fillId="0" borderId="6" xfId="2" applyFont="1" applyBorder="1"/>
    <xf numFmtId="167" fontId="2" fillId="0" borderId="0" xfId="2" applyFont="1" applyBorder="1"/>
    <xf numFmtId="172" fontId="2" fillId="0" borderId="0" xfId="0" applyNumberFormat="1" applyFont="1" applyBorder="1"/>
    <xf numFmtId="0" fontId="19" fillId="0" borderId="0" xfId="0" applyFont="1" applyAlignment="1">
      <alignment horizontal="left"/>
    </xf>
    <xf numFmtId="0" fontId="2" fillId="0" borderId="4" xfId="0" applyFont="1" applyBorder="1" applyAlignment="1" applyProtection="1">
      <alignment horizontal="center" vertical="center"/>
      <protection locked="0"/>
    </xf>
    <xf numFmtId="4" fontId="2" fillId="0" borderId="5" xfId="3" applyNumberFormat="1" applyFont="1" applyBorder="1" applyAlignment="1" applyProtection="1">
      <alignment horizontal="right" vertical="center"/>
      <protection locked="0"/>
    </xf>
    <xf numFmtId="0" fontId="4" fillId="0" borderId="0" xfId="0" applyFont="1" applyAlignment="1" applyProtection="1">
      <alignment horizontal="left" vertical="center"/>
    </xf>
    <xf numFmtId="0" fontId="8" fillId="0" borderId="0" xfId="0" applyFont="1" applyAlignment="1">
      <alignment horizontal="left" wrapText="1"/>
    </xf>
    <xf numFmtId="0" fontId="2" fillId="4" borderId="0" xfId="0" applyFont="1" applyFill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left"/>
    </xf>
    <xf numFmtId="0" fontId="8" fillId="0" borderId="6" xfId="0" applyFont="1" applyBorder="1" applyAlignment="1" applyProtection="1">
      <alignment horizontal="right"/>
    </xf>
    <xf numFmtId="0" fontId="15" fillId="2" borderId="4" xfId="0" applyFont="1" applyFill="1" applyBorder="1" applyAlignment="1" applyProtection="1">
      <alignment horizontal="center"/>
    </xf>
    <xf numFmtId="0" fontId="2" fillId="4" borderId="6" xfId="0" applyFont="1" applyFill="1" applyBorder="1" applyAlignment="1" applyProtection="1">
      <alignment horizontal="center" vertical="center"/>
    </xf>
    <xf numFmtId="1" fontId="2" fillId="4" borderId="0" xfId="0" applyNumberFormat="1" applyFont="1" applyFill="1" applyBorder="1" applyAlignment="1" applyProtection="1">
      <alignment horizontal="center" vertical="center"/>
    </xf>
    <xf numFmtId="49" fontId="12" fillId="4" borderId="6" xfId="0" applyNumberFormat="1" applyFont="1" applyFill="1" applyBorder="1" applyAlignment="1" applyProtection="1">
      <alignment horizontal="left" vertical="center" wrapText="1"/>
    </xf>
    <xf numFmtId="1" fontId="12" fillId="4" borderId="0" xfId="0" applyNumberFormat="1" applyFont="1" applyFill="1" applyBorder="1" applyAlignment="1" applyProtection="1">
      <alignment horizontal="center" vertical="center" wrapText="1"/>
    </xf>
    <xf numFmtId="0" fontId="8" fillId="4" borderId="6" xfId="0" applyFont="1" applyFill="1" applyBorder="1" applyAlignment="1" applyProtection="1">
      <alignment horizontal="center" vertical="center"/>
    </xf>
    <xf numFmtId="165" fontId="2" fillId="4" borderId="6" xfId="2" applyNumberFormat="1" applyFont="1" applyFill="1" applyBorder="1" applyAlignment="1" applyProtection="1">
      <alignment horizontal="right" vertical="center" shrinkToFit="1"/>
      <protection hidden="1"/>
    </xf>
    <xf numFmtId="4" fontId="2" fillId="4" borderId="6" xfId="3" applyNumberFormat="1" applyFont="1" applyFill="1" applyBorder="1" applyAlignment="1" applyProtection="1">
      <alignment horizontal="right" vertical="center" shrinkToFit="1"/>
      <protection hidden="1"/>
    </xf>
    <xf numFmtId="0" fontId="10" fillId="4" borderId="6" xfId="0" applyFont="1" applyFill="1" applyBorder="1" applyAlignment="1" applyProtection="1">
      <alignment horizontal="right" vertical="center" shrinkToFit="1"/>
      <protection hidden="1"/>
    </xf>
    <xf numFmtId="170" fontId="58" fillId="4" borderId="6" xfId="3" applyNumberFormat="1" applyFont="1" applyFill="1" applyBorder="1" applyAlignment="1" applyProtection="1">
      <alignment horizontal="right" vertical="center" shrinkToFit="1"/>
      <protection hidden="1"/>
    </xf>
    <xf numFmtId="170" fontId="59" fillId="4" borderId="6" xfId="3" applyNumberFormat="1" applyFont="1" applyFill="1" applyBorder="1" applyAlignment="1" applyProtection="1">
      <alignment horizontal="right" vertical="center"/>
      <protection hidden="1"/>
    </xf>
    <xf numFmtId="0" fontId="15" fillId="4" borderId="6" xfId="0" applyFont="1" applyFill="1" applyBorder="1" applyAlignment="1" applyProtection="1">
      <alignment horizontal="center"/>
    </xf>
    <xf numFmtId="0" fontId="2" fillId="2" borderId="5" xfId="0" applyFont="1" applyFill="1" applyBorder="1" applyAlignment="1" applyProtection="1">
      <alignment horizontal="center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/>
    </xf>
    <xf numFmtId="0" fontId="17" fillId="2" borderId="5" xfId="0" applyFont="1" applyFill="1" applyBorder="1" applyAlignment="1" applyProtection="1">
      <alignment horizontal="center"/>
    </xf>
    <xf numFmtId="0" fontId="17" fillId="2" borderId="2" xfId="0" applyFont="1" applyFill="1" applyBorder="1" applyAlignment="1" applyProtection="1">
      <alignment horizontal="center"/>
    </xf>
    <xf numFmtId="0" fontId="17" fillId="2" borderId="7" xfId="0" applyFont="1" applyFill="1" applyBorder="1" applyAlignment="1" applyProtection="1">
      <alignment horizontal="center"/>
    </xf>
    <xf numFmtId="168" fontId="12" fillId="0" borderId="4" xfId="3" applyFont="1" applyBorder="1" applyAlignment="1" applyProtection="1">
      <alignment horizontal="right" vertical="center"/>
    </xf>
    <xf numFmtId="0" fontId="3" fillId="4" borderId="0" xfId="0" applyFont="1" applyFill="1" applyBorder="1" applyAlignment="1">
      <alignment horizontal="left"/>
    </xf>
    <xf numFmtId="0" fontId="2" fillId="4" borderId="0" xfId="0" applyFont="1" applyFill="1" applyBorder="1"/>
    <xf numFmtId="0" fontId="29" fillId="0" borderId="0" xfId="0" applyFont="1" applyFill="1" applyBorder="1" applyAlignment="1">
      <alignment horizontal="left"/>
    </xf>
    <xf numFmtId="0" fontId="7" fillId="0" borderId="0" xfId="0" applyFont="1" applyBorder="1" applyAlignment="1"/>
    <xf numFmtId="0" fontId="26" fillId="0" borderId="7" xfId="0" applyFont="1" applyBorder="1" applyAlignment="1" applyProtection="1">
      <alignment horizontal="center" vertical="center" shrinkToFit="1"/>
      <protection hidden="1"/>
    </xf>
    <xf numFmtId="0" fontId="12" fillId="0" borderId="5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  <protection locked="0"/>
    </xf>
    <xf numFmtId="39" fontId="2" fillId="0" borderId="9" xfId="2" applyNumberFormat="1" applyFont="1" applyBorder="1" applyAlignment="1" applyProtection="1">
      <alignment horizontal="right" vertical="center" shrinkToFit="1"/>
      <protection locked="0" hidden="1"/>
    </xf>
    <xf numFmtId="0" fontId="30" fillId="0" borderId="4" xfId="0" applyFont="1" applyBorder="1" applyAlignment="1" applyProtection="1">
      <alignment horizontal="left" vertical="center" shrinkToFit="1"/>
    </xf>
    <xf numFmtId="0" fontId="12" fillId="0" borderId="5" xfId="0" applyFont="1" applyBorder="1" applyAlignment="1" applyProtection="1">
      <alignment horizontal="center" vertical="center"/>
      <protection locked="0"/>
    </xf>
    <xf numFmtId="0" fontId="2" fillId="0" borderId="0" xfId="0" quotePrefix="1" applyFont="1" applyProtection="1"/>
    <xf numFmtId="0" fontId="3" fillId="0" borderId="0" xfId="0" applyFont="1" applyAlignment="1">
      <alignment horizontal="left"/>
    </xf>
    <xf numFmtId="0" fontId="12" fillId="0" borderId="5" xfId="0" applyNumberFormat="1" applyFont="1" applyBorder="1" applyAlignment="1" applyProtection="1">
      <alignment horizontal="center" vertical="center"/>
    </xf>
    <xf numFmtId="0" fontId="58" fillId="4" borderId="0" xfId="0" applyFont="1" applyFill="1" applyProtection="1">
      <protection hidden="1"/>
    </xf>
    <xf numFmtId="0" fontId="58" fillId="4" borderId="0" xfId="0" applyFont="1" applyFill="1" applyBorder="1" applyProtection="1">
      <protection hidden="1"/>
    </xf>
    <xf numFmtId="0" fontId="58" fillId="4" borderId="0" xfId="0" applyFont="1" applyFill="1" applyProtection="1"/>
    <xf numFmtId="0" fontId="50" fillId="4" borderId="0" xfId="0" applyFont="1" applyFill="1" applyBorder="1" applyAlignment="1" applyProtection="1"/>
    <xf numFmtId="0" fontId="50" fillId="4" borderId="0" xfId="0" applyFont="1" applyFill="1" applyBorder="1" applyProtection="1"/>
    <xf numFmtId="0" fontId="52" fillId="4" borderId="0" xfId="0" applyFont="1" applyFill="1" applyBorder="1" applyProtection="1"/>
    <xf numFmtId="0" fontId="52" fillId="4" borderId="0" xfId="0" applyFont="1" applyFill="1" applyBorder="1" applyProtection="1">
      <protection hidden="1"/>
    </xf>
    <xf numFmtId="0" fontId="50" fillId="4" borderId="0" xfId="0" applyFont="1" applyFill="1" applyProtection="1"/>
    <xf numFmtId="0" fontId="50" fillId="4" borderId="0" xfId="0" applyFont="1" applyFill="1" applyAlignment="1" applyProtection="1">
      <alignment vertical="center"/>
    </xf>
    <xf numFmtId="0" fontId="52" fillId="4" borderId="0" xfId="0" quotePrefix="1" applyFont="1" applyFill="1" applyAlignment="1" applyProtection="1">
      <alignment vertical="center"/>
    </xf>
    <xf numFmtId="0" fontId="60" fillId="4" borderId="0" xfId="0" applyFont="1" applyFill="1" applyProtection="1">
      <protection hidden="1"/>
    </xf>
    <xf numFmtId="174" fontId="5" fillId="4" borderId="0" xfId="0" applyNumberFormat="1" applyFont="1" applyFill="1" applyBorder="1" applyAlignment="1" applyProtection="1">
      <alignment horizontal="right" vertical="center" shrinkToFit="1"/>
    </xf>
    <xf numFmtId="0" fontId="3" fillId="4" borderId="0" xfId="0" applyFont="1" applyFill="1" applyBorder="1" applyAlignment="1" applyProtection="1">
      <alignment horizontal="left" vertical="center"/>
    </xf>
    <xf numFmtId="0" fontId="8" fillId="5" borderId="5" xfId="0" applyFont="1" applyFill="1" applyBorder="1" applyAlignment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/>
    </xf>
    <xf numFmtId="0" fontId="8" fillId="5" borderId="4" xfId="0" applyFont="1" applyFill="1" applyBorder="1" applyAlignment="1">
      <alignment horizontal="center" vertical="center"/>
    </xf>
    <xf numFmtId="0" fontId="9" fillId="0" borderId="10" xfId="0" applyFont="1" applyBorder="1" applyAlignment="1">
      <alignment vertical="center"/>
    </xf>
    <xf numFmtId="0" fontId="8" fillId="5" borderId="5" xfId="0" applyFont="1" applyFill="1" applyBorder="1" applyAlignment="1">
      <alignment horizontal="center" vertical="center"/>
    </xf>
    <xf numFmtId="39" fontId="2" fillId="0" borderId="5" xfId="2" applyNumberFormat="1" applyFont="1" applyBorder="1" applyAlignment="1" applyProtection="1">
      <alignment horizontal="right" vertical="center" shrinkToFit="1"/>
      <protection hidden="1"/>
    </xf>
    <xf numFmtId="0" fontId="19" fillId="0" borderId="6" xfId="0" applyFont="1" applyBorder="1" applyAlignment="1" applyProtection="1">
      <alignment horizontal="left"/>
    </xf>
    <xf numFmtId="0" fontId="2" fillId="0" borderId="5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173" fontId="61" fillId="0" borderId="10" xfId="0" applyNumberFormat="1" applyFont="1" applyBorder="1" applyAlignment="1" applyProtection="1">
      <alignment horizontal="right" vertical="center" shrinkToFit="1"/>
    </xf>
    <xf numFmtId="0" fontId="32" fillId="0" borderId="2" xfId="0" applyFont="1" applyBorder="1" applyAlignment="1" applyProtection="1">
      <alignment horizontal="left" vertical="center" shrinkToFit="1"/>
      <protection locked="0"/>
    </xf>
    <xf numFmtId="0" fontId="32" fillId="0" borderId="2" xfId="0" applyFont="1" applyBorder="1" applyAlignment="1" applyProtection="1">
      <alignment horizontal="left" vertical="center" shrinkToFit="1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 applyAlignment="1" applyProtection="1"/>
    <xf numFmtId="0" fontId="9" fillId="0" borderId="0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left" vertical="center"/>
    </xf>
    <xf numFmtId="0" fontId="3" fillId="0" borderId="8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  <protection hidden="1"/>
    </xf>
    <xf numFmtId="0" fontId="8" fillId="0" borderId="3" xfId="0" applyFont="1" applyBorder="1" applyAlignment="1" applyProtection="1"/>
    <xf numFmtId="0" fontId="8" fillId="0" borderId="12" xfId="0" applyFont="1" applyBorder="1" applyProtection="1"/>
    <xf numFmtId="0" fontId="8" fillId="8" borderId="0" xfId="0" applyFont="1" applyFill="1" applyAlignment="1" applyProtection="1">
      <alignment vertical="center"/>
    </xf>
    <xf numFmtId="0" fontId="8" fillId="8" borderId="1" xfId="0" applyFont="1" applyFill="1" applyBorder="1" applyAlignment="1" applyProtection="1">
      <alignment vertical="center"/>
    </xf>
    <xf numFmtId="0" fontId="8" fillId="0" borderId="13" xfId="0" applyFont="1" applyBorder="1" applyAlignment="1" applyProtection="1"/>
    <xf numFmtId="0" fontId="8" fillId="8" borderId="0" xfId="0" applyFont="1" applyFill="1" applyBorder="1" applyAlignment="1" applyProtection="1">
      <alignment vertical="center"/>
    </xf>
    <xf numFmtId="165" fontId="2" fillId="0" borderId="4" xfId="2" applyNumberFormat="1" applyFont="1" applyBorder="1" applyAlignment="1" applyProtection="1">
      <alignment horizontal="right" vertical="center" shrinkToFit="1"/>
      <protection locked="0" hidden="1"/>
    </xf>
    <xf numFmtId="165" fontId="2" fillId="0" borderId="4" xfId="2" applyNumberFormat="1" applyFont="1" applyBorder="1" applyAlignment="1" applyProtection="1">
      <alignment horizontal="right" vertical="center" shrinkToFit="1"/>
      <protection hidden="1"/>
    </xf>
    <xf numFmtId="168" fontId="2" fillId="0" borderId="4" xfId="3" applyFont="1" applyBorder="1" applyAlignment="1" applyProtection="1">
      <alignment horizontal="right" vertical="center" shrinkToFit="1"/>
      <protection locked="0"/>
    </xf>
    <xf numFmtId="170" fontId="2" fillId="0" borderId="4" xfId="2" applyNumberFormat="1" applyFont="1" applyBorder="1" applyAlignment="1" applyProtection="1">
      <alignment horizontal="right" vertical="center" shrinkToFit="1"/>
      <protection hidden="1"/>
    </xf>
    <xf numFmtId="0" fontId="8" fillId="0" borderId="4" xfId="0" applyFont="1" applyBorder="1" applyAlignment="1" applyProtection="1">
      <alignment horizontal="center" vertical="center" wrapText="1" shrinkToFi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/>
    <xf numFmtId="0" fontId="23" fillId="0" borderId="0" xfId="0" applyFont="1" applyAlignment="1">
      <alignment horizontal="left"/>
    </xf>
    <xf numFmtId="0" fontId="23" fillId="0" borderId="0" xfId="0" applyFont="1" applyAlignment="1"/>
    <xf numFmtId="0" fontId="8" fillId="0" borderId="1" xfId="0" applyFont="1" applyBorder="1" applyAlignment="1" applyProtection="1">
      <alignment horizontal="right"/>
    </xf>
    <xf numFmtId="0" fontId="8" fillId="0" borderId="3" xfId="0" applyFont="1" applyBorder="1" applyAlignment="1" applyProtection="1">
      <alignment horizontal="center" vertical="center"/>
    </xf>
    <xf numFmtId="0" fontId="8" fillId="0" borderId="13" xfId="0" applyFont="1" applyBorder="1" applyAlignment="1" applyProtection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8" fillId="0" borderId="0" xfId="0" applyFont="1" applyBorder="1" applyAlignment="1">
      <alignment horizontal="center" vertical="center"/>
    </xf>
    <xf numFmtId="0" fontId="3" fillId="0" borderId="0" xfId="0" applyFont="1" applyAlignment="1" applyProtection="1">
      <alignment horizontal="center"/>
    </xf>
    <xf numFmtId="0" fontId="3" fillId="0" borderId="0" xfId="0" applyFont="1" applyBorder="1" applyAlignment="1" applyProtection="1">
      <alignment horizontal="left" vertical="center"/>
      <protection hidden="1"/>
    </xf>
    <xf numFmtId="165" fontId="12" fillId="0" borderId="5" xfId="0" applyNumberFormat="1" applyFont="1" applyBorder="1" applyAlignment="1" applyProtection="1">
      <alignment vertical="center"/>
      <protection hidden="1"/>
    </xf>
    <xf numFmtId="0" fontId="3" fillId="0" borderId="8" xfId="0" applyFont="1" applyBorder="1" applyAlignment="1">
      <alignment horizontal="left" vertical="center"/>
    </xf>
    <xf numFmtId="4" fontId="12" fillId="2" borderId="7" xfId="0" applyNumberFormat="1" applyFont="1" applyFill="1" applyBorder="1" applyAlignment="1" applyProtection="1">
      <alignment horizontal="center" shrinkToFit="1"/>
      <protection hidden="1"/>
    </xf>
    <xf numFmtId="0" fontId="0" fillId="0" borderId="4" xfId="0" applyBorder="1" applyAlignment="1" applyProtection="1">
      <alignment horizontal="left" vertical="center"/>
      <protection locked="0"/>
    </xf>
    <xf numFmtId="0" fontId="2" fillId="2" borderId="4" xfId="0" applyFont="1" applyFill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left" vertical="center"/>
    </xf>
    <xf numFmtId="165" fontId="12" fillId="0" borderId="4" xfId="2" applyNumberFormat="1" applyFont="1" applyBorder="1" applyAlignment="1" applyProtection="1">
      <alignment horizontal="right" vertical="center" shrinkToFit="1"/>
      <protection hidden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170" fontId="2" fillId="0" borderId="5" xfId="3" applyNumberFormat="1" applyFont="1" applyBorder="1" applyAlignment="1" applyProtection="1">
      <alignment horizontal="right" vertical="center" shrinkToFit="1"/>
      <protection hidden="1"/>
    </xf>
    <xf numFmtId="0" fontId="2" fillId="0" borderId="5" xfId="0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2" fillId="0" borderId="7" xfId="0" applyFont="1" applyBorder="1" applyAlignment="1" applyProtection="1">
      <alignment horizontal="left" vertical="center"/>
      <protection locked="0"/>
    </xf>
    <xf numFmtId="4" fontId="2" fillId="0" borderId="2" xfId="3" applyNumberFormat="1" applyFont="1" applyBorder="1" applyAlignment="1" applyProtection="1">
      <alignment horizontal="right" vertical="center"/>
      <protection locked="0"/>
    </xf>
    <xf numFmtId="4" fontId="2" fillId="0" borderId="7" xfId="3" applyNumberFormat="1" applyFont="1" applyBorder="1" applyAlignment="1" applyProtection="1">
      <alignment horizontal="right" vertical="center"/>
      <protection locked="0"/>
    </xf>
    <xf numFmtId="170" fontId="8" fillId="0" borderId="5" xfId="0" applyNumberFormat="1" applyFont="1" applyBorder="1" applyAlignment="1" applyProtection="1">
      <alignment horizontal="right" vertical="center" shrinkToFit="1"/>
      <protection hidden="1"/>
    </xf>
    <xf numFmtId="0" fontId="7" fillId="0" borderId="0" xfId="0" applyFont="1" applyBorder="1" applyAlignment="1">
      <alignment horizontal="left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7" xfId="0" applyBorder="1" applyAlignment="1" applyProtection="1">
      <alignment horizontal="left" vertical="center"/>
      <protection locked="0"/>
    </xf>
    <xf numFmtId="0" fontId="54" fillId="4" borderId="0" xfId="0" applyFont="1" applyFill="1" applyAlignment="1" applyProtection="1">
      <alignment vertical="center"/>
    </xf>
    <xf numFmtId="0" fontId="50" fillId="3" borderId="0" xfId="0" applyFont="1" applyFill="1" applyAlignment="1" applyProtection="1">
      <protection hidden="1"/>
    </xf>
    <xf numFmtId="0" fontId="8" fillId="3" borderId="0" xfId="0" applyFont="1" applyFill="1" applyAlignment="1" applyProtection="1">
      <protection hidden="1"/>
    </xf>
    <xf numFmtId="0" fontId="52" fillId="3" borderId="0" xfId="0" applyFont="1" applyFill="1" applyAlignment="1" applyProtection="1">
      <protection hidden="1"/>
    </xf>
    <xf numFmtId="0" fontId="8" fillId="3" borderId="13" xfId="0" applyFont="1" applyFill="1" applyBorder="1" applyAlignment="1" applyProtection="1">
      <protection hidden="1"/>
    </xf>
    <xf numFmtId="0" fontId="8" fillId="3" borderId="3" xfId="0" applyFont="1" applyFill="1" applyBorder="1" applyAlignment="1" applyProtection="1">
      <protection hidden="1"/>
    </xf>
    <xf numFmtId="0" fontId="8" fillId="3" borderId="4" xfId="0" applyFont="1" applyFill="1" applyBorder="1" applyAlignment="1" applyProtection="1">
      <protection hidden="1"/>
    </xf>
    <xf numFmtId="0" fontId="8" fillId="3" borderId="12" xfId="0" applyFont="1" applyFill="1" applyBorder="1" applyAlignment="1" applyProtection="1">
      <protection hidden="1"/>
    </xf>
    <xf numFmtId="0" fontId="8" fillId="3" borderId="13" xfId="0" applyFont="1" applyFill="1" applyBorder="1" applyAlignment="1" applyProtection="1">
      <alignment horizontal="center"/>
      <protection hidden="1"/>
    </xf>
    <xf numFmtId="0" fontId="8" fillId="3" borderId="12" xfId="0" applyFont="1" applyFill="1" applyBorder="1" applyAlignment="1" applyProtection="1">
      <alignment horizontal="center"/>
      <protection hidden="1"/>
    </xf>
    <xf numFmtId="0" fontId="50" fillId="4" borderId="10" xfId="0" applyFont="1" applyFill="1" applyBorder="1" applyAlignment="1" applyProtection="1">
      <alignment vertical="center"/>
      <protection hidden="1"/>
    </xf>
    <xf numFmtId="0" fontId="50" fillId="4" borderId="0" xfId="0" applyFont="1" applyFill="1" applyAlignment="1" applyProtection="1">
      <protection hidden="1"/>
    </xf>
    <xf numFmtId="0" fontId="50" fillId="4" borderId="0" xfId="0" quotePrefix="1" applyFont="1" applyFill="1" applyBorder="1" applyAlignment="1" applyProtection="1">
      <protection hidden="1"/>
    </xf>
    <xf numFmtId="0" fontId="52" fillId="4" borderId="0" xfId="0" applyFont="1" applyFill="1" applyBorder="1" applyAlignment="1" applyProtection="1">
      <alignment vertical="center"/>
    </xf>
    <xf numFmtId="0" fontId="0" fillId="0" borderId="0" xfId="0" applyAlignment="1" applyProtection="1">
      <protection hidden="1"/>
    </xf>
    <xf numFmtId="0" fontId="16" fillId="0" borderId="0" xfId="0" applyFont="1" applyAlignment="1" applyProtection="1">
      <protection hidden="1"/>
    </xf>
    <xf numFmtId="0" fontId="16" fillId="0" borderId="0" xfId="0" applyFont="1" applyBorder="1" applyAlignme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8" fillId="3" borderId="0" xfId="0" applyFont="1" applyFill="1" applyBorder="1" applyAlignment="1" applyProtection="1">
      <alignment vertical="center"/>
      <protection hidden="1"/>
    </xf>
    <xf numFmtId="0" fontId="58" fillId="4" borderId="0" xfId="0" applyFont="1" applyFill="1" applyBorder="1" applyAlignment="1" applyProtection="1">
      <protection hidden="1"/>
    </xf>
    <xf numFmtId="0" fontId="58" fillId="4" borderId="0" xfId="0" applyFont="1" applyFill="1" applyAlignment="1" applyProtection="1">
      <protection hidden="1"/>
    </xf>
    <xf numFmtId="0" fontId="62" fillId="4" borderId="0" xfId="0" applyFont="1" applyFill="1" applyAlignment="1" applyProtection="1">
      <alignment vertical="center"/>
      <protection hidden="1"/>
    </xf>
    <xf numFmtId="0" fontId="63" fillId="4" borderId="0" xfId="0" applyFont="1" applyFill="1" applyAlignment="1" applyProtection="1">
      <protection hidden="1"/>
    </xf>
    <xf numFmtId="0" fontId="60" fillId="4" borderId="0" xfId="0" applyFont="1" applyFill="1" applyAlignment="1" applyProtection="1">
      <alignment horizontal="center" vertical="center"/>
      <protection hidden="1"/>
    </xf>
    <xf numFmtId="39" fontId="58" fillId="4" borderId="0" xfId="0" applyNumberFormat="1" applyFont="1" applyFill="1" applyProtection="1">
      <protection hidden="1"/>
    </xf>
    <xf numFmtId="0" fontId="60" fillId="4" borderId="0" xfId="0" applyFont="1" applyFill="1" applyBorder="1" applyAlignment="1" applyProtection="1">
      <alignment vertical="center"/>
      <protection hidden="1"/>
    </xf>
    <xf numFmtId="0" fontId="58" fillId="4" borderId="0" xfId="0" applyFont="1" applyFill="1" applyAlignment="1" applyProtection="1">
      <alignment vertical="center"/>
      <protection hidden="1"/>
    </xf>
    <xf numFmtId="0" fontId="60" fillId="4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protection hidden="1"/>
    </xf>
    <xf numFmtId="0" fontId="50" fillId="4" borderId="0" xfId="0" applyFont="1" applyFill="1" applyBorder="1" applyAlignment="1" applyProtection="1">
      <protection hidden="1"/>
    </xf>
    <xf numFmtId="0" fontId="8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64" fillId="4" borderId="0" xfId="1" applyFont="1" applyFill="1" applyBorder="1" applyAlignment="1" applyProtection="1">
      <protection hidden="1"/>
    </xf>
    <xf numFmtId="0" fontId="8" fillId="0" borderId="0" xfId="0" applyFont="1" applyFill="1" applyProtection="1">
      <protection hidden="1"/>
    </xf>
    <xf numFmtId="0" fontId="52" fillId="4" borderId="0" xfId="0" applyFont="1" applyFill="1" applyProtection="1">
      <protection hidden="1"/>
    </xf>
    <xf numFmtId="0" fontId="8" fillId="0" borderId="0" xfId="0" applyFont="1" applyAlignment="1" applyProtection="1">
      <alignment vertical="center"/>
      <protection hidden="1"/>
    </xf>
    <xf numFmtId="0" fontId="57" fillId="4" borderId="0" xfId="0" applyFont="1" applyFill="1" applyAlignment="1" applyProtection="1">
      <protection hidden="1"/>
    </xf>
    <xf numFmtId="0" fontId="0" fillId="0" borderId="0" xfId="0" applyFill="1" applyAlignment="1" applyProtection="1">
      <protection hidden="1"/>
    </xf>
    <xf numFmtId="0" fontId="65" fillId="4" borderId="0" xfId="0" applyFont="1" applyFill="1" applyBorder="1" applyAlignment="1" applyProtection="1">
      <protection hidden="1"/>
    </xf>
    <xf numFmtId="0" fontId="0" fillId="4" borderId="0" xfId="0" applyFill="1" applyBorder="1" applyAlignment="1" applyProtection="1">
      <protection hidden="1"/>
    </xf>
    <xf numFmtId="0" fontId="14" fillId="0" borderId="0" xfId="0" applyFont="1" applyProtection="1">
      <protection hidden="1"/>
    </xf>
    <xf numFmtId="0" fontId="0" fillId="0" borderId="0" xfId="0" applyFill="1" applyProtection="1">
      <protection hidden="1"/>
    </xf>
    <xf numFmtId="0" fontId="57" fillId="4" borderId="0" xfId="0" applyFont="1" applyFill="1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protection hidden="1"/>
    </xf>
    <xf numFmtId="0" fontId="39" fillId="0" borderId="0" xfId="0" applyFont="1" applyAlignment="1" applyProtection="1">
      <alignment vertical="center"/>
      <protection hidden="1"/>
    </xf>
    <xf numFmtId="0" fontId="7" fillId="0" borderId="0" xfId="0" applyFont="1" applyFill="1" applyAlignment="1" applyProtection="1"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2" fillId="0" borderId="0" xfId="0" applyFont="1" applyFill="1" applyBorder="1" applyProtection="1">
      <protection hidden="1"/>
    </xf>
    <xf numFmtId="0" fontId="8" fillId="0" borderId="0" xfId="0" applyFont="1" applyAlignment="1" applyProtection="1">
      <alignment horizontal="right"/>
      <protection hidden="1"/>
    </xf>
    <xf numFmtId="0" fontId="66" fillId="4" borderId="0" xfId="0" applyFont="1" applyFill="1" applyAlignment="1" applyProtection="1">
      <protection hidden="1"/>
    </xf>
    <xf numFmtId="0" fontId="9" fillId="0" borderId="0" xfId="0" applyFont="1" applyAlignment="1" applyProtection="1">
      <protection hidden="1"/>
    </xf>
    <xf numFmtId="0" fontId="14" fillId="0" borderId="0" xfId="0" applyFont="1" applyAlignment="1" applyProtection="1">
      <protection hidden="1"/>
    </xf>
    <xf numFmtId="0" fontId="14" fillId="0" borderId="0" xfId="0" applyFont="1" applyFill="1" applyAlignment="1" applyProtection="1">
      <protection hidden="1"/>
    </xf>
    <xf numFmtId="0" fontId="14" fillId="0" borderId="10" xfId="0" applyFont="1" applyBorder="1" applyAlignment="1" applyProtection="1">
      <protection hidden="1"/>
    </xf>
    <xf numFmtId="0" fontId="2" fillId="0" borderId="0" xfId="0" applyFont="1" applyFill="1" applyBorder="1" applyAlignment="1" applyProtection="1">
      <protection hidden="1"/>
    </xf>
    <xf numFmtId="0" fontId="50" fillId="4" borderId="0" xfId="0" applyFont="1" applyFill="1" applyAlignment="1" applyProtection="1">
      <alignment vertical="center"/>
      <protection hidden="1"/>
    </xf>
    <xf numFmtId="0" fontId="57" fillId="4" borderId="0" xfId="0" applyFont="1" applyFill="1" applyBorder="1" applyAlignment="1" applyProtection="1"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66" fillId="4" borderId="0" xfId="0" applyFont="1" applyFill="1" applyProtection="1">
      <protection hidden="1"/>
    </xf>
    <xf numFmtId="0" fontId="14" fillId="0" borderId="0" xfId="0" applyFont="1" applyFill="1" applyBorder="1" applyProtection="1">
      <protection hidden="1"/>
    </xf>
    <xf numFmtId="0" fontId="0" fillId="0" borderId="10" xfId="0" applyBorder="1" applyProtection="1">
      <protection hidden="1"/>
    </xf>
    <xf numFmtId="0" fontId="2" fillId="0" borderId="0" xfId="0" applyFont="1" applyBorder="1" applyAlignment="1" applyProtection="1">
      <protection hidden="1"/>
    </xf>
    <xf numFmtId="0" fontId="2" fillId="0" borderId="0" xfId="0" applyFont="1" applyBorder="1" applyProtection="1">
      <protection hidden="1"/>
    </xf>
    <xf numFmtId="0" fontId="16" fillId="0" borderId="0" xfId="0" applyFont="1" applyFill="1" applyBorder="1" applyAlignme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0" borderId="0" xfId="0" applyFont="1" applyFill="1" applyBorder="1" applyAlignment="1" applyProtection="1">
      <protection hidden="1"/>
    </xf>
    <xf numFmtId="0" fontId="31" fillId="0" borderId="0" xfId="0" applyFont="1" applyFill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vertical="top"/>
      <protection hidden="1"/>
    </xf>
    <xf numFmtId="0" fontId="2" fillId="0" borderId="0" xfId="0" applyFont="1" applyBorder="1" applyAlignment="1" applyProtection="1">
      <alignment vertical="top"/>
      <protection hidden="1"/>
    </xf>
    <xf numFmtId="0" fontId="9" fillId="0" borderId="0" xfId="0" applyFont="1" applyBorder="1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0" xfId="0" applyBorder="1" applyAlignment="1" applyProtection="1">
      <protection hidden="1"/>
    </xf>
    <xf numFmtId="165" fontId="12" fillId="0" borderId="4" xfId="0" applyNumberFormat="1" applyFont="1" applyBorder="1" applyAlignment="1" applyProtection="1">
      <alignment vertical="center"/>
      <protection hidden="1"/>
    </xf>
    <xf numFmtId="0" fontId="9" fillId="0" borderId="4" xfId="0" applyFont="1" applyBorder="1" applyAlignment="1" applyProtection="1">
      <alignment horizontal="center" vertical="center"/>
      <protection locked="0"/>
    </xf>
    <xf numFmtId="0" fontId="67" fillId="0" borderId="4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 shrinkToFit="1"/>
      <protection hidden="1"/>
    </xf>
    <xf numFmtId="0" fontId="10" fillId="9" borderId="4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vertical="center"/>
    </xf>
    <xf numFmtId="0" fontId="19" fillId="0" borderId="7" xfId="0" applyFont="1" applyBorder="1" applyAlignment="1">
      <alignment horizontal="right" vertical="center"/>
    </xf>
    <xf numFmtId="0" fontId="58" fillId="4" borderId="0" xfId="0" quotePrefix="1" applyFont="1" applyFill="1" applyBorder="1" applyAlignment="1" applyProtection="1">
      <protection hidden="1"/>
    </xf>
    <xf numFmtId="0" fontId="23" fillId="0" borderId="0" xfId="0" applyFont="1"/>
    <xf numFmtId="0" fontId="2" fillId="0" borderId="1" xfId="0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  <protection hidden="1"/>
    </xf>
    <xf numFmtId="0" fontId="56" fillId="0" borderId="0" xfId="0" applyFont="1" applyAlignment="1" applyProtection="1">
      <alignment horizontal="left"/>
      <protection hidden="1"/>
    </xf>
    <xf numFmtId="0" fontId="8" fillId="0" borderId="0" xfId="0" quotePrefix="1" applyFont="1" applyAlignment="1" applyProtection="1">
      <alignment horizontal="left" vertical="center"/>
    </xf>
    <xf numFmtId="0" fontId="8" fillId="10" borderId="0" xfId="0" applyFont="1" applyFill="1" applyAlignment="1" applyProtection="1">
      <protection hidden="1"/>
    </xf>
    <xf numFmtId="0" fontId="52" fillId="10" borderId="0" xfId="0" applyFont="1" applyFill="1" applyAlignment="1" applyProtection="1">
      <protection hidden="1"/>
    </xf>
    <xf numFmtId="0" fontId="50" fillId="10" borderId="0" xfId="0" applyFont="1" applyFill="1" applyAlignment="1" applyProtection="1">
      <protection hidden="1"/>
    </xf>
    <xf numFmtId="0" fontId="2" fillId="10" borderId="0" xfId="0" applyFont="1" applyFill="1" applyProtection="1"/>
    <xf numFmtId="0" fontId="50" fillId="11" borderId="0" xfId="0" applyFont="1" applyFill="1" applyProtection="1">
      <protection hidden="1"/>
    </xf>
    <xf numFmtId="0" fontId="19" fillId="11" borderId="0" xfId="0" applyFont="1" applyFill="1" applyProtection="1">
      <protection hidden="1"/>
    </xf>
    <xf numFmtId="0" fontId="2" fillId="11" borderId="0" xfId="0" applyFont="1" applyFill="1" applyAlignment="1" applyProtection="1">
      <alignment horizontal="center"/>
      <protection hidden="1"/>
    </xf>
    <xf numFmtId="0" fontId="2" fillId="11" borderId="0" xfId="0" applyFont="1" applyFill="1" applyAlignment="1" applyProtection="1">
      <alignment horizontal="left"/>
      <protection hidden="1"/>
    </xf>
    <xf numFmtId="0" fontId="2" fillId="11" borderId="0" xfId="0" applyFont="1" applyFill="1" applyProtection="1">
      <protection hidden="1"/>
    </xf>
    <xf numFmtId="0" fontId="19" fillId="11" borderId="0" xfId="0" applyFont="1" applyFill="1" applyBorder="1" applyAlignment="1" applyProtection="1">
      <alignment horizontal="right"/>
      <protection hidden="1"/>
    </xf>
    <xf numFmtId="0" fontId="2" fillId="11" borderId="0" xfId="0" applyFont="1" applyFill="1" applyAlignment="1" applyProtection="1">
      <protection hidden="1"/>
    </xf>
    <xf numFmtId="0" fontId="58" fillId="11" borderId="0" xfId="0" applyFont="1" applyFill="1" applyProtection="1">
      <protection hidden="1"/>
    </xf>
    <xf numFmtId="0" fontId="2" fillId="11" borderId="0" xfId="0" applyFont="1" applyFill="1"/>
    <xf numFmtId="0" fontId="2" fillId="11" borderId="0" xfId="0" applyFont="1" applyFill="1" applyAlignment="1">
      <alignment horizontal="center"/>
    </xf>
    <xf numFmtId="0" fontId="2" fillId="11" borderId="0" xfId="0" applyFont="1" applyFill="1" applyBorder="1"/>
    <xf numFmtId="0" fontId="2" fillId="11" borderId="0" xfId="0" applyFont="1" applyFill="1" applyBorder="1" applyAlignment="1">
      <alignment horizontal="center"/>
    </xf>
    <xf numFmtId="0" fontId="2" fillId="11" borderId="0" xfId="0" applyFont="1" applyFill="1" applyAlignment="1"/>
    <xf numFmtId="0" fontId="8" fillId="0" borderId="0" xfId="0" applyFont="1" applyAlignment="1" applyProtection="1">
      <alignment horizontal="right"/>
    </xf>
    <xf numFmtId="0" fontId="15" fillId="2" borderId="9" xfId="0" applyFont="1" applyFill="1" applyBorder="1" applyAlignment="1" applyProtection="1">
      <alignment horizontal="center"/>
    </xf>
    <xf numFmtId="0" fontId="2" fillId="2" borderId="7" xfId="0" applyFont="1" applyFill="1" applyBorder="1" applyAlignment="1" applyProtection="1">
      <alignment horizontal="center"/>
    </xf>
    <xf numFmtId="0" fontId="8" fillId="12" borderId="4" xfId="0" applyFont="1" applyFill="1" applyBorder="1" applyAlignment="1">
      <alignment horizontal="center" vertical="center" wrapText="1"/>
    </xf>
    <xf numFmtId="0" fontId="8" fillId="12" borderId="4" xfId="0" applyFont="1" applyFill="1" applyBorder="1" applyAlignment="1" applyProtection="1">
      <alignment horizontal="center" vertical="center"/>
    </xf>
    <xf numFmtId="165" fontId="2" fillId="0" borderId="4" xfId="0" applyNumberFormat="1" applyFont="1" applyFill="1" applyBorder="1" applyAlignment="1" applyProtection="1">
      <alignment horizontal="right" vertical="center" wrapText="1"/>
      <protection hidden="1"/>
    </xf>
    <xf numFmtId="4" fontId="12" fillId="2" borderId="4" xfId="0" applyNumberFormat="1" applyFont="1" applyFill="1" applyBorder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3" fillId="0" borderId="4" xfId="0" applyFont="1" applyBorder="1" applyAlignment="1" applyProtection="1">
      <alignment horizontal="left" vertical="center"/>
      <protection locked="0" hidden="1"/>
    </xf>
    <xf numFmtId="0" fontId="8" fillId="0" borderId="13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0" fontId="8" fillId="12" borderId="14" xfId="0" applyFont="1" applyFill="1" applyBorder="1" applyAlignment="1">
      <alignment horizontal="center" vertical="center" wrapText="1"/>
    </xf>
    <xf numFmtId="0" fontId="8" fillId="12" borderId="13" xfId="0" applyFont="1" applyFill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8" fillId="12" borderId="13" xfId="0" applyFont="1" applyFill="1" applyBorder="1" applyAlignment="1">
      <alignment horizontal="center" vertical="center"/>
    </xf>
    <xf numFmtId="0" fontId="8" fillId="12" borderId="14" xfId="0" applyFont="1" applyFill="1" applyBorder="1" applyAlignment="1">
      <alignment horizontal="center" vertical="center" wrapText="1"/>
    </xf>
    <xf numFmtId="0" fontId="8" fillId="12" borderId="13" xfId="0" applyFont="1" applyFill="1" applyBorder="1" applyAlignment="1">
      <alignment horizontal="center" vertical="center" wrapText="1"/>
    </xf>
    <xf numFmtId="0" fontId="68" fillId="0" borderId="0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vertical="center" wrapText="1"/>
    </xf>
    <xf numFmtId="0" fontId="68" fillId="0" borderId="0" xfId="0" applyFont="1" applyBorder="1" applyAlignment="1" applyProtection="1">
      <alignment horizontal="left" vertical="center" wrapText="1"/>
      <protection hidden="1"/>
    </xf>
    <xf numFmtId="0" fontId="68" fillId="0" borderId="0" xfId="0" applyFont="1" applyBorder="1" applyAlignment="1" applyProtection="1">
      <alignment horizontal="center" vertical="center" wrapText="1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 applyProtection="1"/>
    <xf numFmtId="0" fontId="19" fillId="0" borderId="5" xfId="0" applyFont="1" applyBorder="1" applyAlignment="1" applyProtection="1">
      <alignment horizontal="center" vertical="center"/>
    </xf>
    <xf numFmtId="0" fontId="19" fillId="0" borderId="2" xfId="0" applyFont="1" applyBorder="1" applyAlignment="1">
      <alignment horizontal="right" vertical="center"/>
    </xf>
    <xf numFmtId="0" fontId="8" fillId="0" borderId="15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8" fillId="0" borderId="13" xfId="0" applyFont="1" applyBorder="1" applyAlignment="1">
      <alignment horizontal="center" vertical="center" shrinkToFit="1"/>
    </xf>
    <xf numFmtId="0" fontId="4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Border="1" applyAlignment="1" applyProtection="1">
      <alignment horizontal="left" vertical="center"/>
      <protection locked="0"/>
    </xf>
    <xf numFmtId="0" fontId="51" fillId="0" borderId="0" xfId="0" applyFont="1" applyFill="1" applyBorder="1" applyAlignment="1" applyProtection="1">
      <alignment vertical="center"/>
      <protection hidden="1"/>
    </xf>
    <xf numFmtId="0" fontId="43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0" fontId="2" fillId="0" borderId="0" xfId="0" applyFont="1" applyFill="1" applyAlignment="1" applyProtection="1">
      <alignment horizontal="left"/>
      <protection hidden="1"/>
    </xf>
    <xf numFmtId="0" fontId="2" fillId="0" borderId="14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6" xfId="0" applyFont="1" applyBorder="1" applyAlignment="1">
      <alignment horizontal="center" vertical="center"/>
    </xf>
    <xf numFmtId="0" fontId="2" fillId="0" borderId="15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9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0" fontId="67" fillId="0" borderId="13" xfId="0" applyFont="1" applyBorder="1" applyAlignment="1" applyProtection="1">
      <alignment horizontal="center" vertical="center"/>
      <protection locked="0"/>
    </xf>
    <xf numFmtId="0" fontId="67" fillId="0" borderId="49" xfId="0" applyFont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0" fillId="4" borderId="0" xfId="0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9" fillId="0" borderId="0" xfId="0" applyFont="1" applyAlignment="1">
      <alignment horizontal="center"/>
    </xf>
    <xf numFmtId="0" fontId="24" fillId="0" borderId="4" xfId="0" applyFont="1" applyBorder="1" applyAlignment="1" applyProtection="1">
      <alignment horizontal="center"/>
    </xf>
    <xf numFmtId="169" fontId="0" fillId="0" borderId="4" xfId="0" applyNumberFormat="1" applyBorder="1" applyAlignment="1" applyProtection="1">
      <alignment horizontal="center"/>
    </xf>
    <xf numFmtId="0" fontId="0" fillId="0" borderId="0" xfId="0" applyFill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9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protection locked="0" hidden="1"/>
    </xf>
    <xf numFmtId="0" fontId="2" fillId="11" borderId="0" xfId="0" applyFont="1" applyFill="1" applyBorder="1" applyAlignment="1"/>
    <xf numFmtId="0" fontId="2" fillId="4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4" fillId="0" borderId="4" xfId="0" applyFont="1" applyBorder="1" applyAlignment="1">
      <alignment horizontal="center"/>
    </xf>
    <xf numFmtId="169" fontId="0" fillId="0" borderId="4" xfId="0" applyNumberFormat="1" applyBorder="1" applyAlignment="1">
      <alignment horizontal="center"/>
    </xf>
    <xf numFmtId="0" fontId="25" fillId="0" borderId="4" xfId="0" applyFont="1" applyBorder="1" applyAlignment="1">
      <alignment horizontal="center"/>
    </xf>
    <xf numFmtId="0" fontId="0" fillId="0" borderId="4" xfId="0" applyBorder="1" applyAlignment="1">
      <alignment horizontal="center"/>
    </xf>
    <xf numFmtId="170" fontId="2" fillId="0" borderId="4" xfId="0" applyNumberFormat="1" applyFont="1" applyBorder="1" applyAlignment="1" applyProtection="1">
      <alignment horizontal="right" vertical="center" shrinkToFit="1"/>
      <protection hidden="1"/>
    </xf>
    <xf numFmtId="166" fontId="2" fillId="0" borderId="0" xfId="0" applyNumberFormat="1" applyFont="1"/>
    <xf numFmtId="166" fontId="2" fillId="0" borderId="0" xfId="0" applyNumberFormat="1" applyFont="1" applyAlignment="1"/>
    <xf numFmtId="166" fontId="51" fillId="0" borderId="0" xfId="0" applyNumberFormat="1" applyFont="1" applyAlignment="1">
      <alignment vertical="center"/>
    </xf>
    <xf numFmtId="166" fontId="4" fillId="0" borderId="0" xfId="0" applyNumberFormat="1" applyFont="1" applyAlignment="1">
      <alignment vertical="center"/>
    </xf>
    <xf numFmtId="166" fontId="8" fillId="0" borderId="0" xfId="0" applyNumberFormat="1" applyFont="1"/>
    <xf numFmtId="0" fontId="22" fillId="0" borderId="0" xfId="0" applyFont="1" applyFill="1" applyBorder="1" applyAlignment="1" applyProtection="1">
      <alignment shrinkToFit="1"/>
    </xf>
    <xf numFmtId="0" fontId="0" fillId="0" borderId="4" xfId="0" applyBorder="1"/>
    <xf numFmtId="166" fontId="8" fillId="0" borderId="0" xfId="0" applyNumberFormat="1" applyFont="1" applyAlignment="1" applyProtection="1"/>
    <xf numFmtId="166" fontId="52" fillId="3" borderId="0" xfId="0" applyNumberFormat="1" applyFont="1" applyFill="1" applyAlignment="1" applyProtection="1">
      <protection hidden="1"/>
    </xf>
    <xf numFmtId="164" fontId="52" fillId="3" borderId="0" xfId="0" applyNumberFormat="1" applyFont="1" applyFill="1" applyAlignment="1" applyProtection="1">
      <protection hidden="1"/>
    </xf>
    <xf numFmtId="166" fontId="0" fillId="0" borderId="4" xfId="0" applyNumberFormat="1" applyBorder="1" applyAlignment="1">
      <alignment horizontal="center"/>
    </xf>
    <xf numFmtId="0" fontId="9" fillId="0" borderId="4" xfId="0" applyFont="1" applyBorder="1" applyAlignment="1">
      <alignment vertical="center"/>
    </xf>
    <xf numFmtId="0" fontId="9" fillId="0" borderId="4" xfId="0" applyFont="1" applyBorder="1" applyAlignment="1">
      <alignment horizontal="center" vertical="center" wrapText="1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0" fillId="4" borderId="0" xfId="0" applyFill="1" applyAlignment="1">
      <alignment horizontal="center"/>
    </xf>
    <xf numFmtId="0" fontId="19" fillId="0" borderId="0" xfId="0" applyFont="1" applyBorder="1" applyAlignment="1"/>
    <xf numFmtId="0" fontId="8" fillId="0" borderId="0" xfId="0" applyFont="1" applyFill="1" applyAlignment="1" applyProtection="1">
      <alignment horizontal="center"/>
    </xf>
    <xf numFmtId="0" fontId="8" fillId="4" borderId="0" xfId="0" applyFont="1" applyFill="1" applyAlignment="1" applyProtection="1">
      <alignment horizontal="center"/>
    </xf>
    <xf numFmtId="0" fontId="8" fillId="4" borderId="0" xfId="0" applyFont="1" applyFill="1" applyBorder="1" applyAlignment="1" applyProtection="1">
      <alignment horizontal="center" vertical="center"/>
    </xf>
    <xf numFmtId="0" fontId="8" fillId="3" borderId="0" xfId="0" applyFont="1" applyFill="1" applyAlignment="1" applyProtection="1">
      <alignment horizontal="center"/>
      <protection hidden="1"/>
    </xf>
    <xf numFmtId="0" fontId="8" fillId="3" borderId="4" xfId="0" applyFont="1" applyFill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8" fillId="10" borderId="0" xfId="0" applyFont="1" applyFill="1" applyAlignment="1" applyProtection="1">
      <alignment horizontal="center"/>
      <protection hidden="1"/>
    </xf>
    <xf numFmtId="0" fontId="8" fillId="0" borderId="0" xfId="0" quotePrefix="1" applyFont="1" applyAlignment="1" applyProtection="1">
      <alignment horizontal="center" vertical="center"/>
    </xf>
    <xf numFmtId="0" fontId="69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45" fillId="3" borderId="0" xfId="0" applyFont="1" applyFill="1" applyAlignment="1" applyProtection="1">
      <protection hidden="1"/>
    </xf>
    <xf numFmtId="175" fontId="70" fillId="0" borderId="0" xfId="3" applyNumberFormat="1" applyFont="1" applyBorder="1" applyAlignment="1">
      <alignment vertical="center" shrinkToFit="1"/>
    </xf>
    <xf numFmtId="167" fontId="71" fillId="4" borderId="50" xfId="2" applyFont="1" applyFill="1" applyBorder="1" applyAlignment="1">
      <alignment horizontal="center" vertical="center" wrapText="1"/>
    </xf>
    <xf numFmtId="0" fontId="1" fillId="0" borderId="0" xfId="0" applyFont="1" applyBorder="1" applyAlignment="1">
      <alignment vertical="center" wrapText="1"/>
    </xf>
    <xf numFmtId="0" fontId="0" fillId="0" borderId="0" xfId="0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165" fontId="72" fillId="0" borderId="4" xfId="2" applyNumberFormat="1" applyFont="1" applyBorder="1" applyAlignment="1" applyProtection="1">
      <alignment vertical="center" shrinkToFit="1"/>
      <protection hidden="1"/>
    </xf>
    <xf numFmtId="165" fontId="40" fillId="0" borderId="4" xfId="2" applyNumberFormat="1" applyFont="1" applyBorder="1" applyAlignment="1" applyProtection="1">
      <alignment vertical="center" shrinkToFit="1"/>
      <protection hidden="1"/>
    </xf>
    <xf numFmtId="165" fontId="72" fillId="0" borderId="4" xfId="0" applyNumberFormat="1" applyFont="1" applyBorder="1" applyAlignment="1" applyProtection="1">
      <alignment vertical="center" shrinkToFit="1"/>
      <protection hidden="1"/>
    </xf>
    <xf numFmtId="0" fontId="1" fillId="4" borderId="0" xfId="0" applyFont="1" applyFill="1" applyAlignment="1">
      <alignment horizontal="left"/>
    </xf>
    <xf numFmtId="0" fontId="73" fillId="4" borderId="0" xfId="0" applyFont="1" applyFill="1"/>
    <xf numFmtId="0" fontId="73" fillId="4" borderId="0" xfId="0" applyFont="1" applyFill="1" applyBorder="1"/>
    <xf numFmtId="0" fontId="41" fillId="0" borderId="16" xfId="0" applyFont="1" applyBorder="1" applyAlignment="1">
      <alignment horizontal="right" vertical="center"/>
    </xf>
    <xf numFmtId="0" fontId="41" fillId="0" borderId="17" xfId="0" applyFont="1" applyBorder="1" applyAlignment="1">
      <alignment horizontal="right" vertical="center"/>
    </xf>
    <xf numFmtId="176" fontId="24" fillId="0" borderId="18" xfId="2" applyNumberFormat="1" applyFont="1" applyBorder="1" applyAlignment="1" applyProtection="1">
      <alignment vertical="center" shrinkToFit="1"/>
      <protection hidden="1"/>
    </xf>
    <xf numFmtId="176" fontId="76" fillId="0" borderId="18" xfId="2" applyNumberFormat="1" applyFont="1" applyBorder="1" applyAlignment="1" applyProtection="1">
      <alignment vertical="center" shrinkToFit="1"/>
      <protection hidden="1"/>
    </xf>
    <xf numFmtId="176" fontId="16" fillId="13" borderId="51" xfId="2" applyNumberFormat="1" applyFont="1" applyFill="1" applyBorder="1" applyAlignment="1" applyProtection="1">
      <alignment vertical="center" shrinkToFit="1"/>
      <protection hidden="1"/>
    </xf>
    <xf numFmtId="176" fontId="16" fillId="13" borderId="52" xfId="2" applyNumberFormat="1" applyFont="1" applyFill="1" applyBorder="1" applyAlignment="1" applyProtection="1">
      <alignment vertical="center" shrinkToFit="1"/>
      <protection hidden="1"/>
    </xf>
    <xf numFmtId="176" fontId="16" fillId="13" borderId="53" xfId="2" applyNumberFormat="1" applyFont="1" applyFill="1" applyBorder="1" applyAlignment="1" applyProtection="1">
      <alignment vertical="center" shrinkToFit="1"/>
      <protection hidden="1"/>
    </xf>
    <xf numFmtId="176" fontId="16" fillId="13" borderId="18" xfId="2" applyNumberFormat="1" applyFont="1" applyFill="1" applyBorder="1" applyAlignment="1" applyProtection="1">
      <alignment vertical="center" shrinkToFit="1"/>
      <protection hidden="1"/>
    </xf>
    <xf numFmtId="176" fontId="76" fillId="0" borderId="18" xfId="3" applyNumberFormat="1" applyFont="1" applyBorder="1" applyAlignment="1" applyProtection="1">
      <alignment vertical="center" shrinkToFit="1"/>
      <protection hidden="1"/>
    </xf>
    <xf numFmtId="0" fontId="53" fillId="0" borderId="0" xfId="0" applyFont="1" applyFill="1"/>
    <xf numFmtId="0" fontId="77" fillId="0" borderId="0" xfId="0" applyFont="1" applyFill="1" applyBorder="1" applyAlignment="1">
      <alignment horizontal="center" vertical="center" textRotation="255"/>
    </xf>
    <xf numFmtId="0" fontId="78" fillId="0" borderId="0" xfId="0" applyFont="1" applyFill="1" applyBorder="1" applyAlignment="1">
      <alignment horizontal="center" vertical="center" textRotation="255"/>
    </xf>
    <xf numFmtId="0" fontId="78" fillId="0" borderId="20" xfId="0" applyFont="1" applyFill="1" applyBorder="1" applyAlignment="1">
      <alignment horizontal="center" vertical="center" textRotation="255"/>
    </xf>
    <xf numFmtId="0" fontId="0" fillId="0" borderId="0" xfId="0" applyNumberFormat="1" applyAlignment="1">
      <alignment vertical="center"/>
    </xf>
    <xf numFmtId="0" fontId="1" fillId="0" borderId="18" xfId="0" applyFont="1" applyBorder="1" applyAlignment="1">
      <alignment horizontal="left" vertical="center" wrapText="1"/>
    </xf>
    <xf numFmtId="0" fontId="9" fillId="8" borderId="18" xfId="0" applyFont="1" applyFill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 wrapText="1"/>
    </xf>
    <xf numFmtId="0" fontId="9" fillId="0" borderId="21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9" fillId="8" borderId="18" xfId="0" applyFont="1" applyFill="1" applyBorder="1" applyAlignment="1">
      <alignment horizontal="left" vertical="center"/>
    </xf>
    <xf numFmtId="0" fontId="1" fillId="0" borderId="19" xfId="0" applyFont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/>
    </xf>
    <xf numFmtId="0" fontId="12" fillId="0" borderId="5" xfId="0" quotePrefix="1" applyFont="1" applyBorder="1" applyAlignment="1" applyProtection="1">
      <alignment horizontal="center" vertical="center"/>
      <protection locked="0"/>
    </xf>
    <xf numFmtId="0" fontId="73" fillId="4" borderId="0" xfId="0" applyFont="1" applyFill="1" applyProtection="1">
      <protection hidden="1"/>
    </xf>
    <xf numFmtId="0" fontId="73" fillId="4" borderId="0" xfId="0" applyFont="1" applyFill="1" applyAlignment="1">
      <alignment horizontal="center"/>
    </xf>
    <xf numFmtId="0" fontId="73" fillId="0" borderId="0" xfId="0" applyFont="1"/>
    <xf numFmtId="0" fontId="73" fillId="4" borderId="0" xfId="0" applyFont="1" applyFill="1" applyBorder="1" applyAlignment="1">
      <alignment horizontal="center"/>
    </xf>
    <xf numFmtId="0" fontId="79" fillId="4" borderId="0" xfId="0" applyFont="1" applyFill="1" applyBorder="1" applyAlignment="1">
      <alignment vertical="center" wrapText="1"/>
    </xf>
    <xf numFmtId="0" fontId="73" fillId="4" borderId="0" xfId="0" applyFont="1" applyFill="1" applyBorder="1" applyAlignment="1">
      <alignment vertical="center" wrapText="1"/>
    </xf>
    <xf numFmtId="0" fontId="73" fillId="4" borderId="0" xfId="0" applyFont="1" applyFill="1" applyBorder="1" applyAlignment="1">
      <alignment horizontal="center" vertical="center" wrapText="1"/>
    </xf>
    <xf numFmtId="0" fontId="73" fillId="4" borderId="0" xfId="0" applyFont="1" applyFill="1" applyBorder="1" applyProtection="1">
      <protection hidden="1"/>
    </xf>
    <xf numFmtId="0" fontId="79" fillId="4" borderId="0" xfId="0" applyFont="1" applyFill="1" applyBorder="1" applyAlignment="1">
      <alignment horizontal="center" vertical="center" wrapText="1"/>
    </xf>
    <xf numFmtId="0" fontId="73" fillId="4" borderId="0" xfId="0" applyFont="1" applyFill="1" applyAlignment="1" applyProtection="1">
      <alignment horizontal="center"/>
      <protection hidden="1"/>
    </xf>
    <xf numFmtId="0" fontId="79" fillId="4" borderId="0" xfId="0" applyFont="1" applyFill="1" applyBorder="1" applyAlignment="1" applyProtection="1">
      <alignment horizontal="center" vertical="center"/>
      <protection hidden="1"/>
    </xf>
    <xf numFmtId="0" fontId="75" fillId="4" borderId="13" xfId="0" applyFont="1" applyFill="1" applyBorder="1" applyAlignment="1" applyProtection="1">
      <alignment horizontal="center" vertical="center"/>
      <protection hidden="1"/>
    </xf>
    <xf numFmtId="14" fontId="79" fillId="4" borderId="3" xfId="0" applyNumberFormat="1" applyFont="1" applyFill="1" applyBorder="1" applyAlignment="1" applyProtection="1">
      <alignment horizontal="center" vertical="center"/>
      <protection hidden="1"/>
    </xf>
    <xf numFmtId="14" fontId="79" fillId="4" borderId="0" xfId="0" applyNumberFormat="1" applyFont="1" applyFill="1" applyBorder="1" applyAlignment="1" applyProtection="1">
      <alignment horizontal="center" vertical="center"/>
      <protection hidden="1"/>
    </xf>
    <xf numFmtId="0" fontId="73" fillId="4" borderId="4" xfId="0" applyFont="1" applyFill="1" applyBorder="1" applyAlignment="1" applyProtection="1">
      <alignment horizontal="center"/>
      <protection hidden="1"/>
    </xf>
    <xf numFmtId="0" fontId="75" fillId="4" borderId="12" xfId="0" applyFont="1" applyFill="1" applyBorder="1" applyAlignment="1" applyProtection="1">
      <alignment horizontal="center" vertical="center"/>
      <protection hidden="1"/>
    </xf>
    <xf numFmtId="166" fontId="73" fillId="4" borderId="0" xfId="0" applyNumberFormat="1" applyFont="1" applyFill="1" applyBorder="1" applyProtection="1">
      <protection hidden="1"/>
    </xf>
    <xf numFmtId="0" fontId="73" fillId="4" borderId="4" xfId="0" applyFont="1" applyFill="1" applyBorder="1" applyAlignment="1" applyProtection="1">
      <alignment horizontal="center" vertical="center"/>
      <protection hidden="1"/>
    </xf>
    <xf numFmtId="167" fontId="73" fillId="4" borderId="4" xfId="2" applyFont="1" applyFill="1" applyBorder="1" applyAlignment="1" applyProtection="1">
      <alignment horizontal="center" vertical="center"/>
      <protection hidden="1"/>
    </xf>
    <xf numFmtId="166" fontId="73" fillId="4" borderId="4" xfId="0" applyNumberFormat="1" applyFont="1" applyFill="1" applyBorder="1" applyAlignment="1" applyProtection="1">
      <alignment horizontal="center" vertical="center"/>
      <protection hidden="1"/>
    </xf>
    <xf numFmtId="0" fontId="75" fillId="4" borderId="3" xfId="0" applyFont="1" applyFill="1" applyBorder="1" applyAlignment="1" applyProtection="1">
      <alignment horizontal="center" vertical="center"/>
      <protection hidden="1"/>
    </xf>
    <xf numFmtId="0" fontId="9" fillId="0" borderId="21" xfId="0" applyFont="1" applyBorder="1" applyAlignment="1">
      <alignment horizontal="left" vertical="center" wrapText="1"/>
    </xf>
    <xf numFmtId="0" fontId="19" fillId="0" borderId="0" xfId="0" applyFont="1" applyBorder="1" applyAlignment="1">
      <alignment vertical="top"/>
    </xf>
    <xf numFmtId="0" fontId="8" fillId="0" borderId="4" xfId="0" applyFont="1" applyBorder="1" applyAlignment="1" applyProtection="1">
      <alignment horizontal="center"/>
    </xf>
    <xf numFmtId="0" fontId="0" fillId="4" borderId="4" xfId="0" applyFill="1" applyBorder="1" applyAlignment="1">
      <alignment horizontal="center" vertical="center"/>
    </xf>
    <xf numFmtId="8" fontId="73" fillId="4" borderId="0" xfId="0" applyNumberFormat="1" applyFont="1" applyFill="1"/>
    <xf numFmtId="0" fontId="73" fillId="4" borderId="4" xfId="0" applyFont="1" applyFill="1" applyBorder="1" applyProtection="1">
      <protection hidden="1"/>
    </xf>
    <xf numFmtId="0" fontId="73" fillId="0" borderId="0" xfId="0" applyFont="1" applyProtection="1">
      <protection hidden="1"/>
    </xf>
    <xf numFmtId="0" fontId="79" fillId="4" borderId="4" xfId="0" applyFont="1" applyFill="1" applyBorder="1" applyAlignment="1" applyProtection="1">
      <alignment horizontal="center" vertical="center" wrapText="1"/>
      <protection hidden="1"/>
    </xf>
    <xf numFmtId="9" fontId="73" fillId="4" borderId="4" xfId="0" applyNumberFormat="1" applyFont="1" applyFill="1" applyBorder="1" applyAlignment="1" applyProtection="1">
      <alignment horizontal="center" vertical="center" wrapText="1"/>
      <protection hidden="1"/>
    </xf>
    <xf numFmtId="0" fontId="79" fillId="4" borderId="0" xfId="0" applyFont="1" applyFill="1" applyBorder="1" applyAlignment="1" applyProtection="1">
      <alignment vertical="center" wrapText="1"/>
      <protection hidden="1"/>
    </xf>
    <xf numFmtId="0" fontId="73" fillId="4" borderId="0" xfId="0" applyFont="1" applyFill="1" applyBorder="1" applyAlignment="1" applyProtection="1">
      <alignment vertical="center" wrapText="1"/>
      <protection hidden="1"/>
    </xf>
    <xf numFmtId="0" fontId="73" fillId="4" borderId="0" xfId="0" applyFont="1" applyFill="1" applyBorder="1" applyAlignment="1" applyProtection="1">
      <alignment horizontal="center" vertical="center" wrapText="1"/>
      <protection hidden="1"/>
    </xf>
    <xf numFmtId="0" fontId="73" fillId="4" borderId="0" xfId="0" quotePrefix="1" applyFont="1" applyFill="1" applyProtection="1">
      <protection hidden="1"/>
    </xf>
    <xf numFmtId="166" fontId="73" fillId="4" borderId="4" xfId="0" applyNumberFormat="1" applyFont="1" applyFill="1" applyBorder="1" applyAlignment="1" applyProtection="1">
      <alignment horizontal="center" vertical="center" wrapText="1"/>
      <protection hidden="1"/>
    </xf>
    <xf numFmtId="0" fontId="73" fillId="4" borderId="4" xfId="0" applyFont="1" applyFill="1" applyBorder="1" applyAlignment="1" applyProtection="1">
      <alignment horizontal="center" vertical="center" wrapText="1"/>
      <protection hidden="1"/>
    </xf>
    <xf numFmtId="8" fontId="73" fillId="4" borderId="4" xfId="0" applyNumberFormat="1" applyFont="1" applyFill="1" applyBorder="1" applyAlignment="1" applyProtection="1">
      <alignment horizontal="center" vertical="center"/>
      <protection hidden="1"/>
    </xf>
    <xf numFmtId="167" fontId="73" fillId="4" borderId="4" xfId="2" applyFont="1" applyFill="1" applyBorder="1" applyAlignment="1" applyProtection="1">
      <alignment horizontal="center" vertical="center" wrapText="1"/>
      <protection hidden="1"/>
    </xf>
    <xf numFmtId="0" fontId="73" fillId="8" borderId="0" xfId="0" applyFont="1" applyFill="1" applyProtection="1">
      <protection hidden="1"/>
    </xf>
    <xf numFmtId="0" fontId="73" fillId="0" borderId="0" xfId="0" applyFont="1" applyBorder="1" applyProtection="1">
      <protection hidden="1"/>
    </xf>
    <xf numFmtId="0" fontId="1" fillId="0" borderId="26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" fillId="0" borderId="7" xfId="0" applyFont="1" applyBorder="1" applyAlignment="1">
      <alignment vertical="center" wrapText="1"/>
    </xf>
    <xf numFmtId="0" fontId="35" fillId="6" borderId="27" xfId="0" applyFont="1" applyFill="1" applyBorder="1" applyAlignment="1">
      <alignment horizontal="left" vertical="center"/>
    </xf>
    <xf numFmtId="0" fontId="12" fillId="0" borderId="4" xfId="0" applyFont="1" applyBorder="1" applyAlignment="1" applyProtection="1">
      <alignment horizontal="center" vertical="center" shrinkToFit="1"/>
      <protection locked="0"/>
    </xf>
    <xf numFmtId="0" fontId="67" fillId="0" borderId="4" xfId="0" applyFont="1" applyBorder="1" applyAlignment="1" applyProtection="1">
      <alignment horizontal="center" vertical="center" shrinkToFit="1"/>
      <protection locked="0"/>
    </xf>
    <xf numFmtId="165" fontId="12" fillId="0" borderId="4" xfId="0" applyNumberFormat="1" applyFont="1" applyBorder="1" applyAlignment="1" applyProtection="1">
      <alignment vertical="center" shrinkToFit="1"/>
      <protection hidden="1"/>
    </xf>
    <xf numFmtId="165" fontId="2" fillId="0" borderId="4" xfId="0" applyNumberFormat="1" applyFont="1" applyFill="1" applyBorder="1" applyAlignment="1" applyProtection="1">
      <alignment horizontal="right" vertical="center" shrinkToFit="1"/>
      <protection hidden="1"/>
    </xf>
    <xf numFmtId="0" fontId="12" fillId="0" borderId="3" xfId="0" applyFont="1" applyBorder="1" applyAlignment="1" applyProtection="1">
      <alignment horizontal="center" vertical="center" shrinkToFit="1"/>
      <protection locked="0"/>
    </xf>
    <xf numFmtId="165" fontId="2" fillId="4" borderId="4" xfId="0" applyNumberFormat="1" applyFont="1" applyFill="1" applyBorder="1" applyAlignment="1" applyProtection="1">
      <alignment horizontal="right" vertical="center" shrinkToFit="1"/>
      <protection hidden="1"/>
    </xf>
    <xf numFmtId="0" fontId="0" fillId="0" borderId="4" xfId="0" applyBorder="1" applyAlignment="1" applyProtection="1">
      <alignment horizontal="left" vertical="center" shrinkToFit="1"/>
      <protection locked="0"/>
    </xf>
    <xf numFmtId="0" fontId="9" fillId="0" borderId="4" xfId="0" applyFont="1" applyBorder="1" applyAlignment="1" applyProtection="1">
      <alignment horizontal="center" vertical="center" shrinkToFit="1"/>
      <protection locked="0"/>
    </xf>
    <xf numFmtId="0" fontId="0" fillId="0" borderId="5" xfId="0" applyBorder="1" applyAlignment="1" applyProtection="1">
      <alignment horizontal="left" vertical="center" shrinkToFit="1"/>
      <protection locked="0"/>
    </xf>
    <xf numFmtId="0" fontId="0" fillId="0" borderId="7" xfId="0" applyBorder="1" applyAlignment="1" applyProtection="1">
      <alignment horizontal="left" vertical="center" shrinkToFit="1"/>
      <protection locked="0"/>
    </xf>
    <xf numFmtId="0" fontId="9" fillId="0" borderId="3" xfId="0" applyFont="1" applyBorder="1" applyAlignment="1" applyProtection="1">
      <alignment horizontal="center" vertical="center" shrinkToFit="1"/>
      <protection locked="0"/>
    </xf>
    <xf numFmtId="0" fontId="2" fillId="0" borderId="0" xfId="0" applyFont="1" applyAlignment="1" applyProtection="1"/>
    <xf numFmtId="0" fontId="75" fillId="4" borderId="0" xfId="0" quotePrefix="1" applyFont="1" applyFill="1" applyAlignment="1" applyProtection="1">
      <alignment vertical="center"/>
    </xf>
    <xf numFmtId="0" fontId="75" fillId="0" borderId="0" xfId="0" applyFont="1" applyAlignment="1" applyProtection="1"/>
    <xf numFmtId="0" fontId="74" fillId="0" borderId="0" xfId="0" applyFont="1" applyAlignment="1" applyProtection="1">
      <alignment horizontal="center"/>
    </xf>
    <xf numFmtId="0" fontId="74" fillId="0" borderId="0" xfId="0" applyFont="1" applyAlignment="1" applyProtection="1"/>
    <xf numFmtId="0" fontId="74" fillId="0" borderId="0" xfId="0" applyFont="1" applyProtection="1"/>
    <xf numFmtId="0" fontId="75" fillId="0" borderId="0" xfId="0" applyFont="1" applyProtection="1"/>
    <xf numFmtId="0" fontId="50" fillId="4" borderId="0" xfId="0" applyFont="1" applyFill="1" applyAlignment="1" applyProtection="1">
      <alignment vertical="top"/>
    </xf>
    <xf numFmtId="0" fontId="2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center" vertical="top"/>
    </xf>
    <xf numFmtId="0" fontId="8" fillId="0" borderId="0" xfId="0" applyFont="1" applyAlignment="1" applyProtection="1">
      <alignment horizontal="center" vertical="top"/>
    </xf>
    <xf numFmtId="0" fontId="79" fillId="4" borderId="13" xfId="0" applyFont="1" applyFill="1" applyBorder="1" applyAlignment="1" applyProtection="1">
      <alignment horizontal="center" vertical="center"/>
      <protection hidden="1"/>
    </xf>
    <xf numFmtId="0" fontId="79" fillId="4" borderId="3" xfId="0" applyFont="1" applyFill="1" applyBorder="1" applyAlignment="1" applyProtection="1">
      <alignment horizontal="center" vertical="center"/>
      <protection hidden="1"/>
    </xf>
    <xf numFmtId="8" fontId="73" fillId="4" borderId="54" xfId="0" applyNumberFormat="1" applyFont="1" applyFill="1" applyBorder="1" applyAlignment="1" applyProtection="1">
      <alignment horizontal="center" vertical="center" wrapText="1"/>
      <protection hidden="1"/>
    </xf>
    <xf numFmtId="7" fontId="73" fillId="4" borderId="4" xfId="2" applyNumberFormat="1" applyFont="1" applyFill="1" applyBorder="1" applyAlignment="1" applyProtection="1">
      <alignment horizontal="center" vertical="center"/>
      <protection hidden="1"/>
    </xf>
    <xf numFmtId="0" fontId="80" fillId="4" borderId="4" xfId="0" applyFont="1" applyFill="1" applyBorder="1" applyAlignment="1" applyProtection="1">
      <alignment horizontal="center" vertical="center"/>
      <protection hidden="1"/>
    </xf>
    <xf numFmtId="8" fontId="73" fillId="0" borderId="4" xfId="0" applyNumberFormat="1" applyFont="1" applyBorder="1" applyAlignment="1" applyProtection="1">
      <alignment horizontal="center" vertical="center"/>
      <protection hidden="1"/>
    </xf>
    <xf numFmtId="8" fontId="73" fillId="4" borderId="4" xfId="0" applyNumberFormat="1" applyFont="1" applyFill="1" applyBorder="1" applyAlignment="1" applyProtection="1">
      <alignment horizontal="center" vertical="center" wrapText="1"/>
      <protection hidden="1"/>
    </xf>
    <xf numFmtId="167" fontId="74" fillId="4" borderId="4" xfId="2" applyFont="1" applyFill="1" applyBorder="1" applyAlignment="1" applyProtection="1">
      <alignment horizontal="center" vertical="center"/>
      <protection hidden="1"/>
    </xf>
    <xf numFmtId="0" fontId="73" fillId="4" borderId="4" xfId="0" applyFont="1" applyFill="1" applyBorder="1"/>
    <xf numFmtId="8" fontId="73" fillId="4" borderId="4" xfId="0" applyNumberFormat="1" applyFont="1" applyFill="1" applyBorder="1"/>
    <xf numFmtId="0" fontId="73" fillId="0" borderId="42" xfId="0" applyFont="1" applyBorder="1" applyProtection="1">
      <protection hidden="1"/>
    </xf>
    <xf numFmtId="0" fontId="73" fillId="4" borderId="42" xfId="0" applyFont="1" applyFill="1" applyBorder="1" applyProtection="1">
      <protection hidden="1"/>
    </xf>
    <xf numFmtId="0" fontId="73" fillId="0" borderId="40" xfId="0" applyFont="1" applyBorder="1" applyAlignment="1" applyProtection="1">
      <alignment horizontal="left" vertical="center"/>
      <protection hidden="1"/>
    </xf>
    <xf numFmtId="0" fontId="73" fillId="0" borderId="41" xfId="0" applyFont="1" applyBorder="1" applyAlignment="1" applyProtection="1">
      <alignment horizontal="left" vertical="center"/>
      <protection hidden="1"/>
    </xf>
    <xf numFmtId="0" fontId="73" fillId="4" borderId="32" xfId="0" applyFont="1" applyFill="1" applyBorder="1" applyAlignment="1" applyProtection="1">
      <alignment horizontal="left" vertical="center"/>
      <protection hidden="1"/>
    </xf>
    <xf numFmtId="0" fontId="73" fillId="4" borderId="40" xfId="0" applyFont="1" applyFill="1" applyBorder="1" applyAlignment="1" applyProtection="1">
      <alignment horizontal="left" vertical="center"/>
      <protection hidden="1"/>
    </xf>
    <xf numFmtId="0" fontId="73" fillId="4" borderId="41" xfId="0" applyFont="1" applyFill="1" applyBorder="1" applyAlignment="1" applyProtection="1">
      <alignment horizontal="left" vertical="center"/>
      <protection hidden="1"/>
    </xf>
    <xf numFmtId="0" fontId="73" fillId="4" borderId="63" xfId="0" applyFont="1" applyFill="1" applyBorder="1" applyAlignment="1" applyProtection="1">
      <alignment horizontal="left" vertical="top"/>
      <protection hidden="1"/>
    </xf>
    <xf numFmtId="0" fontId="73" fillId="4" borderId="32" xfId="0" applyFont="1" applyFill="1" applyBorder="1" applyAlignment="1" applyProtection="1">
      <alignment horizontal="left" vertical="top"/>
      <protection hidden="1"/>
    </xf>
    <xf numFmtId="0" fontId="48" fillId="4" borderId="62" xfId="1" applyFill="1" applyBorder="1" applyAlignment="1" applyProtection="1">
      <alignment horizontal="left" vertical="top"/>
      <protection hidden="1"/>
    </xf>
    <xf numFmtId="0" fontId="12" fillId="0" borderId="4" xfId="0" quotePrefix="1" applyFont="1" applyBorder="1" applyAlignment="1" applyProtection="1">
      <alignment horizontal="center" vertical="center" shrinkToFit="1"/>
      <protection locked="0"/>
    </xf>
    <xf numFmtId="0" fontId="34" fillId="0" borderId="4" xfId="0" applyFont="1" applyBorder="1" applyAlignment="1" applyProtection="1">
      <alignment vertical="center"/>
      <protection hidden="1"/>
    </xf>
    <xf numFmtId="167" fontId="2" fillId="0" borderId="4" xfId="2" applyFont="1" applyBorder="1" applyAlignment="1" applyProtection="1">
      <alignment vertical="center"/>
      <protection hidden="1"/>
    </xf>
    <xf numFmtId="0" fontId="23" fillId="0" borderId="0" xfId="0" applyFont="1" applyBorder="1" applyAlignment="1" applyProtection="1">
      <alignment horizontal="left" vertical="center"/>
    </xf>
    <xf numFmtId="0" fontId="48" fillId="0" borderId="0" xfId="1" applyAlignment="1" applyProtection="1"/>
    <xf numFmtId="0" fontId="41" fillId="0" borderId="64" xfId="0" applyFont="1" applyFill="1" applyBorder="1" applyAlignment="1">
      <alignment horizontal="left" vertical="center"/>
    </xf>
    <xf numFmtId="0" fontId="41" fillId="0" borderId="6" xfId="0" applyFont="1" applyFill="1" applyBorder="1" applyAlignment="1">
      <alignment horizontal="left" vertical="center"/>
    </xf>
    <xf numFmtId="0" fontId="41" fillId="0" borderId="15" xfId="0" applyFont="1" applyFill="1" applyBorder="1" applyAlignment="1">
      <alignment horizontal="left" vertical="center"/>
    </xf>
    <xf numFmtId="176" fontId="70" fillId="0" borderId="65" xfId="0" applyNumberFormat="1" applyFont="1" applyBorder="1" applyAlignment="1" applyProtection="1">
      <alignment vertical="center" shrinkToFit="1"/>
      <protection hidden="1"/>
    </xf>
    <xf numFmtId="165" fontId="89" fillId="0" borderId="28" xfId="0" applyNumberFormat="1" applyFont="1" applyBorder="1" applyAlignment="1" applyProtection="1">
      <alignment vertical="center" shrinkToFit="1"/>
      <protection hidden="1"/>
    </xf>
    <xf numFmtId="0" fontId="2" fillId="0" borderId="0" xfId="0" applyFont="1" applyAlignment="1" applyProtection="1"/>
    <xf numFmtId="0" fontId="82" fillId="4" borderId="0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left" vertical="center"/>
    </xf>
    <xf numFmtId="0" fontId="90" fillId="0" borderId="0" xfId="0" applyFont="1" applyBorder="1" applyAlignment="1" applyProtection="1">
      <alignment horizontal="center" vertical="center"/>
    </xf>
    <xf numFmtId="165" fontId="93" fillId="0" borderId="13" xfId="0" quotePrefix="1" applyNumberFormat="1" applyFont="1" applyBorder="1" applyAlignment="1" applyProtection="1">
      <alignment vertical="center" shrinkToFit="1"/>
      <protection hidden="1"/>
    </xf>
    <xf numFmtId="176" fontId="70" fillId="0" borderId="19" xfId="0" applyNumberFormat="1" applyFont="1" applyBorder="1" applyAlignment="1" applyProtection="1">
      <alignment vertical="center" shrinkToFit="1"/>
      <protection hidden="1"/>
    </xf>
    <xf numFmtId="0" fontId="41" fillId="0" borderId="43" xfId="0" applyFont="1" applyBorder="1" applyAlignment="1">
      <alignment vertical="center" wrapText="1"/>
    </xf>
    <xf numFmtId="0" fontId="12" fillId="4" borderId="5" xfId="0" applyFont="1" applyFill="1" applyBorder="1" applyAlignment="1" applyProtection="1">
      <alignment horizontal="left" vertical="center"/>
      <protection locked="0"/>
    </xf>
    <xf numFmtId="0" fontId="12" fillId="4" borderId="2" xfId="0" applyFont="1" applyFill="1" applyBorder="1" applyAlignment="1" applyProtection="1">
      <alignment horizontal="left" vertical="center"/>
      <protection locked="0"/>
    </xf>
    <xf numFmtId="0" fontId="12" fillId="4" borderId="7" xfId="0" applyFont="1" applyFill="1" applyBorder="1" applyAlignment="1" applyProtection="1">
      <alignment horizontal="left" vertical="center"/>
      <protection locked="0"/>
    </xf>
    <xf numFmtId="0" fontId="2" fillId="0" borderId="0" xfId="0" applyFont="1" applyAlignment="1" applyProtection="1"/>
    <xf numFmtId="0" fontId="8" fillId="0" borderId="0" xfId="0" applyFont="1" applyAlignment="1">
      <alignment horizontal="right"/>
    </xf>
    <xf numFmtId="0" fontId="8" fillId="0" borderId="12" xfId="0" applyFont="1" applyBorder="1" applyAlignment="1" applyProtection="1">
      <alignment horizontal="center" vertical="center" wrapText="1"/>
    </xf>
    <xf numFmtId="0" fontId="8" fillId="0" borderId="13" xfId="0" applyFont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8" fillId="0" borderId="11" xfId="0" applyFont="1" applyBorder="1" applyAlignment="1" applyProtection="1">
      <alignment horizontal="center" vertical="center"/>
    </xf>
    <xf numFmtId="0" fontId="8" fillId="0" borderId="13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82" fillId="4" borderId="0" xfId="0" applyFont="1" applyFill="1" applyBorder="1" applyAlignment="1" applyProtection="1">
      <alignment horizontal="left" vertical="center"/>
      <protection locked="0"/>
    </xf>
    <xf numFmtId="0" fontId="90" fillId="0" borderId="14" xfId="0" applyFont="1" applyBorder="1" applyAlignment="1" applyProtection="1">
      <alignment horizontal="center" vertical="center"/>
    </xf>
    <xf numFmtId="0" fontId="90" fillId="0" borderId="6" xfId="0" applyFont="1" applyBorder="1" applyAlignment="1" applyProtection="1">
      <alignment horizontal="center" vertical="center"/>
    </xf>
    <xf numFmtId="0" fontId="90" fillId="0" borderId="15" xfId="0" applyFont="1" applyBorder="1" applyAlignment="1" applyProtection="1">
      <alignment horizontal="center" vertical="center"/>
    </xf>
    <xf numFmtId="0" fontId="90" fillId="0" borderId="10" xfId="0" applyFont="1" applyBorder="1" applyAlignment="1" applyProtection="1">
      <alignment horizontal="center" vertical="center"/>
    </xf>
    <xf numFmtId="0" fontId="90" fillId="0" borderId="0" xfId="0" applyFont="1" applyBorder="1" applyAlignment="1" applyProtection="1">
      <alignment horizontal="center" vertical="center"/>
    </xf>
    <xf numFmtId="0" fontId="90" fillId="0" borderId="8" xfId="0" applyFont="1" applyBorder="1" applyAlignment="1" applyProtection="1">
      <alignment horizontal="center" vertical="center"/>
    </xf>
    <xf numFmtId="0" fontId="90" fillId="0" borderId="11" xfId="0" applyFont="1" applyBorder="1" applyAlignment="1" applyProtection="1">
      <alignment horizontal="center" vertical="center"/>
    </xf>
    <xf numFmtId="0" fontId="90" fillId="0" borderId="1" xfId="0" applyFont="1" applyBorder="1" applyAlignment="1" applyProtection="1">
      <alignment horizontal="center" vertical="center"/>
    </xf>
    <xf numFmtId="0" fontId="90" fillId="0" borderId="9" xfId="0" applyFont="1" applyBorder="1" applyAlignment="1" applyProtection="1">
      <alignment horizontal="center" vertical="center"/>
    </xf>
    <xf numFmtId="0" fontId="3" fillId="0" borderId="4" xfId="0" applyFont="1" applyBorder="1" applyAlignment="1" applyProtection="1">
      <alignment horizontal="left" vertical="center"/>
      <protection locked="0" hidden="1"/>
    </xf>
    <xf numFmtId="0" fontId="3" fillId="0" borderId="4" xfId="0" applyFont="1" applyBorder="1" applyAlignment="1" applyProtection="1">
      <alignment horizontal="center" vertical="center"/>
      <protection locked="0"/>
    </xf>
    <xf numFmtId="165" fontId="5" fillId="0" borderId="4" xfId="2" applyNumberFormat="1" applyFont="1" applyBorder="1" applyAlignment="1" applyProtection="1">
      <alignment horizontal="right" vertical="center" shrinkToFit="1"/>
      <protection hidden="1"/>
    </xf>
    <xf numFmtId="0" fontId="8" fillId="0" borderId="14" xfId="0" applyFont="1" applyBorder="1" applyAlignment="1" applyProtection="1">
      <alignment horizontal="left" vertical="center"/>
    </xf>
    <xf numFmtId="0" fontId="8" fillId="0" borderId="6" xfId="0" applyFont="1" applyBorder="1" applyAlignment="1" applyProtection="1">
      <alignment horizontal="left" vertical="center"/>
    </xf>
    <xf numFmtId="0" fontId="8" fillId="0" borderId="15" xfId="0" applyFont="1" applyBorder="1" applyAlignment="1" applyProtection="1">
      <alignment horizontal="left" vertical="center"/>
    </xf>
    <xf numFmtId="0" fontId="8" fillId="0" borderId="11" xfId="0" applyFont="1" applyBorder="1" applyAlignment="1" applyProtection="1">
      <alignment horizontal="left" vertical="center"/>
    </xf>
    <xf numFmtId="0" fontId="8" fillId="0" borderId="1" xfId="0" applyFont="1" applyBorder="1" applyAlignment="1" applyProtection="1">
      <alignment horizontal="left" vertical="center"/>
    </xf>
    <xf numFmtId="0" fontId="8" fillId="0" borderId="9" xfId="0" applyFont="1" applyBorder="1" applyAlignment="1" applyProtection="1">
      <alignment horizontal="left" vertical="center"/>
    </xf>
    <xf numFmtId="0" fontId="8" fillId="12" borderId="13" xfId="0" applyFont="1" applyFill="1" applyBorder="1" applyAlignment="1" applyProtection="1">
      <alignment horizontal="center" vertical="center"/>
    </xf>
    <xf numFmtId="0" fontId="8" fillId="12" borderId="3" xfId="0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3" fillId="0" borderId="8" xfId="0" applyFont="1" applyBorder="1" applyAlignment="1" applyProtection="1">
      <alignment horizontal="left" vertical="center"/>
    </xf>
    <xf numFmtId="0" fontId="3" fillId="6" borderId="4" xfId="0" applyFont="1" applyFill="1" applyBorder="1" applyAlignment="1" applyProtection="1">
      <alignment horizontal="left" vertical="center"/>
    </xf>
    <xf numFmtId="0" fontId="8" fillId="0" borderId="5" xfId="0" applyFont="1" applyBorder="1" applyAlignment="1" applyProtection="1">
      <alignment horizontal="left" vertical="center"/>
    </xf>
    <xf numFmtId="0" fontId="8" fillId="0" borderId="2" xfId="0" applyFont="1" applyBorder="1" applyAlignment="1" applyProtection="1">
      <alignment horizontal="left" vertical="center"/>
    </xf>
    <xf numFmtId="0" fontId="8" fillId="0" borderId="7" xfId="0" applyFont="1" applyBorder="1" applyAlignment="1" applyProtection="1">
      <alignment horizontal="left" vertical="center"/>
    </xf>
    <xf numFmtId="0" fontId="8" fillId="0" borderId="4" xfId="0" applyFont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81" fillId="0" borderId="5" xfId="0" quotePrefix="1" applyFont="1" applyBorder="1" applyAlignment="1" applyProtection="1">
      <alignment horizontal="left" vertical="center"/>
    </xf>
    <xf numFmtId="0" fontId="81" fillId="0" borderId="2" xfId="0" quotePrefix="1" applyFont="1" applyBorder="1" applyAlignment="1" applyProtection="1">
      <alignment horizontal="left" vertical="center"/>
    </xf>
    <xf numFmtId="0" fontId="81" fillId="0" borderId="7" xfId="0" quotePrefix="1" applyFont="1" applyBorder="1" applyAlignment="1" applyProtection="1">
      <alignment horizontal="left" vertical="center"/>
    </xf>
    <xf numFmtId="0" fontId="8" fillId="0" borderId="4" xfId="0" applyFont="1" applyBorder="1" applyAlignment="1" applyProtection="1">
      <alignment horizontal="left" vertical="center"/>
    </xf>
    <xf numFmtId="0" fontId="0" fillId="0" borderId="4" xfId="0" applyBorder="1" applyAlignment="1">
      <alignment horizontal="left" vertical="center"/>
    </xf>
    <xf numFmtId="0" fontId="8" fillId="2" borderId="5" xfId="0" applyFont="1" applyFill="1" applyBorder="1" applyAlignment="1" applyProtection="1">
      <alignment horizontal="center"/>
    </xf>
    <xf numFmtId="0" fontId="8" fillId="2" borderId="2" xfId="0" applyFont="1" applyFill="1" applyBorder="1" applyAlignment="1" applyProtection="1">
      <alignment horizontal="center"/>
    </xf>
    <xf numFmtId="0" fontId="12" fillId="4" borderId="5" xfId="0" applyFont="1" applyFill="1" applyBorder="1" applyAlignment="1" applyProtection="1">
      <alignment horizontal="left" vertical="center" shrinkToFit="1"/>
    </xf>
    <xf numFmtId="0" fontId="12" fillId="4" borderId="2" xfId="0" applyFont="1" applyFill="1" applyBorder="1" applyAlignment="1" applyProtection="1">
      <alignment horizontal="left" vertical="center" shrinkToFit="1"/>
    </xf>
    <xf numFmtId="0" fontId="12" fillId="4" borderId="7" xfId="0" applyFont="1" applyFill="1" applyBorder="1" applyAlignment="1" applyProtection="1">
      <alignment horizontal="left" vertical="center" shrinkToFit="1"/>
    </xf>
    <xf numFmtId="0" fontId="5" fillId="2" borderId="5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7" xfId="0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8" fillId="0" borderId="0" xfId="0" quotePrefix="1" applyFont="1" applyFill="1" applyBorder="1" applyAlignment="1" applyProtection="1">
      <alignment horizontal="left" vertical="center" wrapText="1"/>
    </xf>
    <xf numFmtId="0" fontId="75" fillId="0" borderId="0" xfId="0" quotePrefix="1" applyFont="1" applyFill="1" applyBorder="1" applyAlignment="1" applyProtection="1">
      <alignment horizontal="left" vertical="center" wrapText="1"/>
    </xf>
    <xf numFmtId="0" fontId="8" fillId="0" borderId="13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39" fontId="2" fillId="0" borderId="11" xfId="3" applyNumberFormat="1" applyFont="1" applyBorder="1" applyAlignment="1" applyProtection="1">
      <alignment horizontal="right" vertical="center" shrinkToFit="1"/>
      <protection hidden="1"/>
    </xf>
    <xf numFmtId="39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8" fillId="0" borderId="14" xfId="0" applyFont="1" applyBorder="1" applyAlignment="1">
      <alignment horizontal="left" vertical="center" wrapText="1" shrinkToFit="1"/>
    </xf>
    <xf numFmtId="0" fontId="8" fillId="0" borderId="6" xfId="0" applyFont="1" applyBorder="1" applyAlignment="1">
      <alignment horizontal="left" vertical="center" wrapText="1" shrinkToFit="1"/>
    </xf>
    <xf numFmtId="0" fontId="8" fillId="0" borderId="15" xfId="0" applyFont="1" applyBorder="1" applyAlignment="1">
      <alignment horizontal="left" vertical="center" wrapText="1" shrinkToFit="1"/>
    </xf>
    <xf numFmtId="0" fontId="8" fillId="0" borderId="29" xfId="0" applyFont="1" applyBorder="1" applyAlignment="1">
      <alignment horizontal="left" vertical="center" wrapText="1" shrinkToFit="1"/>
    </xf>
    <xf numFmtId="0" fontId="8" fillId="0" borderId="32" xfId="0" applyFont="1" applyBorder="1" applyAlignment="1">
      <alignment horizontal="left" vertical="center" wrapText="1" shrinkToFit="1"/>
    </xf>
    <xf numFmtId="0" fontId="8" fillId="0" borderId="30" xfId="0" applyFont="1" applyBorder="1" applyAlignment="1">
      <alignment horizontal="left" vertical="center" wrapText="1" shrinkToFit="1"/>
    </xf>
    <xf numFmtId="0" fontId="0" fillId="0" borderId="31" xfId="0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170" fontId="74" fillId="0" borderId="3" xfId="3" applyNumberFormat="1" applyFont="1" applyBorder="1" applyAlignment="1" applyProtection="1">
      <alignment horizontal="right" vertical="center" shrinkToFit="1"/>
      <protection hidden="1"/>
    </xf>
    <xf numFmtId="49" fontId="12" fillId="0" borderId="5" xfId="0" applyNumberFormat="1" applyFont="1" applyBorder="1" applyAlignment="1" applyProtection="1">
      <alignment horizontal="left" vertical="center" wrapText="1"/>
      <protection locked="0"/>
    </xf>
    <xf numFmtId="49" fontId="12" fillId="0" borderId="2" xfId="0" applyNumberFormat="1" applyFont="1" applyBorder="1" applyAlignment="1" applyProtection="1">
      <alignment horizontal="left" vertical="center" wrapText="1"/>
      <protection locked="0"/>
    </xf>
    <xf numFmtId="39" fontId="2" fillId="0" borderId="5" xfId="3" applyNumberFormat="1" applyFont="1" applyBorder="1" applyAlignment="1" applyProtection="1">
      <alignment horizontal="right" vertical="center" shrinkToFit="1"/>
      <protection hidden="1"/>
    </xf>
    <xf numFmtId="39" fontId="2" fillId="0" borderId="7" xfId="3" applyNumberFormat="1" applyFont="1" applyBorder="1" applyAlignment="1" applyProtection="1">
      <alignment horizontal="right" vertical="center" shrinkToFit="1"/>
      <protection hidden="1"/>
    </xf>
    <xf numFmtId="0" fontId="8" fillId="12" borderId="14" xfId="0" applyFont="1" applyFill="1" applyBorder="1" applyAlignment="1">
      <alignment horizontal="center" vertical="center" wrapText="1"/>
    </xf>
    <xf numFmtId="0" fontId="8" fillId="12" borderId="6" xfId="0" applyFont="1" applyFill="1" applyBorder="1" applyAlignment="1">
      <alignment horizontal="center" vertical="center" wrapText="1"/>
    </xf>
    <xf numFmtId="0" fontId="8" fillId="12" borderId="15" xfId="0" applyFont="1" applyFill="1" applyBorder="1" applyAlignment="1">
      <alignment horizontal="center" vertical="center" wrapText="1"/>
    </xf>
    <xf numFmtId="0" fontId="0" fillId="12" borderId="29" xfId="0" applyFill="1" applyBorder="1" applyAlignment="1">
      <alignment horizontal="center" vertical="center" wrapText="1"/>
    </xf>
    <xf numFmtId="0" fontId="0" fillId="12" borderId="32" xfId="0" applyFill="1" applyBorder="1" applyAlignment="1">
      <alignment horizontal="center" vertical="center" wrapText="1"/>
    </xf>
    <xf numFmtId="0" fontId="0" fillId="12" borderId="30" xfId="0" applyFill="1" applyBorder="1" applyAlignment="1">
      <alignment horizontal="center" vertical="center" wrapText="1"/>
    </xf>
    <xf numFmtId="49" fontId="12" fillId="0" borderId="11" xfId="0" applyNumberFormat="1" applyFont="1" applyBorder="1" applyAlignment="1" applyProtection="1">
      <alignment horizontal="left" vertical="center" wrapText="1"/>
      <protection locked="0"/>
    </xf>
    <xf numFmtId="49" fontId="12" fillId="0" borderId="1" xfId="0" applyNumberFormat="1" applyFont="1" applyBorder="1" applyAlignment="1" applyProtection="1">
      <alignment horizontal="left" vertical="center" wrapText="1"/>
      <protection locked="0"/>
    </xf>
    <xf numFmtId="0" fontId="8" fillId="0" borderId="31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" fillId="6" borderId="5" xfId="0" applyFont="1" applyFill="1" applyBorder="1" applyAlignment="1" applyProtection="1">
      <alignment horizontal="left" vertical="center"/>
    </xf>
    <xf numFmtId="0" fontId="3" fillId="6" borderId="2" xfId="0" applyFont="1" applyFill="1" applyBorder="1" applyAlignment="1" applyProtection="1">
      <alignment horizontal="left" vertical="center"/>
    </xf>
    <xf numFmtId="172" fontId="5" fillId="0" borderId="4" xfId="2" applyNumberFormat="1" applyFont="1" applyBorder="1" applyAlignment="1" applyProtection="1">
      <alignment horizontal="right" vertical="center" shrinkToFit="1"/>
      <protection hidden="1"/>
    </xf>
    <xf numFmtId="0" fontId="9" fillId="0" borderId="0" xfId="0" applyFont="1" applyAlignment="1" applyProtection="1">
      <alignment horizontal="center" vertical="center"/>
    </xf>
    <xf numFmtId="0" fontId="8" fillId="12" borderId="29" xfId="0" applyFont="1" applyFill="1" applyBorder="1" applyAlignment="1">
      <alignment horizontal="center" vertical="center" wrapText="1"/>
    </xf>
    <xf numFmtId="0" fontId="8" fillId="12" borderId="30" xfId="0" applyFont="1" applyFill="1" applyBorder="1" applyAlignment="1">
      <alignment horizontal="center" vertical="center" wrapText="1"/>
    </xf>
    <xf numFmtId="169" fontId="19" fillId="0" borderId="2" xfId="0" applyNumberFormat="1" applyFont="1" applyBorder="1" applyAlignment="1" applyProtection="1">
      <alignment horizontal="center" vertical="center" shrinkToFit="1"/>
      <protection locked="0"/>
    </xf>
    <xf numFmtId="169" fontId="19" fillId="0" borderId="7" xfId="0" applyNumberFormat="1" applyFont="1" applyBorder="1" applyAlignment="1" applyProtection="1">
      <alignment horizontal="center" vertical="center" shrinkToFit="1"/>
      <protection locked="0"/>
    </xf>
    <xf numFmtId="0" fontId="8" fillId="0" borderId="15" xfId="0" applyFont="1" applyBorder="1" applyAlignment="1" applyProtection="1">
      <alignment horizontal="center" vertical="center" wrapText="1"/>
    </xf>
    <xf numFmtId="0" fontId="8" fillId="0" borderId="30" xfId="0" applyFont="1" applyBorder="1" applyAlignment="1" applyProtection="1">
      <alignment horizontal="center" vertical="center" wrapText="1"/>
    </xf>
    <xf numFmtId="0" fontId="8" fillId="0" borderId="6" xfId="0" applyFont="1" applyBorder="1" applyAlignment="1" applyProtection="1">
      <alignment horizontal="right"/>
    </xf>
    <xf numFmtId="0" fontId="83" fillId="0" borderId="5" xfId="0" quotePrefix="1" applyFont="1" applyBorder="1" applyAlignment="1" applyProtection="1">
      <alignment horizontal="left" vertical="center"/>
    </xf>
    <xf numFmtId="0" fontId="83" fillId="0" borderId="2" xfId="0" quotePrefix="1" applyFont="1" applyBorder="1" applyAlignment="1" applyProtection="1">
      <alignment horizontal="left" vertical="center"/>
    </xf>
    <xf numFmtId="0" fontId="83" fillId="0" borderId="7" xfId="0" quotePrefix="1" applyFont="1" applyBorder="1" applyAlignment="1" applyProtection="1">
      <alignment horizontal="left" vertical="center"/>
    </xf>
    <xf numFmtId="49" fontId="12" fillId="0" borderId="7" xfId="0" applyNumberFormat="1" applyFont="1" applyBorder="1" applyAlignment="1" applyProtection="1">
      <alignment horizontal="left" vertical="center" wrapText="1"/>
      <protection locked="0"/>
    </xf>
    <xf numFmtId="0" fontId="8" fillId="11" borderId="0" xfId="0" applyFont="1" applyFill="1" applyBorder="1" applyAlignment="1">
      <alignment horizontal="center" vertical="center" wrapText="1"/>
    </xf>
    <xf numFmtId="0" fontId="0" fillId="11" borderId="0" xfId="0" applyFill="1" applyBorder="1" applyAlignment="1">
      <alignment horizontal="center" vertical="center" wrapText="1"/>
    </xf>
    <xf numFmtId="0" fontId="17" fillId="2" borderId="5" xfId="0" applyFont="1" applyFill="1" applyBorder="1" applyAlignment="1" applyProtection="1">
      <alignment horizontal="center" vertical="center"/>
    </xf>
    <xf numFmtId="0" fontId="17" fillId="2" borderId="2" xfId="0" applyFont="1" applyFill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/>
    </xf>
    <xf numFmtId="0" fontId="8" fillId="11" borderId="0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left" vertical="center" wrapText="1" shrinkToFit="1"/>
    </xf>
    <xf numFmtId="0" fontId="8" fillId="11" borderId="0" xfId="0" applyFont="1" applyFill="1" applyBorder="1" applyAlignment="1" applyProtection="1">
      <alignment horizontal="center" vertical="center" wrapText="1"/>
    </xf>
    <xf numFmtId="170" fontId="22" fillId="0" borderId="5" xfId="0" applyNumberFormat="1" applyFont="1" applyBorder="1" applyAlignment="1" applyProtection="1">
      <alignment horizontal="right" vertical="center" shrinkToFit="1"/>
      <protection hidden="1"/>
    </xf>
    <xf numFmtId="170" fontId="22" fillId="0" borderId="7" xfId="0" applyNumberFormat="1" applyFont="1" applyBorder="1" applyAlignment="1" applyProtection="1">
      <alignment horizontal="right" vertical="center" shrinkToFit="1"/>
      <protection hidden="1"/>
    </xf>
    <xf numFmtId="0" fontId="8" fillId="0" borderId="15" xfId="0" applyFont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center" vertical="center"/>
    </xf>
    <xf numFmtId="170" fontId="2" fillId="0" borderId="5" xfId="3" applyNumberFormat="1" applyFont="1" applyBorder="1" applyAlignment="1" applyProtection="1">
      <alignment horizontal="right" vertical="center" shrinkToFit="1"/>
      <protection hidden="1"/>
    </xf>
    <xf numFmtId="170" fontId="2" fillId="0" borderId="7" xfId="3" applyNumberFormat="1" applyFont="1" applyBorder="1" applyAlignment="1" applyProtection="1">
      <alignment horizontal="right" vertical="center" shrinkToFit="1"/>
      <protection hidden="1"/>
    </xf>
    <xf numFmtId="4" fontId="12" fillId="0" borderId="5" xfId="3" applyNumberFormat="1" applyFont="1" applyBorder="1" applyAlignment="1" applyProtection="1">
      <alignment horizontal="right" vertical="center" shrinkToFit="1"/>
      <protection hidden="1"/>
    </xf>
    <xf numFmtId="4" fontId="12" fillId="0" borderId="7" xfId="3" applyNumberFormat="1" applyFont="1" applyBorder="1" applyAlignment="1" applyProtection="1">
      <alignment horizontal="right" vertical="center" shrinkToFit="1"/>
      <protection hidden="1"/>
    </xf>
    <xf numFmtId="0" fontId="8" fillId="0" borderId="14" xfId="0" applyFont="1" applyBorder="1" applyAlignment="1" applyProtection="1">
      <alignment horizontal="center" vertical="center" wrapText="1"/>
    </xf>
    <xf numFmtId="0" fontId="8" fillId="0" borderId="11" xfId="0" applyFont="1" applyBorder="1" applyAlignment="1" applyProtection="1">
      <alignment horizontal="center" vertical="center" wrapText="1"/>
    </xf>
    <xf numFmtId="0" fontId="8" fillId="0" borderId="9" xfId="0" applyFont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vertical="center"/>
    </xf>
    <xf numFmtId="0" fontId="13" fillId="0" borderId="5" xfId="0" applyFont="1" applyBorder="1" applyAlignment="1" applyProtection="1">
      <alignment horizontal="left" vertical="center" shrinkToFit="1"/>
    </xf>
    <xf numFmtId="0" fontId="13" fillId="0" borderId="2" xfId="0" applyFont="1" applyBorder="1" applyAlignment="1" applyProtection="1">
      <alignment horizontal="left" vertical="center" shrinkToFit="1"/>
    </xf>
    <xf numFmtId="0" fontId="13" fillId="0" borderId="7" xfId="0" applyFont="1" applyBorder="1" applyAlignment="1" applyProtection="1">
      <alignment horizontal="left" vertical="center" shrinkToFit="1"/>
    </xf>
    <xf numFmtId="0" fontId="22" fillId="0" borderId="13" xfId="0" applyFont="1" applyFill="1" applyBorder="1" applyAlignment="1" applyProtection="1">
      <alignment horizontal="center" vertical="center" wrapText="1"/>
    </xf>
    <xf numFmtId="0" fontId="22" fillId="0" borderId="3" xfId="0" applyFont="1" applyFill="1" applyBorder="1" applyAlignment="1" applyProtection="1">
      <alignment horizontal="center" vertical="center" wrapText="1"/>
    </xf>
    <xf numFmtId="0" fontId="8" fillId="0" borderId="29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9" fillId="0" borderId="4" xfId="0" applyFont="1" applyBorder="1" applyAlignment="1">
      <alignment horizontal="center" vertical="center"/>
    </xf>
    <xf numFmtId="0" fontId="2" fillId="0" borderId="5" xfId="0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2" fillId="0" borderId="7" xfId="0" applyFont="1" applyBorder="1" applyAlignment="1" applyProtection="1">
      <alignment horizontal="left" vertical="center"/>
      <protection locked="0"/>
    </xf>
    <xf numFmtId="0" fontId="8" fillId="0" borderId="4" xfId="0" quotePrefix="1" applyFont="1" applyBorder="1" applyAlignment="1">
      <alignment horizontal="left" vertical="center"/>
    </xf>
    <xf numFmtId="0" fontId="3" fillId="6" borderId="7" xfId="0" applyFont="1" applyFill="1" applyBorder="1" applyAlignment="1" applyProtection="1">
      <alignment horizontal="left" vertical="center"/>
    </xf>
    <xf numFmtId="0" fontId="12" fillId="2" borderId="5" xfId="0" applyFont="1" applyFill="1" applyBorder="1" applyAlignment="1" applyProtection="1">
      <alignment horizontal="center"/>
    </xf>
    <xf numFmtId="0" fontId="12" fillId="2" borderId="2" xfId="0" applyFont="1" applyFill="1" applyBorder="1" applyAlignment="1" applyProtection="1">
      <alignment horizontal="center"/>
    </xf>
    <xf numFmtId="0" fontId="12" fillId="2" borderId="7" xfId="0" applyFont="1" applyFill="1" applyBorder="1" applyAlignment="1" applyProtection="1">
      <alignment horizontal="center"/>
    </xf>
    <xf numFmtId="171" fontId="22" fillId="0" borderId="5" xfId="2" applyNumberFormat="1" applyFont="1" applyBorder="1" applyAlignment="1" applyProtection="1">
      <alignment horizontal="right" shrinkToFit="1"/>
      <protection hidden="1"/>
    </xf>
    <xf numFmtId="171" fontId="22" fillId="0" borderId="7" xfId="2" applyNumberFormat="1" applyFont="1" applyBorder="1" applyAlignment="1" applyProtection="1">
      <alignment horizontal="right" shrinkToFit="1"/>
      <protection hidden="1"/>
    </xf>
    <xf numFmtId="0" fontId="8" fillId="0" borderId="4" xfId="0" applyFont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0" fontId="8" fillId="12" borderId="4" xfId="0" applyFont="1" applyFill="1" applyBorder="1" applyAlignment="1">
      <alignment horizontal="center" vertical="center"/>
    </xf>
    <xf numFmtId="0" fontId="0" fillId="12" borderId="4" xfId="0" applyFill="1" applyBorder="1" applyAlignment="1">
      <alignment horizontal="center" vertical="center"/>
    </xf>
    <xf numFmtId="0" fontId="12" fillId="0" borderId="5" xfId="0" applyFont="1" applyBorder="1" applyAlignment="1" applyProtection="1">
      <alignment horizontal="left"/>
    </xf>
    <xf numFmtId="0" fontId="12" fillId="0" borderId="2" xfId="0" applyFont="1" applyBorder="1" applyAlignment="1" applyProtection="1">
      <alignment horizontal="left"/>
    </xf>
    <xf numFmtId="171" fontId="12" fillId="0" borderId="5" xfId="2" applyNumberFormat="1" applyFont="1" applyBorder="1" applyAlignment="1" applyProtection="1">
      <alignment horizontal="right" shrinkToFit="1"/>
      <protection hidden="1"/>
    </xf>
    <xf numFmtId="171" fontId="12" fillId="0" borderId="7" xfId="2" applyNumberFormat="1" applyFont="1" applyBorder="1" applyAlignment="1" applyProtection="1">
      <alignment horizontal="right" shrinkToFit="1"/>
      <protection hidden="1"/>
    </xf>
    <xf numFmtId="0" fontId="8" fillId="0" borderId="0" xfId="0" applyFont="1" applyAlignment="1">
      <alignment horizontal="left"/>
    </xf>
    <xf numFmtId="0" fontId="8" fillId="0" borderId="5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7" xfId="0" applyFont="1" applyBorder="1" applyAlignment="1">
      <alignment horizontal="left" vertical="center"/>
    </xf>
    <xf numFmtId="0" fontId="20" fillId="0" borderId="0" xfId="0" quotePrefix="1" applyFont="1" applyAlignment="1">
      <alignment horizontal="left"/>
    </xf>
    <xf numFmtId="0" fontId="20" fillId="0" borderId="0" xfId="0" quotePrefix="1" applyFont="1" applyAlignment="1" applyProtection="1">
      <alignment horizontal="left"/>
    </xf>
    <xf numFmtId="0" fontId="2" fillId="0" borderId="0" xfId="0" quotePrefix="1" applyFont="1" applyAlignment="1" applyProtection="1">
      <alignment horizontal="left" wrapText="1"/>
    </xf>
    <xf numFmtId="0" fontId="20" fillId="0" borderId="0" xfId="0" quotePrefix="1" applyFont="1" applyAlignment="1" applyProtection="1">
      <alignment horizontal="left" wrapText="1"/>
    </xf>
    <xf numFmtId="0" fontId="8" fillId="0" borderId="0" xfId="0" applyFont="1" applyAlignment="1">
      <alignment horizontal="left" wrapText="1"/>
    </xf>
    <xf numFmtId="0" fontId="2" fillId="0" borderId="0" xfId="0" applyFont="1" applyProtection="1">
      <protection hidden="1"/>
    </xf>
    <xf numFmtId="0" fontId="3" fillId="0" borderId="0" xfId="0" applyFont="1" applyAlignment="1" applyProtection="1">
      <alignment horizontal="center"/>
    </xf>
    <xf numFmtId="4" fontId="2" fillId="0" borderId="2" xfId="3" applyNumberFormat="1" applyFont="1" applyBorder="1" applyAlignment="1" applyProtection="1">
      <alignment horizontal="right" vertical="center"/>
      <protection locked="0"/>
    </xf>
    <xf numFmtId="4" fontId="2" fillId="0" borderId="7" xfId="3" applyNumberFormat="1" applyFont="1" applyBorder="1" applyAlignment="1" applyProtection="1">
      <alignment horizontal="right" vertical="center"/>
      <protection locked="0"/>
    </xf>
    <xf numFmtId="170" fontId="2" fillId="0" borderId="5" xfId="0" applyNumberFormat="1" applyFont="1" applyBorder="1" applyAlignment="1" applyProtection="1">
      <alignment horizontal="right" vertical="center" shrinkToFit="1"/>
      <protection hidden="1"/>
    </xf>
    <xf numFmtId="170" fontId="2" fillId="0" borderId="7" xfId="0" applyNumberFormat="1" applyFont="1" applyBorder="1" applyAlignment="1" applyProtection="1">
      <alignment horizontal="right" vertical="center" shrinkToFit="1"/>
      <protection hidden="1"/>
    </xf>
    <xf numFmtId="0" fontId="3" fillId="0" borderId="5" xfId="0" applyFont="1" applyBorder="1" applyAlignment="1" applyProtection="1">
      <alignment horizontal="left" vertical="center"/>
      <protection locked="0"/>
    </xf>
    <xf numFmtId="0" fontId="3" fillId="0" borderId="2" xfId="0" applyFont="1" applyBorder="1" applyAlignment="1" applyProtection="1">
      <alignment horizontal="left" vertical="center"/>
      <protection locked="0"/>
    </xf>
    <xf numFmtId="0" fontId="3" fillId="0" borderId="7" xfId="0" applyFont="1" applyBorder="1" applyAlignment="1" applyProtection="1">
      <alignment horizontal="left" vertical="center"/>
      <protection locked="0"/>
    </xf>
    <xf numFmtId="0" fontId="5" fillId="0" borderId="5" xfId="0" quotePrefix="1" applyFont="1" applyBorder="1" applyAlignment="1">
      <alignment horizontal="left" vertical="center"/>
    </xf>
    <xf numFmtId="0" fontId="5" fillId="0" borderId="2" xfId="0" quotePrefix="1" applyFont="1" applyBorder="1" applyAlignment="1">
      <alignment horizontal="left" vertical="center"/>
    </xf>
    <xf numFmtId="0" fontId="5" fillId="0" borderId="7" xfId="0" quotePrefix="1" applyFont="1" applyBorder="1" applyAlignment="1">
      <alignment horizontal="left" vertical="center"/>
    </xf>
    <xf numFmtId="173" fontId="84" fillId="0" borderId="4" xfId="0" applyNumberFormat="1" applyFont="1" applyBorder="1" applyAlignment="1" applyProtection="1">
      <alignment horizontal="left" vertical="center" shrinkToFit="1"/>
    </xf>
    <xf numFmtId="0" fontId="8" fillId="0" borderId="3" xfId="0" applyFont="1" applyBorder="1" applyAlignment="1">
      <alignment horizontal="center" vertical="center"/>
    </xf>
    <xf numFmtId="0" fontId="8" fillId="0" borderId="14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right"/>
    </xf>
    <xf numFmtId="0" fontId="8" fillId="0" borderId="4" xfId="0" applyFont="1" applyFill="1" applyBorder="1" applyAlignment="1" applyProtection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12" borderId="11" xfId="0" applyFont="1" applyFill="1" applyBorder="1" applyAlignment="1">
      <alignment horizontal="center" vertical="center" wrapText="1"/>
    </xf>
    <xf numFmtId="0" fontId="8" fillId="12" borderId="9" xfId="0" applyFont="1" applyFill="1" applyBorder="1" applyAlignment="1">
      <alignment horizontal="center" vertical="center" wrapText="1"/>
    </xf>
    <xf numFmtId="0" fontId="12" fillId="0" borderId="5" xfId="0" applyFont="1" applyBorder="1" applyAlignment="1" applyProtection="1">
      <alignment horizontal="left" vertical="center"/>
    </xf>
    <xf numFmtId="0" fontId="12" fillId="0" borderId="2" xfId="0" applyFont="1" applyBorder="1" applyAlignment="1" applyProtection="1">
      <alignment horizontal="left" vertical="center"/>
    </xf>
    <xf numFmtId="0" fontId="12" fillId="0" borderId="7" xfId="0" applyFont="1" applyBorder="1" applyAlignment="1" applyProtection="1">
      <alignment horizontal="left" vertical="center"/>
    </xf>
    <xf numFmtId="4" fontId="12" fillId="0" borderId="5" xfId="0" applyNumberFormat="1" applyFont="1" applyBorder="1" applyAlignment="1" applyProtection="1">
      <alignment horizontal="right" vertical="center" shrinkToFit="1"/>
      <protection hidden="1"/>
    </xf>
    <xf numFmtId="4" fontId="12" fillId="0" borderId="2" xfId="0" applyNumberFormat="1" applyFont="1" applyBorder="1" applyAlignment="1" applyProtection="1">
      <alignment horizontal="right" vertical="center" shrinkToFit="1"/>
      <protection hidden="1"/>
    </xf>
    <xf numFmtId="4" fontId="12" fillId="0" borderId="2" xfId="3" applyNumberFormat="1" applyFont="1" applyBorder="1" applyAlignment="1" applyProtection="1">
      <alignment horizontal="right" vertical="center"/>
    </xf>
    <xf numFmtId="4" fontId="12" fillId="0" borderId="7" xfId="3" applyNumberFormat="1" applyFont="1" applyBorder="1" applyAlignment="1" applyProtection="1">
      <alignment horizontal="right" vertical="center"/>
    </xf>
    <xf numFmtId="0" fontId="8" fillId="0" borderId="13" xfId="0" applyFont="1" applyFill="1" applyBorder="1" applyAlignment="1" applyProtection="1">
      <alignment horizontal="center" vertical="center"/>
    </xf>
    <xf numFmtId="0" fontId="8" fillId="0" borderId="3" xfId="0" applyFont="1" applyFill="1" applyBorder="1" applyAlignment="1" applyProtection="1">
      <alignment horizontal="center" vertical="center"/>
    </xf>
    <xf numFmtId="0" fontId="3" fillId="2" borderId="5" xfId="0" applyFont="1" applyFill="1" applyBorder="1" applyAlignment="1" applyProtection="1">
      <alignment horizontal="center"/>
    </xf>
    <xf numFmtId="0" fontId="3" fillId="2" borderId="2" xfId="0" applyFont="1" applyFill="1" applyBorder="1" applyAlignment="1" applyProtection="1">
      <alignment horizontal="center"/>
    </xf>
    <xf numFmtId="0" fontId="3" fillId="2" borderId="7" xfId="0" applyFont="1" applyFill="1" applyBorder="1" applyAlignment="1" applyProtection="1">
      <alignment horizontal="center"/>
    </xf>
    <xf numFmtId="0" fontId="17" fillId="2" borderId="7" xfId="0" applyFont="1" applyFill="1" applyBorder="1" applyAlignment="1" applyProtection="1">
      <alignment horizontal="center" vertical="center"/>
    </xf>
    <xf numFmtId="4" fontId="22" fillId="0" borderId="5" xfId="0" applyNumberFormat="1" applyFont="1" applyBorder="1" applyAlignment="1" applyProtection="1">
      <alignment horizontal="right" vertical="center" shrinkToFit="1"/>
      <protection hidden="1"/>
    </xf>
    <xf numFmtId="4" fontId="22" fillId="0" borderId="2" xfId="0" applyNumberFormat="1" applyFont="1" applyBorder="1" applyAlignment="1" applyProtection="1">
      <alignment horizontal="right" vertical="center" shrinkToFit="1"/>
      <protection hidden="1"/>
    </xf>
    <xf numFmtId="0" fontId="3" fillId="6" borderId="5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12" fillId="4" borderId="5" xfId="0" applyFont="1" applyFill="1" applyBorder="1" applyAlignment="1" applyProtection="1">
      <alignment horizontal="center" vertical="center"/>
      <protection locked="0"/>
    </xf>
    <xf numFmtId="0" fontId="12" fillId="4" borderId="2" xfId="0" applyFont="1" applyFill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/>
      <protection locked="0"/>
    </xf>
    <xf numFmtId="0" fontId="12" fillId="0" borderId="7" xfId="0" applyFont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/>
    </xf>
    <xf numFmtId="0" fontId="12" fillId="0" borderId="7" xfId="0" applyFont="1" applyBorder="1" applyAlignment="1" applyProtection="1">
      <alignment horizontal="center" vertical="center"/>
    </xf>
    <xf numFmtId="0" fontId="12" fillId="0" borderId="5" xfId="0" applyFont="1" applyBorder="1" applyAlignment="1" applyProtection="1">
      <alignment horizontal="left" vertical="center" shrinkToFit="1"/>
    </xf>
    <xf numFmtId="0" fontId="12" fillId="0" borderId="2" xfId="0" applyFont="1" applyBorder="1" applyAlignment="1" applyProtection="1">
      <alignment horizontal="left" vertical="center" shrinkToFit="1"/>
    </xf>
    <xf numFmtId="0" fontId="20" fillId="0" borderId="5" xfId="0" applyFont="1" applyBorder="1" applyAlignment="1" applyProtection="1">
      <alignment horizontal="left" vertical="center" shrinkToFit="1"/>
    </xf>
    <xf numFmtId="0" fontId="20" fillId="0" borderId="2" xfId="0" applyFont="1" applyBorder="1" applyAlignment="1" applyProtection="1">
      <alignment horizontal="left" vertical="center" shrinkToFit="1"/>
    </xf>
    <xf numFmtId="0" fontId="0" fillId="0" borderId="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8" fillId="0" borderId="14" xfId="0" applyFont="1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8" fillId="12" borderId="13" xfId="0" applyFont="1" applyFill="1" applyBorder="1" applyAlignment="1">
      <alignment horizontal="center" vertical="center" wrapText="1"/>
    </xf>
    <xf numFmtId="0" fontId="0" fillId="12" borderId="3" xfId="0" applyFill="1" applyBorder="1" applyAlignment="1">
      <alignment horizontal="center" vertical="center" wrapText="1"/>
    </xf>
    <xf numFmtId="4" fontId="2" fillId="0" borderId="2" xfId="3" applyNumberFormat="1" applyFont="1" applyBorder="1" applyAlignment="1" applyProtection="1">
      <alignment horizontal="right" vertical="center" shrinkToFit="1"/>
      <protection hidden="1"/>
    </xf>
    <xf numFmtId="4" fontId="2" fillId="0" borderId="7" xfId="3" applyNumberFormat="1" applyFont="1" applyBorder="1" applyAlignment="1" applyProtection="1">
      <alignment horizontal="right" vertical="center" shrinkToFit="1"/>
      <protection hidden="1"/>
    </xf>
    <xf numFmtId="49" fontId="2" fillId="0" borderId="5" xfId="0" applyNumberFormat="1" applyFont="1" applyBorder="1" applyAlignment="1" applyProtection="1">
      <alignment horizontal="left" vertical="center" wrapText="1"/>
      <protection locked="0"/>
    </xf>
    <xf numFmtId="49" fontId="2" fillId="0" borderId="2" xfId="0" applyNumberFormat="1" applyFont="1" applyBorder="1" applyAlignment="1" applyProtection="1">
      <alignment horizontal="left" vertical="center" wrapText="1"/>
      <protection locked="0"/>
    </xf>
    <xf numFmtId="49" fontId="2" fillId="0" borderId="7" xfId="0" applyNumberFormat="1" applyFont="1" applyBorder="1" applyAlignment="1" applyProtection="1">
      <alignment horizontal="left" vertical="center" wrapText="1"/>
      <protection locked="0"/>
    </xf>
    <xf numFmtId="0" fontId="2" fillId="12" borderId="15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9" xfId="0" applyFont="1" applyFill="1" applyBorder="1" applyAlignment="1">
      <alignment horizontal="center" vertical="center" wrapText="1"/>
    </xf>
    <xf numFmtId="0" fontId="8" fillId="12" borderId="3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8" fillId="0" borderId="3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0" fillId="0" borderId="1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15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5" fillId="0" borderId="5" xfId="0" quotePrefix="1" applyFont="1" applyBorder="1" applyAlignment="1" applyProtection="1">
      <alignment horizontal="left" vertical="center"/>
    </xf>
    <xf numFmtId="0" fontId="5" fillId="0" borderId="2" xfId="0" quotePrefix="1" applyFont="1" applyBorder="1" applyAlignment="1" applyProtection="1">
      <alignment horizontal="left" vertical="center"/>
    </xf>
    <xf numFmtId="0" fontId="5" fillId="0" borderId="7" xfId="0" quotePrefix="1" applyFont="1" applyBorder="1" applyAlignment="1" applyProtection="1">
      <alignment horizontal="left" vertical="center"/>
    </xf>
    <xf numFmtId="4" fontId="2" fillId="0" borderId="5" xfId="3" applyNumberFormat="1" applyFont="1" applyBorder="1" applyAlignment="1" applyProtection="1">
      <alignment horizontal="right" vertical="center" shrinkToFit="1"/>
      <protection hidden="1"/>
    </xf>
    <xf numFmtId="0" fontId="10" fillId="0" borderId="7" xfId="0" applyFont="1" applyBorder="1" applyAlignment="1" applyProtection="1">
      <alignment horizontal="right" vertical="center" shrinkToFit="1"/>
      <protection hidden="1"/>
    </xf>
    <xf numFmtId="0" fontId="2" fillId="2" borderId="2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19" fillId="0" borderId="6" xfId="0" applyFont="1" applyBorder="1" applyAlignment="1">
      <alignment horizontal="left"/>
    </xf>
    <xf numFmtId="0" fontId="5" fillId="0" borderId="4" xfId="0" quotePrefix="1" applyFont="1" applyBorder="1" applyAlignment="1" applyProtection="1">
      <alignment horizontal="left" vertical="center"/>
    </xf>
    <xf numFmtId="0" fontId="2" fillId="0" borderId="4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horizontal="left" vertical="center" shrinkToFit="1"/>
    </xf>
    <xf numFmtId="0" fontId="19" fillId="4" borderId="6" xfId="0" applyFont="1" applyFill="1" applyBorder="1" applyAlignment="1">
      <alignment horizontal="left"/>
    </xf>
    <xf numFmtId="0" fontId="5" fillId="6" borderId="5" xfId="0" applyFont="1" applyFill="1" applyBorder="1" applyAlignment="1" applyProtection="1">
      <alignment horizontal="center" vertical="center"/>
    </xf>
    <xf numFmtId="0" fontId="5" fillId="6" borderId="7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3" fillId="0" borderId="8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4" xfId="0" quotePrefix="1" applyFont="1" applyBorder="1" applyAlignment="1" applyProtection="1">
      <alignment horizontal="left" vertical="center"/>
      <protection locked="0" hidden="1"/>
    </xf>
    <xf numFmtId="0" fontId="3" fillId="6" borderId="4" xfId="0" applyFont="1" applyFill="1" applyBorder="1" applyAlignment="1" applyProtection="1">
      <alignment horizontal="center" vertical="center"/>
    </xf>
    <xf numFmtId="0" fontId="3" fillId="2" borderId="5" xfId="0" applyFont="1" applyFill="1" applyBorder="1" applyAlignment="1" applyProtection="1">
      <alignment horizontal="left"/>
    </xf>
    <xf numFmtId="0" fontId="3" fillId="2" borderId="2" xfId="0" applyFont="1" applyFill="1" applyBorder="1" applyAlignment="1" applyProtection="1">
      <alignment horizontal="left"/>
    </xf>
    <xf numFmtId="0" fontId="3" fillId="2" borderId="7" xfId="0" applyFont="1" applyFill="1" applyBorder="1" applyAlignment="1" applyProtection="1">
      <alignment horizontal="left"/>
    </xf>
    <xf numFmtId="0" fontId="42" fillId="0" borderId="4" xfId="0" applyFont="1" applyBorder="1" applyAlignment="1">
      <alignment horizontal="left" vertical="center" wrapText="1"/>
    </xf>
    <xf numFmtId="0" fontId="2" fillId="0" borderId="5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42" fillId="0" borderId="4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88" fillId="0" borderId="0" xfId="0" applyFont="1" applyAlignment="1">
      <alignment vertical="center" wrapText="1"/>
    </xf>
    <xf numFmtId="0" fontId="85" fillId="0" borderId="0" xfId="0" applyFont="1" applyBorder="1" applyAlignment="1" applyProtection="1">
      <alignment horizontal="left" vertical="top" wrapText="1"/>
      <protection hidden="1"/>
    </xf>
    <xf numFmtId="0" fontId="85" fillId="0" borderId="0" xfId="0" applyFont="1" applyBorder="1" applyAlignment="1" applyProtection="1">
      <alignment horizontal="left" wrapText="1"/>
      <protection hidden="1"/>
    </xf>
    <xf numFmtId="0" fontId="86" fillId="0" borderId="0" xfId="0" applyFont="1" applyBorder="1" applyAlignment="1" applyProtection="1">
      <alignment horizontal="center" vertical="center" wrapText="1" shrinkToFit="1"/>
      <protection hidden="1"/>
    </xf>
    <xf numFmtId="0" fontId="85" fillId="0" borderId="10" xfId="0" applyFont="1" applyBorder="1" applyAlignment="1" applyProtection="1">
      <alignment horizontal="left" vertical="center" wrapText="1" shrinkToFit="1"/>
      <protection hidden="1"/>
    </xf>
    <xf numFmtId="0" fontId="85" fillId="0" borderId="0" xfId="0" applyFont="1" applyBorder="1" applyAlignment="1" applyProtection="1">
      <alignment horizontal="left" vertical="center" wrapText="1" shrinkToFit="1"/>
      <protection hidden="1"/>
    </xf>
    <xf numFmtId="0" fontId="88" fillId="0" borderId="0" xfId="0" applyFont="1" applyAlignment="1">
      <alignment vertical="center" shrinkToFit="1"/>
    </xf>
    <xf numFmtId="0" fontId="95" fillId="14" borderId="40" xfId="0" applyFont="1" applyFill="1" applyBorder="1" applyAlignment="1">
      <alignment horizontal="center" vertical="center" textRotation="255"/>
    </xf>
    <xf numFmtId="0" fontId="95" fillId="14" borderId="20" xfId="0" applyFont="1" applyFill="1" applyBorder="1" applyAlignment="1">
      <alignment horizontal="center" vertical="center" textRotation="255"/>
    </xf>
    <xf numFmtId="167" fontId="71" fillId="4" borderId="58" xfId="2" applyFont="1" applyFill="1" applyBorder="1" applyAlignment="1">
      <alignment horizontal="center" vertical="center" wrapText="1"/>
    </xf>
    <xf numFmtId="167" fontId="71" fillId="4" borderId="59" xfId="2" applyFont="1" applyFill="1" applyBorder="1" applyAlignment="1">
      <alignment horizontal="center" vertical="center" wrapText="1"/>
    </xf>
    <xf numFmtId="167" fontId="71" fillId="4" borderId="60" xfId="2" applyFont="1" applyFill="1" applyBorder="1" applyAlignment="1">
      <alignment horizontal="center" vertical="center" wrapText="1"/>
    </xf>
    <xf numFmtId="0" fontId="1" fillId="0" borderId="26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" fillId="0" borderId="7" xfId="0" applyFont="1" applyBorder="1" applyAlignment="1">
      <alignment vertical="center" wrapText="1"/>
    </xf>
    <xf numFmtId="167" fontId="71" fillId="4" borderId="55" xfId="2" applyFont="1" applyFill="1" applyBorder="1" applyAlignment="1">
      <alignment horizontal="center" vertical="center" wrapText="1"/>
    </xf>
    <xf numFmtId="167" fontId="71" fillId="4" borderId="57" xfId="2" applyFont="1" applyFill="1" applyBorder="1" applyAlignment="1">
      <alignment horizontal="center" vertical="center" wrapText="1"/>
    </xf>
    <xf numFmtId="0" fontId="1" fillId="0" borderId="26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92" fillId="6" borderId="35" xfId="0" applyFont="1" applyFill="1" applyBorder="1" applyAlignment="1">
      <alignment horizontal="center" vertical="center" shrinkToFit="1"/>
    </xf>
    <xf numFmtId="0" fontId="92" fillId="6" borderId="36" xfId="0" applyFont="1" applyFill="1" applyBorder="1" applyAlignment="1">
      <alignment horizontal="center" vertical="center" shrinkToFit="1"/>
    </xf>
    <xf numFmtId="0" fontId="91" fillId="0" borderId="5" xfId="0" applyFont="1" applyBorder="1" applyAlignment="1" applyProtection="1">
      <alignment horizontal="center" vertical="center" wrapText="1"/>
      <protection locked="0"/>
    </xf>
    <xf numFmtId="0" fontId="91" fillId="0" borderId="7" xfId="0" applyFont="1" applyBorder="1" applyAlignment="1" applyProtection="1">
      <alignment horizontal="center" vertical="center" wrapText="1"/>
      <protection locked="0"/>
    </xf>
    <xf numFmtId="0" fontId="9" fillId="0" borderId="23" xfId="0" applyFont="1" applyBorder="1" applyAlignment="1">
      <alignment vertical="center"/>
    </xf>
    <xf numFmtId="0" fontId="9" fillId="0" borderId="24" xfId="0" applyFont="1" applyBorder="1" applyAlignment="1">
      <alignment vertical="center"/>
    </xf>
    <xf numFmtId="0" fontId="9" fillId="0" borderId="25" xfId="0" applyFont="1" applyBorder="1" applyAlignment="1">
      <alignment vertical="center"/>
    </xf>
    <xf numFmtId="0" fontId="69" fillId="0" borderId="55" xfId="0" applyFont="1" applyBorder="1" applyAlignment="1">
      <alignment horizontal="center" vertical="center"/>
    </xf>
    <xf numFmtId="0" fontId="69" fillId="0" borderId="56" xfId="0" applyFont="1" applyBorder="1" applyAlignment="1">
      <alignment horizontal="center" vertical="center"/>
    </xf>
    <xf numFmtId="0" fontId="69" fillId="0" borderId="57" xfId="0" applyFont="1" applyBorder="1" applyAlignment="1">
      <alignment horizontal="center" vertical="center"/>
    </xf>
    <xf numFmtId="0" fontId="9" fillId="0" borderId="45" xfId="0" applyFont="1" applyBorder="1" applyAlignment="1">
      <alignment vertical="center"/>
    </xf>
    <xf numFmtId="0" fontId="9" fillId="0" borderId="46" xfId="0" applyFont="1" applyBorder="1" applyAlignment="1">
      <alignment vertical="center"/>
    </xf>
    <xf numFmtId="0" fontId="9" fillId="0" borderId="47" xfId="0" applyFont="1" applyBorder="1" applyAlignment="1">
      <alignment vertical="center"/>
    </xf>
    <xf numFmtId="167" fontId="71" fillId="4" borderId="61" xfId="2" applyFont="1" applyFill="1" applyBorder="1" applyAlignment="1">
      <alignment horizontal="center" vertical="center" wrapText="1"/>
    </xf>
    <xf numFmtId="0" fontId="41" fillId="0" borderId="33" xfId="0" applyFont="1" applyBorder="1" applyAlignment="1">
      <alignment horizontal="left" vertical="center"/>
    </xf>
    <xf numFmtId="0" fontId="41" fillId="0" borderId="39" xfId="0" applyFont="1" applyBorder="1" applyAlignment="1">
      <alignment horizontal="left" vertical="center"/>
    </xf>
    <xf numFmtId="0" fontId="41" fillId="0" borderId="48" xfId="0" applyFont="1" applyBorder="1" applyAlignment="1">
      <alignment horizontal="left" vertical="center"/>
    </xf>
    <xf numFmtId="0" fontId="46" fillId="0" borderId="13" xfId="0" applyFont="1" applyBorder="1" applyAlignment="1">
      <alignment horizontal="center" vertical="center"/>
    </xf>
    <xf numFmtId="0" fontId="9" fillId="0" borderId="38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40" xfId="0" applyFont="1" applyBorder="1" applyAlignment="1">
      <alignment horizontal="center" vertical="center"/>
    </xf>
    <xf numFmtId="0" fontId="9" fillId="0" borderId="41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44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 wrapText="1"/>
    </xf>
    <xf numFmtId="9" fontId="1" fillId="0" borderId="38" xfId="0" applyNumberFormat="1" applyFont="1" applyBorder="1" applyAlignment="1">
      <alignment horizontal="center" vertical="center" wrapText="1"/>
    </xf>
    <xf numFmtId="9" fontId="1" fillId="0" borderId="4" xfId="0" applyNumberFormat="1" applyFont="1" applyBorder="1" applyAlignment="1">
      <alignment horizontal="center" vertical="center" wrapText="1"/>
    </xf>
    <xf numFmtId="9" fontId="1" fillId="0" borderId="37" xfId="0" applyNumberFormat="1" applyFont="1" applyBorder="1" applyAlignment="1">
      <alignment horizontal="center" vertical="center" wrapText="1"/>
    </xf>
    <xf numFmtId="9" fontId="1" fillId="0" borderId="28" xfId="0" applyNumberFormat="1" applyFont="1" applyBorder="1" applyAlignment="1">
      <alignment horizontal="center" vertical="center" wrapText="1"/>
    </xf>
    <xf numFmtId="9" fontId="1" fillId="0" borderId="23" xfId="0" applyNumberFormat="1" applyFont="1" applyBorder="1" applyAlignment="1">
      <alignment horizontal="right" vertical="center" wrapText="1"/>
    </xf>
    <xf numFmtId="9" fontId="1" fillId="0" borderId="25" xfId="0" applyNumberFormat="1" applyFont="1" applyBorder="1" applyAlignment="1">
      <alignment horizontal="right" vertical="center" wrapText="1"/>
    </xf>
    <xf numFmtId="9" fontId="1" fillId="0" borderId="26" xfId="0" applyNumberFormat="1" applyFont="1" applyBorder="1" applyAlignment="1">
      <alignment horizontal="right" vertical="center" wrapText="1"/>
    </xf>
    <xf numFmtId="9" fontId="1" fillId="0" borderId="7" xfId="0" applyNumberFormat="1" applyFont="1" applyBorder="1" applyAlignment="1">
      <alignment horizontal="right" vertical="center" wrapText="1"/>
    </xf>
    <xf numFmtId="0" fontId="9" fillId="0" borderId="37" xfId="0" applyFont="1" applyBorder="1" applyAlignment="1">
      <alignment horizontal="center" vertical="center" wrapText="1"/>
    </xf>
    <xf numFmtId="0" fontId="9" fillId="0" borderId="28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9" fontId="9" fillId="8" borderId="38" xfId="0" applyNumberFormat="1" applyFont="1" applyFill="1" applyBorder="1" applyAlignment="1">
      <alignment horizontal="center" vertical="center" wrapText="1"/>
    </xf>
    <xf numFmtId="9" fontId="9" fillId="8" borderId="4" xfId="0" applyNumberFormat="1" applyFont="1" applyFill="1" applyBorder="1" applyAlignment="1">
      <alignment horizontal="center" vertical="center" wrapText="1"/>
    </xf>
    <xf numFmtId="9" fontId="9" fillId="8" borderId="26" xfId="0" applyNumberFormat="1" applyFont="1" applyFill="1" applyBorder="1" applyAlignment="1">
      <alignment horizontal="right" vertical="center" wrapText="1"/>
    </xf>
    <xf numFmtId="9" fontId="9" fillId="8" borderId="7" xfId="0" applyNumberFormat="1" applyFont="1" applyFill="1" applyBorder="1" applyAlignment="1">
      <alignment horizontal="right" vertical="center" wrapText="1"/>
    </xf>
    <xf numFmtId="0" fontId="9" fillId="0" borderId="26" xfId="0" applyFont="1" applyBorder="1" applyAlignment="1">
      <alignment horizontal="right" vertical="center" wrapText="1"/>
    </xf>
    <xf numFmtId="0" fontId="9" fillId="0" borderId="7" xfId="0" applyFont="1" applyBorder="1" applyAlignment="1">
      <alignment horizontal="right" vertical="center" wrapText="1"/>
    </xf>
    <xf numFmtId="0" fontId="73" fillId="4" borderId="5" xfId="0" applyFont="1" applyFill="1" applyBorder="1" applyAlignment="1" applyProtection="1">
      <alignment vertical="center" wrapText="1"/>
      <protection hidden="1"/>
    </xf>
    <xf numFmtId="0" fontId="73" fillId="4" borderId="2" xfId="0" applyFont="1" applyFill="1" applyBorder="1" applyAlignment="1" applyProtection="1">
      <alignment vertical="center" wrapText="1"/>
      <protection hidden="1"/>
    </xf>
    <xf numFmtId="0" fontId="73" fillId="4" borderId="5" xfId="0" applyFont="1" applyFill="1" applyBorder="1" applyAlignment="1" applyProtection="1">
      <alignment horizontal="left" vertical="center"/>
      <protection hidden="1"/>
    </xf>
    <xf numFmtId="0" fontId="73" fillId="4" borderId="2" xfId="0" applyFont="1" applyFill="1" applyBorder="1" applyAlignment="1" applyProtection="1">
      <alignment horizontal="left" vertical="center"/>
      <protection hidden="1"/>
    </xf>
    <xf numFmtId="0" fontId="73" fillId="4" borderId="7" xfId="0" applyFont="1" applyFill="1" applyBorder="1" applyAlignment="1" applyProtection="1">
      <alignment horizontal="left" vertical="center"/>
      <protection hidden="1"/>
    </xf>
    <xf numFmtId="0" fontId="79" fillId="4" borderId="4" xfId="0" applyFont="1" applyFill="1" applyBorder="1" applyAlignment="1" applyProtection="1">
      <alignment horizontal="center" vertical="center"/>
      <protection hidden="1"/>
    </xf>
    <xf numFmtId="0" fontId="79" fillId="4" borderId="13" xfId="0" applyFont="1" applyFill="1" applyBorder="1" applyAlignment="1" applyProtection="1">
      <alignment horizontal="center" vertical="center"/>
      <protection hidden="1"/>
    </xf>
    <xf numFmtId="0" fontId="79" fillId="4" borderId="3" xfId="0" applyFont="1" applyFill="1" applyBorder="1" applyAlignment="1" applyProtection="1">
      <alignment horizontal="center" vertical="center"/>
      <protection hidden="1"/>
    </xf>
    <xf numFmtId="0" fontId="79" fillId="4" borderId="4" xfId="0" applyFont="1" applyFill="1" applyBorder="1" applyAlignment="1" applyProtection="1">
      <alignment vertical="center" textRotation="255"/>
      <protection hidden="1"/>
    </xf>
    <xf numFmtId="0" fontId="79" fillId="4" borderId="5" xfId="0" applyFont="1" applyFill="1" applyBorder="1" applyAlignment="1" applyProtection="1">
      <alignment vertical="center" wrapText="1"/>
      <protection hidden="1"/>
    </xf>
    <xf numFmtId="0" fontId="79" fillId="4" borderId="2" xfId="0" applyFont="1" applyFill="1" applyBorder="1" applyAlignment="1" applyProtection="1">
      <alignment vertical="center" wrapText="1"/>
      <protection hidden="1"/>
    </xf>
    <xf numFmtId="0" fontId="79" fillId="0" borderId="13" xfId="0" applyFont="1" applyBorder="1" applyAlignment="1" applyProtection="1">
      <alignment horizontal="center" vertical="center" wrapText="1"/>
      <protection hidden="1"/>
    </xf>
    <xf numFmtId="0" fontId="79" fillId="0" borderId="3" xfId="0" applyFont="1" applyBorder="1" applyAlignment="1" applyProtection="1">
      <alignment horizontal="center" vertical="center" wrapText="1"/>
      <protection hidden="1"/>
    </xf>
  </cellXfs>
  <cellStyles count="4">
    <cellStyle name="Hiperlink" xfId="1" builtinId="8"/>
    <cellStyle name="Moeda" xfId="2" builtinId="4"/>
    <cellStyle name="Normal" xfId="0" builtinId="0"/>
    <cellStyle name="Vírgula" xfId="3" builtinId="3"/>
  </cellStyles>
  <dxfs count="103"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ill>
        <patternFill>
          <bgColor rgb="FFFFFFCC"/>
        </patternFill>
      </fill>
    </dxf>
    <dxf>
      <font>
        <color theme="3" tint="-0.499984740745262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rgb="FFC0C0C0"/>
        </patternFill>
      </fill>
    </dxf>
    <dxf>
      <font>
        <color rgb="FFFFFFCC"/>
      </font>
      <fill>
        <patternFill>
          <bgColor rgb="FFFFFFCC"/>
        </patternFill>
      </fill>
    </dxf>
    <dxf>
      <font>
        <color theme="1"/>
      </font>
      <fill>
        <patternFill>
          <bgColor theme="1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3" tint="-0.499984740745262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 patternType="solid">
          <fgColor indexed="9"/>
          <bgColor indexed="22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9"/>
      </font>
      <fill>
        <patternFill patternType="gray0625">
          <bgColor indexed="9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lor auto="1"/>
        <name val="Cambria"/>
        <scheme val="none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solid">
          <bgColor rgb="FFFFFFCC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b/>
        <i val="0"/>
        <color theme="0"/>
      </font>
      <fill>
        <patternFill>
          <bgColor theme="9" tint="-0.24994659260841701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lor theme="0"/>
      </font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checked="Checked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checked="Checked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checked="Checked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gif"/><Relationship Id="rId3" Type="http://schemas.openxmlformats.org/officeDocument/2006/relationships/hyperlink" Target="#'1- MPN'!A1"/><Relationship Id="rId7" Type="http://schemas.openxmlformats.org/officeDocument/2006/relationships/image" Target="../media/image4.png"/><Relationship Id="rId12" Type="http://schemas.openxmlformats.org/officeDocument/2006/relationships/image" Target="../media/image7.jpeg"/><Relationship Id="rId2" Type="http://schemas.openxmlformats.org/officeDocument/2006/relationships/image" Target="../media/image1.png"/><Relationship Id="rId1" Type="http://schemas.openxmlformats.org/officeDocument/2006/relationships/hyperlink" Target="#'2-MPI'!A1"/><Relationship Id="rId6" Type="http://schemas.openxmlformats.org/officeDocument/2006/relationships/hyperlink" Target="#'1- MPN'!A151"/><Relationship Id="rId11" Type="http://schemas.openxmlformats.org/officeDocument/2006/relationships/image" Target="../media/image6.png"/><Relationship Id="rId5" Type="http://schemas.openxmlformats.org/officeDocument/2006/relationships/image" Target="../media/image3.wmf"/><Relationship Id="rId10" Type="http://schemas.openxmlformats.org/officeDocument/2006/relationships/hyperlink" Target="#'1-MPN'!A1"/><Relationship Id="rId4" Type="http://schemas.openxmlformats.org/officeDocument/2006/relationships/image" Target="../media/image2.png"/><Relationship Id="rId9" Type="http://schemas.openxmlformats.org/officeDocument/2006/relationships/hyperlink" Target="#'1-MPN'!A184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hyperlink" Target="#'2-MPI'!A1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hyperlink" Target="#'2-MPI'!A180"/><Relationship Id="rId6" Type="http://schemas.openxmlformats.org/officeDocument/2006/relationships/image" Target="../media/image8.png"/><Relationship Id="rId5" Type="http://schemas.openxmlformats.org/officeDocument/2006/relationships/hyperlink" Target="http://www4.bcb.gov.br/pec/conversao/conversao.asp?id=convmoeda" TargetMode="Externa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3-MCN'!A1"/><Relationship Id="rId2" Type="http://schemas.openxmlformats.org/officeDocument/2006/relationships/image" Target="../media/image4.png"/><Relationship Id="rId1" Type="http://schemas.openxmlformats.org/officeDocument/2006/relationships/hyperlink" Target="#'3-MCN'!A196"/><Relationship Id="rId5" Type="http://schemas.openxmlformats.org/officeDocument/2006/relationships/image" Target="../media/image10.jpeg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hyperlink" Target="#'4-MCI'!A1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hyperlink" Target="#'4-MCI'!A189"/><Relationship Id="rId6" Type="http://schemas.openxmlformats.org/officeDocument/2006/relationships/image" Target="../media/image8.png"/><Relationship Id="rId5" Type="http://schemas.openxmlformats.org/officeDocument/2006/relationships/hyperlink" Target="http://www4.bcb.gov.br/pec/conversao/conversao.asp?id=convmoeda" TargetMode="External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5-STB'!A1"/><Relationship Id="rId2" Type="http://schemas.openxmlformats.org/officeDocument/2006/relationships/image" Target="../media/image4.png"/><Relationship Id="rId1" Type="http://schemas.openxmlformats.org/officeDocument/2006/relationships/hyperlink" Target="#'5-STB'!A193"/><Relationship Id="rId5" Type="http://schemas.openxmlformats.org/officeDocument/2006/relationships/image" Target="../media/image11.jpeg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hyperlink" Target="#'6-STE'!A1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hyperlink" Target="#'6-STE'!A185"/><Relationship Id="rId6" Type="http://schemas.openxmlformats.org/officeDocument/2006/relationships/image" Target="../media/image8.png"/><Relationship Id="rId5" Type="http://schemas.openxmlformats.org/officeDocument/2006/relationships/hyperlink" Target="http://www4.bcb.gov.br/pec/conversao/conversao.asp?id=convmoeda" TargetMode="Externa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7-TRAN'!A1"/><Relationship Id="rId2" Type="http://schemas.openxmlformats.org/officeDocument/2006/relationships/image" Target="../media/image4.png"/><Relationship Id="rId1" Type="http://schemas.openxmlformats.org/officeDocument/2006/relationships/hyperlink" Target="#'7-TRAN'!A192"/><Relationship Id="rId5" Type="http://schemas.openxmlformats.org/officeDocument/2006/relationships/image" Target="../media/image10.jpeg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8-DIP-DIE'!A1"/><Relationship Id="rId2" Type="http://schemas.openxmlformats.org/officeDocument/2006/relationships/image" Target="../media/image4.png"/><Relationship Id="rId1" Type="http://schemas.openxmlformats.org/officeDocument/2006/relationships/hyperlink" Target="#'8-DIP-DIE'!C196"/><Relationship Id="rId5" Type="http://schemas.openxmlformats.org/officeDocument/2006/relationships/image" Target="../media/image12.jpeg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hyperlink" Target="#'9b-BV-AP'!A1"/><Relationship Id="rId7" Type="http://schemas.openxmlformats.org/officeDocument/2006/relationships/image" Target="../media/image2.png"/><Relationship Id="rId2" Type="http://schemas.openxmlformats.org/officeDocument/2006/relationships/image" Target="../media/image5.gif"/><Relationship Id="rId1" Type="http://schemas.openxmlformats.org/officeDocument/2006/relationships/hyperlink" Target="#'8-DIP'!A1"/><Relationship Id="rId6" Type="http://schemas.openxmlformats.org/officeDocument/2006/relationships/hyperlink" Target="#'9a-BOLSAS - TT'!A1"/><Relationship Id="rId5" Type="http://schemas.openxmlformats.org/officeDocument/2006/relationships/image" Target="../media/image4.png"/><Relationship Id="rId4" Type="http://schemas.openxmlformats.org/officeDocument/2006/relationships/hyperlink" Target="#'9a-BOLSAS - TT'!A11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981075</xdr:colOff>
      <xdr:row>0</xdr:row>
      <xdr:rowOff>0</xdr:rowOff>
    </xdr:from>
    <xdr:to>
      <xdr:col>16</xdr:col>
      <xdr:colOff>0</xdr:colOff>
      <xdr:row>1</xdr:row>
      <xdr:rowOff>19050</xdr:rowOff>
    </xdr:to>
    <xdr:pic>
      <xdr:nvPicPr>
        <xdr:cNvPr id="17722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4100" y="0"/>
          <a:ext cx="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PrintsWithSheet="0"/>
  </xdr:twoCellAnchor>
  <xdr:twoCellAnchor editAs="oneCell">
    <xdr:from>
      <xdr:col>1</xdr:col>
      <xdr:colOff>0</xdr:colOff>
      <xdr:row>165</xdr:row>
      <xdr:rowOff>133350</xdr:rowOff>
    </xdr:from>
    <xdr:to>
      <xdr:col>6</xdr:col>
      <xdr:colOff>476250</xdr:colOff>
      <xdr:row>167</xdr:row>
      <xdr:rowOff>47625</xdr:rowOff>
    </xdr:to>
    <xdr:pic>
      <xdr:nvPicPr>
        <xdr:cNvPr id="17723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9357300"/>
          <a:ext cx="35623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10</xdr:col>
      <xdr:colOff>361950</xdr:colOff>
      <xdr:row>4</xdr:row>
      <xdr:rowOff>114300</xdr:rowOff>
    </xdr:to>
    <xdr:pic>
      <xdr:nvPicPr>
        <xdr:cNvPr id="17724" name="Picture 43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00050"/>
          <a:ext cx="53054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0</xdr:row>
      <xdr:rowOff>66675</xdr:rowOff>
    </xdr:from>
    <xdr:to>
      <xdr:col>2</xdr:col>
      <xdr:colOff>352425</xdr:colOff>
      <xdr:row>0</xdr:row>
      <xdr:rowOff>342900</xdr:rowOff>
    </xdr:to>
    <xdr:pic>
      <xdr:nvPicPr>
        <xdr:cNvPr id="17725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66675"/>
          <a:ext cx="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15</xdr:col>
      <xdr:colOff>0</xdr:colOff>
      <xdr:row>0</xdr:row>
      <xdr:rowOff>9525</xdr:rowOff>
    </xdr:from>
    <xdr:to>
      <xdr:col>15</xdr:col>
      <xdr:colOff>0</xdr:colOff>
      <xdr:row>0</xdr:row>
      <xdr:rowOff>390525</xdr:rowOff>
    </xdr:to>
    <xdr:pic>
      <xdr:nvPicPr>
        <xdr:cNvPr id="8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 bwMode="auto">
        <a:xfrm rot="10800000">
          <a:off x="12758737" y="9525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5</xdr:col>
      <xdr:colOff>190500</xdr:colOff>
      <xdr:row>165</xdr:row>
      <xdr:rowOff>133350</xdr:rowOff>
    </xdr:from>
    <xdr:to>
      <xdr:col>5</xdr:col>
      <xdr:colOff>190500</xdr:colOff>
      <xdr:row>167</xdr:row>
      <xdr:rowOff>19050</xdr:rowOff>
    </xdr:to>
    <xdr:pic>
      <xdr:nvPicPr>
        <xdr:cNvPr id="17727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0825" y="39357300"/>
          <a:ext cx="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2</xdr:col>
      <xdr:colOff>0</xdr:colOff>
      <xdr:row>0</xdr:row>
      <xdr:rowOff>0</xdr:rowOff>
    </xdr:from>
    <xdr:to>
      <xdr:col>13</xdr:col>
      <xdr:colOff>552450</xdr:colOff>
      <xdr:row>0</xdr:row>
      <xdr:rowOff>276225</xdr:rowOff>
    </xdr:to>
    <xdr:pic>
      <xdr:nvPicPr>
        <xdr:cNvPr id="17728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</xdr:col>
      <xdr:colOff>85725</xdr:colOff>
      <xdr:row>0</xdr:row>
      <xdr:rowOff>66675</xdr:rowOff>
    </xdr:from>
    <xdr:to>
      <xdr:col>13</xdr:col>
      <xdr:colOff>38100</xdr:colOff>
      <xdr:row>0</xdr:row>
      <xdr:rowOff>342900</xdr:rowOff>
    </xdr:to>
    <xdr:pic>
      <xdr:nvPicPr>
        <xdr:cNvPr id="17729" name="Picture 10" descr="CLIQUE AQUI">
          <a:hlinkClick xmlns:r="http://schemas.openxmlformats.org/officeDocument/2006/relationships" r:id="rId9" tooltip="CLIQUE AQU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6675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57150</xdr:colOff>
      <xdr:row>165</xdr:row>
      <xdr:rowOff>66675</xdr:rowOff>
    </xdr:from>
    <xdr:to>
      <xdr:col>11</xdr:col>
      <xdr:colOff>733425</xdr:colOff>
      <xdr:row>166</xdr:row>
      <xdr:rowOff>142875</xdr:rowOff>
    </xdr:to>
    <xdr:pic>
      <xdr:nvPicPr>
        <xdr:cNvPr id="17730" name="Picture 13" descr="CLIQUE AQUI2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39290625"/>
          <a:ext cx="3810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38100</xdr:colOff>
      <xdr:row>12</xdr:row>
      <xdr:rowOff>95250</xdr:rowOff>
    </xdr:from>
    <xdr:to>
      <xdr:col>15</xdr:col>
      <xdr:colOff>0</xdr:colOff>
      <xdr:row>14</xdr:row>
      <xdr:rowOff>133349</xdr:rowOff>
    </xdr:to>
    <xdr:pic>
      <xdr:nvPicPr>
        <xdr:cNvPr id="15" name="Picture 1339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3267075" y="2295525"/>
          <a:ext cx="6696075" cy="380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>
    <xdr:from>
      <xdr:col>20</xdr:col>
      <xdr:colOff>9525</xdr:colOff>
      <xdr:row>2</xdr:row>
      <xdr:rowOff>66675</xdr:rowOff>
    </xdr:from>
    <xdr:to>
      <xdr:col>29</xdr:col>
      <xdr:colOff>542925</xdr:colOff>
      <xdr:row>35</xdr:row>
      <xdr:rowOff>200025</xdr:rowOff>
    </xdr:to>
    <xdr:sp macro="" textlink="">
      <xdr:nvSpPr>
        <xdr:cNvPr id="16" name="Texto explicativo retangular 15"/>
        <xdr:cNvSpPr/>
      </xdr:nvSpPr>
      <xdr:spPr bwMode="auto">
        <a:xfrm>
          <a:off x="18335625" y="628650"/>
          <a:ext cx="5505450" cy="7334250"/>
        </a:xfrm>
        <a:prstGeom prst="wedgeRectCallout">
          <a:avLst>
            <a:gd name="adj1" fmla="val -48515"/>
            <a:gd name="adj2" fmla="val -48929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pt-BR" sz="1100"/>
            <a:t>Sub DesprotegerPlanilhaAtiva()</a:t>
          </a:r>
        </a:p>
        <a:p>
          <a:pPr algn="l"/>
          <a:endParaRPr lang="pt-BR" sz="1100"/>
        </a:p>
        <a:p>
          <a:pPr algn="l"/>
          <a:r>
            <a:rPr lang="pt-BR" sz="1100"/>
            <a:t>' desproteger qualquer planílha com senha</a:t>
          </a:r>
        </a:p>
        <a:p>
          <a:pPr algn="l"/>
          <a:endParaRPr lang="pt-BR" sz="1100"/>
        </a:p>
        <a:p>
          <a:pPr algn="l"/>
          <a:r>
            <a:rPr lang="pt-BR" sz="1100"/>
            <a:t>Dim i, i1, i2, i3, i4, i5, i6 As Integer, j As Integer, k As Integer, l As Integer, m As Integer, n As Integer</a:t>
          </a:r>
        </a:p>
        <a:p>
          <a:pPr algn="l"/>
          <a:r>
            <a:rPr lang="pt-BR" sz="1100"/>
            <a:t>On Error Resume Next</a:t>
          </a:r>
        </a:p>
        <a:p>
          <a:pPr algn="l"/>
          <a:r>
            <a:rPr lang="pt-BR" sz="1100"/>
            <a:t>For i = 65 To 66</a:t>
          </a:r>
        </a:p>
        <a:p>
          <a:pPr algn="l"/>
          <a:r>
            <a:rPr lang="pt-BR" sz="1100"/>
            <a:t>For j = 65 To 66</a:t>
          </a:r>
        </a:p>
        <a:p>
          <a:pPr algn="l"/>
          <a:r>
            <a:rPr lang="pt-BR" sz="1100"/>
            <a:t>For k = 65 To 66</a:t>
          </a:r>
        </a:p>
        <a:p>
          <a:pPr algn="l"/>
          <a:r>
            <a:rPr lang="pt-BR" sz="1100"/>
            <a:t>For l = 65 To 66</a:t>
          </a:r>
        </a:p>
        <a:p>
          <a:pPr algn="l"/>
          <a:r>
            <a:rPr lang="pt-BR" sz="1100"/>
            <a:t>For m = 65 To 66</a:t>
          </a:r>
        </a:p>
        <a:p>
          <a:pPr algn="l"/>
          <a:r>
            <a:rPr lang="pt-BR" sz="1100"/>
            <a:t>For i1 = 65 To 66</a:t>
          </a:r>
        </a:p>
        <a:p>
          <a:pPr algn="l"/>
          <a:r>
            <a:rPr lang="pt-BR" sz="1100"/>
            <a:t>For i2 = 65 To 66</a:t>
          </a:r>
        </a:p>
        <a:p>
          <a:pPr algn="l"/>
          <a:r>
            <a:rPr lang="pt-BR" sz="1100"/>
            <a:t>For i3 = 65 To 66</a:t>
          </a:r>
        </a:p>
        <a:p>
          <a:pPr algn="l"/>
          <a:r>
            <a:rPr lang="pt-BR" sz="1100"/>
            <a:t>For i4 = 65 To 66</a:t>
          </a:r>
        </a:p>
        <a:p>
          <a:pPr algn="l"/>
          <a:r>
            <a:rPr lang="pt-BR" sz="1100"/>
            <a:t>For i5 = 65 To 66</a:t>
          </a:r>
        </a:p>
        <a:p>
          <a:pPr algn="l"/>
          <a:r>
            <a:rPr lang="pt-BR" sz="1100"/>
            <a:t>For i6 = 65 To 66</a:t>
          </a:r>
        </a:p>
        <a:p>
          <a:pPr algn="l"/>
          <a:r>
            <a:rPr lang="pt-BR" sz="1100"/>
            <a:t>For n = 32 To 126</a:t>
          </a:r>
        </a:p>
        <a:p>
          <a:pPr algn="l"/>
          <a:r>
            <a:rPr lang="pt-BR" sz="1100"/>
            <a:t>ActiveSheet.Unprotect Chr(i) &amp; Chr(j) &amp; Chr(k) &amp; Chr(l) &amp; Chr(m) &amp; Chr(i1) &amp; Chr(i2) &amp; Chr(i3) &amp; Chr(i4) &amp; Chr(i5) &amp; Chr(i6) &amp; Chr(n)</a:t>
          </a:r>
        </a:p>
        <a:p>
          <a:pPr algn="l"/>
          <a:r>
            <a:rPr lang="pt-BR" sz="1100"/>
            <a:t>If ActiveSheet.ProtectContents = False Then</a:t>
          </a:r>
        </a:p>
        <a:p>
          <a:pPr algn="l"/>
          <a:r>
            <a:rPr lang="pt-BR" sz="1100"/>
            <a:t>MsgBox "Planilha desprotegida com sucesso!!!"</a:t>
          </a:r>
        </a:p>
        <a:p>
          <a:pPr algn="l"/>
          <a:r>
            <a:rPr lang="pt-BR" sz="1100"/>
            <a:t>Exit Sub</a:t>
          </a:r>
        </a:p>
        <a:p>
          <a:pPr algn="l"/>
          <a:r>
            <a:rPr lang="pt-BR" sz="1100"/>
            <a:t>End If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End Sub</a:t>
          </a:r>
        </a:p>
        <a:p>
          <a:pPr algn="l"/>
          <a:endParaRPr lang="pt-BR" sz="1100"/>
        </a:p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219075</xdr:rowOff>
        </xdr:from>
        <xdr:to>
          <xdr:col>1</xdr:col>
          <xdr:colOff>0</xdr:colOff>
          <xdr:row>22</xdr:row>
          <xdr:rowOff>142875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62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190</xdr:row>
          <xdr:rowOff>219075</xdr:rowOff>
        </xdr:from>
        <xdr:to>
          <xdr:col>1</xdr:col>
          <xdr:colOff>0</xdr:colOff>
          <xdr:row>191</xdr:row>
          <xdr:rowOff>209550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191</xdr:row>
          <xdr:rowOff>219075</xdr:rowOff>
        </xdr:from>
        <xdr:to>
          <xdr:col>1</xdr:col>
          <xdr:colOff>0</xdr:colOff>
          <xdr:row>192</xdr:row>
          <xdr:rowOff>209550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15" name="Check Box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16" name="Check Box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0</xdr:rowOff>
        </xdr:from>
        <xdr:to>
          <xdr:col>1</xdr:col>
          <xdr:colOff>0</xdr:colOff>
          <xdr:row>194</xdr:row>
          <xdr:rowOff>219075</xdr:rowOff>
        </xdr:to>
        <xdr:sp macro="" textlink="">
          <xdr:nvSpPr>
            <xdr:cNvPr id="1317" name="Check Box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0</xdr:rowOff>
        </xdr:from>
        <xdr:to>
          <xdr:col>1</xdr:col>
          <xdr:colOff>0</xdr:colOff>
          <xdr:row>194</xdr:row>
          <xdr:rowOff>219075</xdr:rowOff>
        </xdr:to>
        <xdr:sp macro="" textlink="">
          <xdr:nvSpPr>
            <xdr:cNvPr id="1318" name="Check Box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19" name="Check Box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190</xdr:row>
          <xdr:rowOff>219075</xdr:rowOff>
        </xdr:from>
        <xdr:to>
          <xdr:col>1</xdr:col>
          <xdr:colOff>0</xdr:colOff>
          <xdr:row>191</xdr:row>
          <xdr:rowOff>209550</xdr:rowOff>
        </xdr:to>
        <xdr:sp macro="" textlink="">
          <xdr:nvSpPr>
            <xdr:cNvPr id="1321" name="Check Box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191</xdr:row>
          <xdr:rowOff>219075</xdr:rowOff>
        </xdr:from>
        <xdr:to>
          <xdr:col>1</xdr:col>
          <xdr:colOff>0</xdr:colOff>
          <xdr:row>192</xdr:row>
          <xdr:rowOff>209550</xdr:rowOff>
        </xdr:to>
        <xdr:sp macro="" textlink="">
          <xdr:nvSpPr>
            <xdr:cNvPr id="1322" name="Check Box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299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0</xdr:rowOff>
        </xdr:from>
        <xdr:to>
          <xdr:col>1</xdr:col>
          <xdr:colOff>0</xdr:colOff>
          <xdr:row>194</xdr:row>
          <xdr:rowOff>219075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0</xdr:rowOff>
        </xdr:from>
        <xdr:to>
          <xdr:col>1</xdr:col>
          <xdr:colOff>0</xdr:colOff>
          <xdr:row>194</xdr:row>
          <xdr:rowOff>219075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0</xdr:rowOff>
        </xdr:from>
        <xdr:to>
          <xdr:col>1</xdr:col>
          <xdr:colOff>0</xdr:colOff>
          <xdr:row>194</xdr:row>
          <xdr:rowOff>219075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0</xdr:rowOff>
        </xdr:from>
        <xdr:to>
          <xdr:col>1</xdr:col>
          <xdr:colOff>0</xdr:colOff>
          <xdr:row>194</xdr:row>
          <xdr:rowOff>219075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309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399" name="Check Box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219075</xdr:rowOff>
        </xdr:from>
        <xdr:to>
          <xdr:col>1</xdr:col>
          <xdr:colOff>0</xdr:colOff>
          <xdr:row>31</xdr:row>
          <xdr:rowOff>142875</xdr:rowOff>
        </xdr:to>
        <xdr:sp macro="" textlink="">
          <xdr:nvSpPr>
            <xdr:cNvPr id="1400" name="Check Box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377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219075</xdr:rowOff>
        </xdr:from>
        <xdr:to>
          <xdr:col>1</xdr:col>
          <xdr:colOff>0</xdr:colOff>
          <xdr:row>31</xdr:row>
          <xdr:rowOff>142875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378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403" name="Check Box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379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219075</xdr:rowOff>
        </xdr:from>
        <xdr:to>
          <xdr:col>1</xdr:col>
          <xdr:colOff>0</xdr:colOff>
          <xdr:row>31</xdr:row>
          <xdr:rowOff>142875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06" name="Check Box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407" name="Check Box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08" name="Check Box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09" name="Check Box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410" name="Check Box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11" name="Check Box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4" name="Check Box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219075</xdr:rowOff>
        </xdr:from>
        <xdr:to>
          <xdr:col>1</xdr:col>
          <xdr:colOff>0</xdr:colOff>
          <xdr:row>50</xdr:row>
          <xdr:rowOff>142875</xdr:rowOff>
        </xdr:to>
        <xdr:sp macro="" textlink="">
          <xdr:nvSpPr>
            <xdr:cNvPr id="1415" name="Check Box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219075</xdr:rowOff>
        </xdr:from>
        <xdr:to>
          <xdr:col>1</xdr:col>
          <xdr:colOff>0</xdr:colOff>
          <xdr:row>50</xdr:row>
          <xdr:rowOff>142875</xdr:rowOff>
        </xdr:to>
        <xdr:sp macro="" textlink="">
          <xdr:nvSpPr>
            <xdr:cNvPr id="1417" name="Check Box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219075</xdr:rowOff>
        </xdr:from>
        <xdr:to>
          <xdr:col>1</xdr:col>
          <xdr:colOff>0</xdr:colOff>
          <xdr:row>50</xdr:row>
          <xdr:rowOff>142875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0" name="Check Box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3" name="Check Box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399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6" name="Check Box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29" name="Check Box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219075</xdr:rowOff>
        </xdr:from>
        <xdr:to>
          <xdr:col>1</xdr:col>
          <xdr:colOff>0</xdr:colOff>
          <xdr:row>32</xdr:row>
          <xdr:rowOff>142875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409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410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35" name="Check Box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36" name="Check Box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37" name="Check Box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38" name="Check Box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39" name="Check Box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40" name="Check Box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41" name="Check Box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42" name="Check Box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43" name="Check Box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819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44" name="Check Box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45" name="Check Box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46" name="Check Box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47" name="Check Box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219075</xdr:rowOff>
        </xdr:from>
        <xdr:to>
          <xdr:col>1</xdr:col>
          <xdr:colOff>0</xdr:colOff>
          <xdr:row>89</xdr:row>
          <xdr:rowOff>142875</xdr:rowOff>
        </xdr:to>
        <xdr:sp macro="" textlink="">
          <xdr:nvSpPr>
            <xdr:cNvPr id="1848" name="Check Box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849" name="Check Box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850" name="Check Box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51" name="Check Box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52" name="Check Box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53" name="Check Box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54" name="Check Box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55" name="Check Box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56" name="Check Box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57" name="Check Box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58" name="Check Box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59" name="Check Box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60" name="Check Box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61" name="Check Box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62" name="Check Box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63" name="Check Box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219075</xdr:rowOff>
        </xdr:from>
        <xdr:to>
          <xdr:col>1</xdr:col>
          <xdr:colOff>0</xdr:colOff>
          <xdr:row>89</xdr:row>
          <xdr:rowOff>142875</xdr:rowOff>
        </xdr:to>
        <xdr:sp macro="" textlink="">
          <xdr:nvSpPr>
            <xdr:cNvPr id="1864" name="Check Box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865" name="Check Box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866" name="Check Box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67" name="Check Box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68" name="Check Box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69" name="Check Box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70" name="Check Box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71" name="Check Box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72" name="Check Box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73" name="Check Box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849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74" name="Check Box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75" name="Check Box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76" name="Check Box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228600</xdr:rowOff>
        </xdr:from>
        <xdr:to>
          <xdr:col>1</xdr:col>
          <xdr:colOff>0</xdr:colOff>
          <xdr:row>88</xdr:row>
          <xdr:rowOff>152400</xdr:rowOff>
        </xdr:to>
        <xdr:sp macro="" textlink="">
          <xdr:nvSpPr>
            <xdr:cNvPr id="1877" name="Check Box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219075</xdr:rowOff>
        </xdr:from>
        <xdr:to>
          <xdr:col>1</xdr:col>
          <xdr:colOff>0</xdr:colOff>
          <xdr:row>89</xdr:row>
          <xdr:rowOff>142875</xdr:rowOff>
        </xdr:to>
        <xdr:sp macro="" textlink="">
          <xdr:nvSpPr>
            <xdr:cNvPr id="1878" name="Check Box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880" name="Check Box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81" name="Check Box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882" name="Check Box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83" name="Check Box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884" name="Check Box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85" name="Check Box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886" name="Check Box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87" name="Check Box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88" name="Check Box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889" name="Check Box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90" name="Check Box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1" name="Check Box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892" name="Check Box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93" name="Check Box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4" name="Check Box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895" name="Check Box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6" name="Check Box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7" name="Check Box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8" name="Check Box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9" name="Check Box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00" name="Check Box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01" name="Check Box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2" name="Check Box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03" name="Check Box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879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4" name="Check Box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05" name="Check Box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6" name="Check Box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07" name="Check Box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8" name="Check Box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9" name="Check Box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10" name="Check Box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1" name="Check Box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12" name="Check Box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3" name="Check Box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14" name="Check Box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15" name="Check Box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16" name="Check Box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17" name="Check Box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18" name="Check Box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19" name="Check Box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219075</xdr:rowOff>
        </xdr:from>
        <xdr:to>
          <xdr:col>1</xdr:col>
          <xdr:colOff>0</xdr:colOff>
          <xdr:row>117</xdr:row>
          <xdr:rowOff>95250</xdr:rowOff>
        </xdr:to>
        <xdr:sp macro="" textlink="">
          <xdr:nvSpPr>
            <xdr:cNvPr id="1920" name="Check Box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922" name="Check Box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23" name="Check Box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899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24" name="Check Box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29" name="Check Box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905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30" name="Check Box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906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31" name="Check Box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219075</xdr:rowOff>
        </xdr:from>
        <xdr:to>
          <xdr:col>1</xdr:col>
          <xdr:colOff>0</xdr:colOff>
          <xdr:row>117</xdr:row>
          <xdr:rowOff>95250</xdr:rowOff>
        </xdr:to>
        <xdr:sp macro="" textlink="">
          <xdr:nvSpPr>
            <xdr:cNvPr id="1932" name="Check Box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35" name="Check Box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219075</xdr:rowOff>
        </xdr:from>
        <xdr:to>
          <xdr:col>1</xdr:col>
          <xdr:colOff>0</xdr:colOff>
          <xdr:row>95</xdr:row>
          <xdr:rowOff>142875</xdr:rowOff>
        </xdr:to>
        <xdr:sp macro="" textlink="">
          <xdr:nvSpPr>
            <xdr:cNvPr id="1936" name="Check Box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37" name="Check Box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38" name="Check Box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41" name="Check Box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219075</xdr:rowOff>
        </xdr:from>
        <xdr:to>
          <xdr:col>1</xdr:col>
          <xdr:colOff>0</xdr:colOff>
          <xdr:row>95</xdr:row>
          <xdr:rowOff>142875</xdr:rowOff>
        </xdr:to>
        <xdr:sp macro="" textlink="">
          <xdr:nvSpPr>
            <xdr:cNvPr id="1942" name="Check Box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43" name="Check Box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919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219075</xdr:rowOff>
        </xdr:from>
        <xdr:to>
          <xdr:col>1</xdr:col>
          <xdr:colOff>0</xdr:colOff>
          <xdr:row>95</xdr:row>
          <xdr:rowOff>142875</xdr:rowOff>
        </xdr:to>
        <xdr:sp macro="" textlink="">
          <xdr:nvSpPr>
            <xdr:cNvPr id="1944" name="Check Box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219075</xdr:rowOff>
        </xdr:from>
        <xdr:to>
          <xdr:col>1</xdr:col>
          <xdr:colOff>0</xdr:colOff>
          <xdr:row>95</xdr:row>
          <xdr:rowOff>142875</xdr:rowOff>
        </xdr:to>
        <xdr:sp macro="" textlink="">
          <xdr:nvSpPr>
            <xdr:cNvPr id="1948" name="Check Box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924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50" name="Check Box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926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951" name="Check Box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927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52" name="Check Box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54" name="Check Box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930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56" name="Check Box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58" name="Check Box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60" name="Check Box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65" name="Check Box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66" name="Check Box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67" name="Check Box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68" name="Check Box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69" name="Check Box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70" name="Check Box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1" name="Check Box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2" name="Check Box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3" name="Check Box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949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4" name="Check Box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5" name="Check Box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6" name="Check Box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77" name="Check Box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78" name="Check Box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79" name="Check Box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80" name="Check Box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81" name="Check Box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82" name="Check Box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83" name="Check Box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84" name="Check Box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85" name="Check Box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86" name="Check Box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87" name="Check Box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88" name="Check Box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89" name="Check Box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90" name="Check Box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91" name="Check Box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2" name="Check Box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93" name="Check Box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4" name="Check Box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95" name="Check Box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6" name="Check Box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97" name="Check Box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8" name="Check Box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9" name="Check Box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2000" name="Check Box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1" name="Check Box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2002" name="Check Box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3" name="Check Box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979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2004" name="Check Box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2005" name="Check Box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2006" name="Check Box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982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2019" name="Check Box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995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1" name="Check Box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2" name="Check Box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2033" name="Check Box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1009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2034" name="Check Box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2035" name="Check Box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2036" name="Check Box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2037" name="Check Box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2038" name="Check Box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2039" name="Check Box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2040" name="Check Box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2041" name="Check Box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2042" name="Check Box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2043" name="Check Box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1019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2044" name="Check Box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1</xdr:col>
          <xdr:colOff>0</xdr:colOff>
          <xdr:row>30</xdr:row>
          <xdr:rowOff>219075</xdr:rowOff>
        </xdr:to>
        <xdr:sp macro="" textlink="">
          <xdr:nvSpPr>
            <xdr:cNvPr id="2045" name="Check Box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0</xdr:rowOff>
        </xdr:from>
        <xdr:to>
          <xdr:col>1</xdr:col>
          <xdr:colOff>0</xdr:colOff>
          <xdr:row>31</xdr:row>
          <xdr:rowOff>219075</xdr:rowOff>
        </xdr:to>
        <xdr:sp macro="" textlink="">
          <xdr:nvSpPr>
            <xdr:cNvPr id="2046" name="Check Box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2047" name="Check Box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7408" name="Check Box 1024" hidden="1">
              <a:extLst>
                <a:ext uri="{63B3BB69-23CF-44E3-9099-C40C66FF867C}">
                  <a14:compatExt spid="_x0000_s17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409" name="Check Box 1025" hidden="1">
              <a:extLst>
                <a:ext uri="{63B3BB69-23CF-44E3-9099-C40C66FF867C}">
                  <a14:compatExt spid="_x0000_s17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0</xdr:rowOff>
        </xdr:from>
        <xdr:to>
          <xdr:col>1</xdr:col>
          <xdr:colOff>0</xdr:colOff>
          <xdr:row>49</xdr:row>
          <xdr:rowOff>219075</xdr:rowOff>
        </xdr:to>
        <xdr:sp macro="" textlink="">
          <xdr:nvSpPr>
            <xdr:cNvPr id="17410" name="Check Box 1026" hidden="1">
              <a:extLst>
                <a:ext uri="{63B3BB69-23CF-44E3-9099-C40C66FF867C}">
                  <a14:compatExt spid="_x0000_s17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1" name="Check Box 1027" hidden="1">
              <a:extLst>
                <a:ext uri="{63B3BB69-23CF-44E3-9099-C40C66FF867C}">
                  <a14:compatExt spid="_x0000_s17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2" name="Check Box 1028" hidden="1">
              <a:extLst>
                <a:ext uri="{63B3BB69-23CF-44E3-9099-C40C66FF867C}">
                  <a14:compatExt spid="_x0000_s17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3" name="Check Box 1029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4" name="Check Box 1030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5" name="Check Box 1031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6" name="Check Box 1032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7" name="Check Box 1033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8" name="Check Box 1034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19" name="Check Box 1035" hidden="1">
              <a:extLst>
                <a:ext uri="{63B3BB69-23CF-44E3-9099-C40C66FF867C}">
                  <a14:compatExt spid="_x0000_s17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20" name="Check Box 1036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21" name="Check Box 1037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63</xdr:row>
          <xdr:rowOff>0</xdr:rowOff>
        </xdr:from>
        <xdr:to>
          <xdr:col>1</xdr:col>
          <xdr:colOff>0</xdr:colOff>
          <xdr:row>64</xdr:row>
          <xdr:rowOff>142875</xdr:rowOff>
        </xdr:to>
        <xdr:sp macro="" textlink="">
          <xdr:nvSpPr>
            <xdr:cNvPr id="17422" name="Check Box 1038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49</xdr:row>
          <xdr:rowOff>0</xdr:rowOff>
        </xdr:from>
        <xdr:to>
          <xdr:col>1</xdr:col>
          <xdr:colOff>0</xdr:colOff>
          <xdr:row>49</xdr:row>
          <xdr:rowOff>219075</xdr:rowOff>
        </xdr:to>
        <xdr:sp macro="" textlink="">
          <xdr:nvSpPr>
            <xdr:cNvPr id="17423" name="Check Box 1039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424" name="Check Box 1040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7425" name="Check Box 1041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32</xdr:row>
          <xdr:rowOff>0</xdr:rowOff>
        </xdr:from>
        <xdr:to>
          <xdr:col>1</xdr:col>
          <xdr:colOff>0</xdr:colOff>
          <xdr:row>32</xdr:row>
          <xdr:rowOff>219075</xdr:rowOff>
        </xdr:to>
        <xdr:sp macro="" textlink="">
          <xdr:nvSpPr>
            <xdr:cNvPr id="17426" name="Check Box 1042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31</xdr:row>
          <xdr:rowOff>0</xdr:rowOff>
        </xdr:from>
        <xdr:to>
          <xdr:col>1</xdr:col>
          <xdr:colOff>0</xdr:colOff>
          <xdr:row>31</xdr:row>
          <xdr:rowOff>219075</xdr:rowOff>
        </xdr:to>
        <xdr:sp macro="" textlink="">
          <xdr:nvSpPr>
            <xdr:cNvPr id="17427" name="Check Box 1043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1</xdr:col>
          <xdr:colOff>0</xdr:colOff>
          <xdr:row>30</xdr:row>
          <xdr:rowOff>219075</xdr:rowOff>
        </xdr:to>
        <xdr:sp macro="" textlink="">
          <xdr:nvSpPr>
            <xdr:cNvPr id="17428" name="Check Box 1044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7429" name="Check Box 1045" hidden="1">
              <a:extLst>
                <a:ext uri="{63B3BB69-23CF-44E3-9099-C40C66FF867C}">
                  <a14:compatExt spid="_x0000_s17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17430" name="Check Box 1046" hidden="1">
              <a:extLst>
                <a:ext uri="{63B3BB69-23CF-44E3-9099-C40C66FF867C}">
                  <a14:compatExt spid="_x0000_s17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17431" name="Check Box 1047" hidden="1">
              <a:extLst>
                <a:ext uri="{63B3BB69-23CF-44E3-9099-C40C66FF867C}">
                  <a14:compatExt spid="_x0000_s17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17432" name="Check Box 1048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7433" name="Check Box 1049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1049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7434" name="Check Box 1050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7435" name="Check Box 1051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7436" name="Check Box 1052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7437" name="Check Box 1053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7438" name="Check Box 1054" hidden="1">
              <a:extLst>
                <a:ext uri="{63B3BB69-23CF-44E3-9099-C40C66FF867C}">
                  <a14:compatExt spid="_x0000_s1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7439" name="Check Box 1055" hidden="1">
              <a:extLst>
                <a:ext uri="{63B3BB69-23CF-44E3-9099-C40C66FF867C}">
                  <a14:compatExt spid="_x0000_s17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7440" name="Check Box 1056" hidden="1">
              <a:extLst>
                <a:ext uri="{63B3BB69-23CF-44E3-9099-C40C66FF867C}">
                  <a14:compatExt spid="_x0000_s17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7441" name="Check Box 1057" hidden="1">
              <a:extLst>
                <a:ext uri="{63B3BB69-23CF-44E3-9099-C40C66FF867C}">
                  <a14:compatExt spid="_x0000_s17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7442" name="Check Box 1058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7443" name="Check Box 1059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1059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7444" name="Check Box 1060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7445" name="Check Box 1061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7446" name="Check Box 1062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7447" name="Check Box 1063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7448" name="Check Box 1064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7449" name="Check Box 1065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7450" name="Check Box 1066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7451" name="Check Box 1067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7452" name="Check Box 1068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7453" name="Check Box 1069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1069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7454" name="Check Box 1070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7455" name="Check Box 1071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7456" name="Check Box 1072" hidden="1">
              <a:extLst>
                <a:ext uri="{63B3BB69-23CF-44E3-9099-C40C66FF867C}">
                  <a14:compatExt spid="_x0000_s17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7457" name="Check Box 1073" hidden="1">
              <a:extLst>
                <a:ext uri="{63B3BB69-23CF-44E3-9099-C40C66FF867C}">
                  <a14:compatExt spid="_x0000_s17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7458" name="Check Box 1074" hidden="1">
              <a:extLst>
                <a:ext uri="{63B3BB69-23CF-44E3-9099-C40C66FF867C}">
                  <a14:compatExt spid="_x0000_s17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7459" name="Check Box 1075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7460" name="Check Box 1076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7461" name="Check Box 1077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7462" name="Check Box 1078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7463" name="Check Box 1079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1079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7464" name="Check Box 1080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0</xdr:rowOff>
        </xdr:from>
        <xdr:to>
          <xdr:col>1</xdr:col>
          <xdr:colOff>0</xdr:colOff>
          <xdr:row>88</xdr:row>
          <xdr:rowOff>219075</xdr:rowOff>
        </xdr:to>
        <xdr:sp macro="" textlink="">
          <xdr:nvSpPr>
            <xdr:cNvPr id="17465" name="Check Box 1081" hidden="1">
              <a:extLst>
                <a:ext uri="{63B3BB69-23CF-44E3-9099-C40C66FF867C}">
                  <a14:compatExt spid="_x0000_s17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7466" name="Check Box 1082" hidden="1">
              <a:extLst>
                <a:ext uri="{63B3BB69-23CF-44E3-9099-C40C66FF867C}">
                  <a14:compatExt spid="_x0000_s17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7467" name="Check Box 1083" hidden="1">
              <a:extLst>
                <a:ext uri="{63B3BB69-23CF-44E3-9099-C40C66FF867C}">
                  <a14:compatExt spid="_x0000_s17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7468" name="Check Box 1084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7469" name="Check Box 1085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7470" name="Check Box 1086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0</xdr:rowOff>
        </xdr:from>
        <xdr:to>
          <xdr:col>1</xdr:col>
          <xdr:colOff>0</xdr:colOff>
          <xdr:row>95</xdr:row>
          <xdr:rowOff>219075</xdr:rowOff>
        </xdr:to>
        <xdr:sp macro="" textlink="">
          <xdr:nvSpPr>
            <xdr:cNvPr id="17471" name="Check Box 1087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7472" name="Check Box 1088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7473" name="Check Box 1089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1089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7474" name="Check Box 1090" hidden="1">
              <a:extLst>
                <a:ext uri="{63B3BB69-23CF-44E3-9099-C40C66FF867C}">
                  <a14:compatExt spid="_x0000_s17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7475" name="Check Box 1091" hidden="1">
              <a:extLst>
                <a:ext uri="{63B3BB69-23CF-44E3-9099-C40C66FF867C}">
                  <a14:compatExt spid="_x0000_s17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7477" name="Check Box 1093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7478" name="Check Box 1094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7479" name="Check Box 1095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7480" name="Check Box 1096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0</xdr:rowOff>
        </xdr:from>
        <xdr:to>
          <xdr:col>1</xdr:col>
          <xdr:colOff>0</xdr:colOff>
          <xdr:row>95</xdr:row>
          <xdr:rowOff>219075</xdr:rowOff>
        </xdr:to>
        <xdr:sp macro="" textlink="">
          <xdr:nvSpPr>
            <xdr:cNvPr id="17481" name="Check Box 1097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7482" name="Check Box 1098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7483" name="Check Box 1099" hidden="1">
              <a:extLst>
                <a:ext uri="{63B3BB69-23CF-44E3-9099-C40C66FF867C}">
                  <a14:compatExt spid="_x0000_s17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1099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0</xdr:rowOff>
        </xdr:from>
        <xdr:to>
          <xdr:col>1</xdr:col>
          <xdr:colOff>0</xdr:colOff>
          <xdr:row>88</xdr:row>
          <xdr:rowOff>219075</xdr:rowOff>
        </xdr:to>
        <xdr:sp macro="" textlink="">
          <xdr:nvSpPr>
            <xdr:cNvPr id="17484" name="Check Box 1100" hidden="1">
              <a:extLst>
                <a:ext uri="{63B3BB69-23CF-44E3-9099-C40C66FF867C}">
                  <a14:compatExt spid="_x0000_s17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7485" name="Check Box 1101" hidden="1">
              <a:extLst>
                <a:ext uri="{63B3BB69-23CF-44E3-9099-C40C66FF867C}">
                  <a14:compatExt spid="_x0000_s17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7486" name="Check Box 1102" hidden="1">
              <a:extLst>
                <a:ext uri="{63B3BB69-23CF-44E3-9099-C40C66FF867C}">
                  <a14:compatExt spid="_x0000_s17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7487" name="Check Box 1103" hidden="1">
              <a:extLst>
                <a:ext uri="{63B3BB69-23CF-44E3-9099-C40C66FF867C}">
                  <a14:compatExt spid="_x0000_s17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7488" name="Check Box 1104" hidden="1">
              <a:extLst>
                <a:ext uri="{63B3BB69-23CF-44E3-9099-C40C66FF867C}">
                  <a14:compatExt spid="_x0000_s17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7489" name="Check Box 1105" hidden="1">
              <a:extLst>
                <a:ext uri="{63B3BB69-23CF-44E3-9099-C40C66FF867C}">
                  <a14:compatExt spid="_x0000_s17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7490" name="Check Box 1106" hidden="1">
              <a:extLst>
                <a:ext uri="{63B3BB69-23CF-44E3-9099-C40C66FF867C}">
                  <a14:compatExt spid="_x0000_s17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1106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7491" name="Check Box 1107" hidden="1">
              <a:extLst>
                <a:ext uri="{63B3BB69-23CF-44E3-9099-C40C66FF867C}">
                  <a14:compatExt spid="_x0000_s17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1107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7492" name="Check Box 1108" hidden="1">
              <a:extLst>
                <a:ext uri="{63B3BB69-23CF-44E3-9099-C40C66FF867C}">
                  <a14:compatExt spid="_x0000_s17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7493" name="Check Box 1109" hidden="1">
              <a:extLst>
                <a:ext uri="{63B3BB69-23CF-44E3-9099-C40C66FF867C}">
                  <a14:compatExt spid="_x0000_s17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1109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17623" name="Check Box 1239" hidden="1">
              <a:extLst>
                <a:ext uri="{63B3BB69-23CF-44E3-9099-C40C66FF867C}">
                  <a14:compatExt spid="_x0000_s17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1239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17624" name="Check Box 1240" hidden="1">
              <a:extLst>
                <a:ext uri="{63B3BB69-23CF-44E3-9099-C40C66FF867C}">
                  <a14:compatExt spid="_x0000_s17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1240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17625" name="Check Box 1241" hidden="1">
              <a:extLst>
                <a:ext uri="{63B3BB69-23CF-44E3-9099-C40C66FF867C}">
                  <a14:compatExt spid="_x0000_s17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1241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17626" name="Check Box 1242" hidden="1">
              <a:extLst>
                <a:ext uri="{63B3BB69-23CF-44E3-9099-C40C66FF867C}">
                  <a14:compatExt spid="_x0000_s17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1242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2" name="Check Box 1328" hidden="1">
              <a:extLst>
                <a:ext uri="{63B3BB69-23CF-44E3-9099-C40C66FF867C}">
                  <a14:compatExt spid="_x0000_s17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1328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3" name="Check Box 1329" hidden="1">
              <a:extLst>
                <a:ext uri="{63B3BB69-23CF-44E3-9099-C40C66FF867C}">
                  <a14:compatExt spid="_x0000_s17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1329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4" name="Check Box 1330" hidden="1">
              <a:extLst>
                <a:ext uri="{63B3BB69-23CF-44E3-9099-C40C66FF867C}">
                  <a14:compatExt spid="_x0000_s17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5" name="Check Box 1331" hidden="1">
              <a:extLst>
                <a:ext uri="{63B3BB69-23CF-44E3-9099-C40C66FF867C}">
                  <a14:compatExt spid="_x0000_s17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6" name="Check Box 1332" hidden="1">
              <a:extLst>
                <a:ext uri="{63B3BB69-23CF-44E3-9099-C40C66FF867C}">
                  <a14:compatExt spid="_x0000_s17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39</xdr:row>
          <xdr:rowOff>0</xdr:rowOff>
        </xdr:from>
        <xdr:to>
          <xdr:col>1</xdr:col>
          <xdr:colOff>0</xdr:colOff>
          <xdr:row>39</xdr:row>
          <xdr:rowOff>219075</xdr:rowOff>
        </xdr:to>
        <xdr:sp macro="" textlink="">
          <xdr:nvSpPr>
            <xdr:cNvPr id="17717" name="Check Box 1333" hidden="1">
              <a:extLst>
                <a:ext uri="{63B3BB69-23CF-44E3-9099-C40C66FF867C}">
                  <a14:compatExt spid="_x0000_s17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7718" name="Check Box 1334" hidden="1">
              <a:extLst>
                <a:ext uri="{63B3BB69-23CF-44E3-9099-C40C66FF867C}">
                  <a14:compatExt spid="_x0000_s17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7719" name="Check Box 1335" hidden="1">
              <a:extLst>
                <a:ext uri="{63B3BB69-23CF-44E3-9099-C40C66FF867C}">
                  <a14:compatExt spid="_x0000_s17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Caixa de seleção 1335</a:t>
              </a:r>
            </a:p>
          </xdr:txBody>
        </xdr:sp>
        <xdr:clientData/>
      </xdr:twoCellAnchor>
    </mc:Choice>
    <mc:Fallback/>
  </mc:AlternateContent>
  <xdr:twoCellAnchor editAs="oneCell">
    <xdr:from>
      <xdr:col>1</xdr:col>
      <xdr:colOff>0</xdr:colOff>
      <xdr:row>0</xdr:row>
      <xdr:rowOff>361950</xdr:rowOff>
    </xdr:from>
    <xdr:to>
      <xdr:col>4</xdr:col>
      <xdr:colOff>161925</xdr:colOff>
      <xdr:row>5</xdr:row>
      <xdr:rowOff>9525</xdr:rowOff>
    </xdr:to>
    <xdr:pic>
      <xdr:nvPicPr>
        <xdr:cNvPr id="382" name="Imagem 381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61950"/>
          <a:ext cx="20859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0</xdr:row>
      <xdr:rowOff>0</xdr:rowOff>
    </xdr:from>
    <xdr:to>
      <xdr:col>3</xdr:col>
      <xdr:colOff>2114550</xdr:colOff>
      <xdr:row>2</xdr:row>
      <xdr:rowOff>200025</xdr:rowOff>
    </xdr:to>
    <xdr:pic>
      <xdr:nvPicPr>
        <xdr:cNvPr id="28675" name="Imagem 6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0"/>
          <a:ext cx="20859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47625</xdr:rowOff>
    </xdr:from>
    <xdr:to>
      <xdr:col>14</xdr:col>
      <xdr:colOff>257175</xdr:colOff>
      <xdr:row>0</xdr:row>
      <xdr:rowOff>323850</xdr:rowOff>
    </xdr:to>
    <xdr:pic>
      <xdr:nvPicPr>
        <xdr:cNvPr id="18433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47625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390525</xdr:colOff>
      <xdr:row>154</xdr:row>
      <xdr:rowOff>114300</xdr:rowOff>
    </xdr:from>
    <xdr:to>
      <xdr:col>13</xdr:col>
      <xdr:colOff>533400</xdr:colOff>
      <xdr:row>156</xdr:row>
      <xdr:rowOff>19050</xdr:rowOff>
    </xdr:to>
    <xdr:pic>
      <xdr:nvPicPr>
        <xdr:cNvPr id="18434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5" y="36280725"/>
          <a:ext cx="42481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6</xdr:col>
      <xdr:colOff>304800</xdr:colOff>
      <xdr:row>13</xdr:row>
      <xdr:rowOff>161925</xdr:rowOff>
    </xdr:from>
    <xdr:to>
      <xdr:col>7</xdr:col>
      <xdr:colOff>276225</xdr:colOff>
      <xdr:row>15</xdr:row>
      <xdr:rowOff>57150</xdr:rowOff>
    </xdr:to>
    <xdr:sp macro="" textlink="">
      <xdr:nvSpPr>
        <xdr:cNvPr id="9" name="Seta para a direita 8"/>
        <xdr:cNvSpPr/>
      </xdr:nvSpPr>
      <xdr:spPr bwMode="auto">
        <a:xfrm>
          <a:off x="2705100" y="2409825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13</xdr:col>
      <xdr:colOff>295275</xdr:colOff>
      <xdr:row>13</xdr:row>
      <xdr:rowOff>171450</xdr:rowOff>
    </xdr:from>
    <xdr:to>
      <xdr:col>13</xdr:col>
      <xdr:colOff>695325</xdr:colOff>
      <xdr:row>15</xdr:row>
      <xdr:rowOff>66675</xdr:rowOff>
    </xdr:to>
    <xdr:sp macro="" textlink="">
      <xdr:nvSpPr>
        <xdr:cNvPr id="10" name="Seta para a direita 9"/>
        <xdr:cNvSpPr/>
      </xdr:nvSpPr>
      <xdr:spPr bwMode="auto">
        <a:xfrm>
          <a:off x="6800850" y="2419350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7</xdr:col>
      <xdr:colOff>409575</xdr:colOff>
      <xdr:row>9</xdr:row>
      <xdr:rowOff>9525</xdr:rowOff>
    </xdr:from>
    <xdr:to>
      <xdr:col>11</xdr:col>
      <xdr:colOff>609600</xdr:colOff>
      <xdr:row>9</xdr:row>
      <xdr:rowOff>228600</xdr:rowOff>
    </xdr:to>
    <xdr:grpSp>
      <xdr:nvGrpSpPr>
        <xdr:cNvPr id="18437" name="Grupo 11"/>
        <xdr:cNvGrpSpPr>
          <a:grpSpLocks/>
        </xdr:cNvGrpSpPr>
      </xdr:nvGrpSpPr>
      <xdr:grpSpPr bwMode="auto">
        <a:xfrm>
          <a:off x="3314700" y="1714500"/>
          <a:ext cx="2276475" cy="219075"/>
          <a:chOff x="3295650" y="2514600"/>
          <a:chExt cx="2343150" cy="219075"/>
        </a:xfrm>
      </xdr:grpSpPr>
      <xdr:pic>
        <xdr:nvPicPr>
          <xdr:cNvPr id="18439" name="Picture 678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44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123825</xdr:colOff>
      <xdr:row>0</xdr:row>
      <xdr:rowOff>342900</xdr:rowOff>
    </xdr:from>
    <xdr:to>
      <xdr:col>5</xdr:col>
      <xdr:colOff>352425</xdr:colOff>
      <xdr:row>4</xdr:row>
      <xdr:rowOff>152400</xdr:rowOff>
    </xdr:to>
    <xdr:pic>
      <xdr:nvPicPr>
        <xdr:cNvPr id="11" name="Imagem 10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42900"/>
          <a:ext cx="20859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12</xdr:col>
      <xdr:colOff>1133475</xdr:colOff>
      <xdr:row>0</xdr:row>
      <xdr:rowOff>323850</xdr:rowOff>
    </xdr:to>
    <xdr:pic>
      <xdr:nvPicPr>
        <xdr:cNvPr id="19457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7625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4</xdr:col>
      <xdr:colOff>295275</xdr:colOff>
      <xdr:row>169</xdr:row>
      <xdr:rowOff>114300</xdr:rowOff>
    </xdr:from>
    <xdr:to>
      <xdr:col>12</xdr:col>
      <xdr:colOff>38100</xdr:colOff>
      <xdr:row>171</xdr:row>
      <xdr:rowOff>28575</xdr:rowOff>
    </xdr:to>
    <xdr:pic>
      <xdr:nvPicPr>
        <xdr:cNvPr id="3198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495550" y="39281100"/>
          <a:ext cx="4248150" cy="2667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 editAs="oneCell">
    <xdr:from>
      <xdr:col>1</xdr:col>
      <xdr:colOff>142875</xdr:colOff>
      <xdr:row>1</xdr:row>
      <xdr:rowOff>38100</xdr:rowOff>
    </xdr:from>
    <xdr:to>
      <xdr:col>4</xdr:col>
      <xdr:colOff>180975</xdr:colOff>
      <xdr:row>5</xdr:row>
      <xdr:rowOff>0</xdr:rowOff>
    </xdr:to>
    <xdr:pic>
      <xdr:nvPicPr>
        <xdr:cNvPr id="19459" name="Imagem 6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38150"/>
          <a:ext cx="2085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57150</xdr:rowOff>
    </xdr:from>
    <xdr:to>
      <xdr:col>15</xdr:col>
      <xdr:colOff>152400</xdr:colOff>
      <xdr:row>0</xdr:row>
      <xdr:rowOff>333375</xdr:rowOff>
    </xdr:to>
    <xdr:pic>
      <xdr:nvPicPr>
        <xdr:cNvPr id="20481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0</xdr:colOff>
      <xdr:row>159</xdr:row>
      <xdr:rowOff>95250</xdr:rowOff>
    </xdr:from>
    <xdr:to>
      <xdr:col>12</xdr:col>
      <xdr:colOff>704850</xdr:colOff>
      <xdr:row>160</xdr:row>
      <xdr:rowOff>161925</xdr:rowOff>
    </xdr:to>
    <xdr:pic>
      <xdr:nvPicPr>
        <xdr:cNvPr id="20482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36623625"/>
          <a:ext cx="42481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7</xdr:col>
      <xdr:colOff>28575</xdr:colOff>
      <xdr:row>17</xdr:row>
      <xdr:rowOff>28575</xdr:rowOff>
    </xdr:from>
    <xdr:to>
      <xdr:col>10</xdr:col>
      <xdr:colOff>352425</xdr:colOff>
      <xdr:row>18</xdr:row>
      <xdr:rowOff>0</xdr:rowOff>
    </xdr:to>
    <xdr:grpSp>
      <xdr:nvGrpSpPr>
        <xdr:cNvPr id="20483" name="Grupo 7"/>
        <xdr:cNvGrpSpPr>
          <a:grpSpLocks/>
        </xdr:cNvGrpSpPr>
      </xdr:nvGrpSpPr>
      <xdr:grpSpPr bwMode="auto">
        <a:xfrm>
          <a:off x="3505200" y="2933700"/>
          <a:ext cx="2276475" cy="219075"/>
          <a:chOff x="3295650" y="2514600"/>
          <a:chExt cx="2343150" cy="219075"/>
        </a:xfrm>
      </xdr:grpSpPr>
      <xdr:pic>
        <xdr:nvPicPr>
          <xdr:cNvPr id="20485" name="Picture 678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486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66675</xdr:colOff>
      <xdr:row>1</xdr:row>
      <xdr:rowOff>28575</xdr:rowOff>
    </xdr:from>
    <xdr:to>
      <xdr:col>4</xdr:col>
      <xdr:colOff>123825</xdr:colOff>
      <xdr:row>4</xdr:row>
      <xdr:rowOff>152400</xdr:rowOff>
    </xdr:to>
    <xdr:pic>
      <xdr:nvPicPr>
        <xdr:cNvPr id="20484" name="Imagem 10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28625"/>
          <a:ext cx="2085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57150</xdr:rowOff>
    </xdr:from>
    <xdr:to>
      <xdr:col>14</xdr:col>
      <xdr:colOff>381000</xdr:colOff>
      <xdr:row>0</xdr:row>
      <xdr:rowOff>333375</xdr:rowOff>
    </xdr:to>
    <xdr:pic>
      <xdr:nvPicPr>
        <xdr:cNvPr id="21505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7150"/>
          <a:ext cx="76962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266700</xdr:colOff>
      <xdr:row>167</xdr:row>
      <xdr:rowOff>47625</xdr:rowOff>
    </xdr:from>
    <xdr:to>
      <xdr:col>13</xdr:col>
      <xdr:colOff>781050</xdr:colOff>
      <xdr:row>168</xdr:row>
      <xdr:rowOff>85725</xdr:rowOff>
    </xdr:to>
    <xdr:pic>
      <xdr:nvPicPr>
        <xdr:cNvPr id="21506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40262175"/>
          <a:ext cx="4314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</xdr:col>
      <xdr:colOff>76200</xdr:colOff>
      <xdr:row>1</xdr:row>
      <xdr:rowOff>9525</xdr:rowOff>
    </xdr:from>
    <xdr:to>
      <xdr:col>5</xdr:col>
      <xdr:colOff>47625</xdr:colOff>
      <xdr:row>4</xdr:row>
      <xdr:rowOff>142875</xdr:rowOff>
    </xdr:to>
    <xdr:pic>
      <xdr:nvPicPr>
        <xdr:cNvPr id="21507" name="Imagem 4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09575"/>
          <a:ext cx="20859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13</xdr:col>
      <xdr:colOff>133350</xdr:colOff>
      <xdr:row>0</xdr:row>
      <xdr:rowOff>314325</xdr:rowOff>
    </xdr:to>
    <xdr:pic>
      <xdr:nvPicPr>
        <xdr:cNvPr id="22529" name="Picture 18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8100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0</xdr:colOff>
      <xdr:row>157</xdr:row>
      <xdr:rowOff>19050</xdr:rowOff>
    </xdr:from>
    <xdr:to>
      <xdr:col>11</xdr:col>
      <xdr:colOff>628650</xdr:colOff>
      <xdr:row>158</xdr:row>
      <xdr:rowOff>57150</xdr:rowOff>
    </xdr:to>
    <xdr:pic>
      <xdr:nvPicPr>
        <xdr:cNvPr id="22530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75" y="38004750"/>
          <a:ext cx="42386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>
    <xdr:from>
      <xdr:col>6</xdr:col>
      <xdr:colOff>400050</xdr:colOff>
      <xdr:row>16</xdr:row>
      <xdr:rowOff>28575</xdr:rowOff>
    </xdr:from>
    <xdr:to>
      <xdr:col>10</xdr:col>
      <xdr:colOff>161925</xdr:colOff>
      <xdr:row>16</xdr:row>
      <xdr:rowOff>247650</xdr:rowOff>
    </xdr:to>
    <xdr:grpSp>
      <xdr:nvGrpSpPr>
        <xdr:cNvPr id="22531" name="Grupo 9"/>
        <xdr:cNvGrpSpPr>
          <a:grpSpLocks/>
        </xdr:cNvGrpSpPr>
      </xdr:nvGrpSpPr>
      <xdr:grpSpPr bwMode="auto">
        <a:xfrm>
          <a:off x="3448050" y="3009900"/>
          <a:ext cx="2276475" cy="219075"/>
          <a:chOff x="3295650" y="2514600"/>
          <a:chExt cx="2343150" cy="219075"/>
        </a:xfrm>
      </xdr:grpSpPr>
      <xdr:pic>
        <xdr:nvPicPr>
          <xdr:cNvPr id="22533" name="Picture 678">
            <a:hlinkClick xmlns:r="http://schemas.openxmlformats.org/officeDocument/2006/relationships" r:id="rId5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253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47625</xdr:colOff>
      <xdr:row>0</xdr:row>
      <xdr:rowOff>390525</xdr:rowOff>
    </xdr:from>
    <xdr:to>
      <xdr:col>4</xdr:col>
      <xdr:colOff>228600</xdr:colOff>
      <xdr:row>4</xdr:row>
      <xdr:rowOff>114300</xdr:rowOff>
    </xdr:to>
    <xdr:pic>
      <xdr:nvPicPr>
        <xdr:cNvPr id="22532" name="Imagem 7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90525"/>
          <a:ext cx="2085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47625</xdr:rowOff>
    </xdr:from>
    <xdr:to>
      <xdr:col>15</xdr:col>
      <xdr:colOff>371475</xdr:colOff>
      <xdr:row>0</xdr:row>
      <xdr:rowOff>314325</xdr:rowOff>
    </xdr:to>
    <xdr:pic>
      <xdr:nvPicPr>
        <xdr:cNvPr id="23553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47625"/>
          <a:ext cx="75723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6</xdr:col>
      <xdr:colOff>152400</xdr:colOff>
      <xdr:row>164</xdr:row>
      <xdr:rowOff>0</xdr:rowOff>
    </xdr:from>
    <xdr:to>
      <xdr:col>14</xdr:col>
      <xdr:colOff>723900</xdr:colOff>
      <xdr:row>165</xdr:row>
      <xdr:rowOff>38100</xdr:rowOff>
    </xdr:to>
    <xdr:pic>
      <xdr:nvPicPr>
        <xdr:cNvPr id="23554" name="Picture 17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39004875"/>
          <a:ext cx="42672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</xdr:col>
      <xdr:colOff>104775</xdr:colOff>
      <xdr:row>0</xdr:row>
      <xdr:rowOff>381000</xdr:rowOff>
    </xdr:from>
    <xdr:to>
      <xdr:col>5</xdr:col>
      <xdr:colOff>133350</xdr:colOff>
      <xdr:row>4</xdr:row>
      <xdr:rowOff>104775</xdr:rowOff>
    </xdr:to>
    <xdr:pic>
      <xdr:nvPicPr>
        <xdr:cNvPr id="23555" name="Imagem 4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81000"/>
          <a:ext cx="2085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14</xdr:col>
      <xdr:colOff>304800</xdr:colOff>
      <xdr:row>0</xdr:row>
      <xdr:rowOff>314325</xdr:rowOff>
    </xdr:to>
    <xdr:pic>
      <xdr:nvPicPr>
        <xdr:cNvPr id="24577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8100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209550</xdr:colOff>
      <xdr:row>162</xdr:row>
      <xdr:rowOff>0</xdr:rowOff>
    </xdr:from>
    <xdr:to>
      <xdr:col>13</xdr:col>
      <xdr:colOff>714375</xdr:colOff>
      <xdr:row>163</xdr:row>
      <xdr:rowOff>47625</xdr:rowOff>
    </xdr:to>
    <xdr:pic>
      <xdr:nvPicPr>
        <xdr:cNvPr id="24578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38423850"/>
          <a:ext cx="42481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</xdr:col>
      <xdr:colOff>28575</xdr:colOff>
      <xdr:row>0</xdr:row>
      <xdr:rowOff>381000</xdr:rowOff>
    </xdr:from>
    <xdr:to>
      <xdr:col>4</xdr:col>
      <xdr:colOff>219075</xdr:colOff>
      <xdr:row>4</xdr:row>
      <xdr:rowOff>104775</xdr:rowOff>
    </xdr:to>
    <xdr:pic>
      <xdr:nvPicPr>
        <xdr:cNvPr id="24579" name="Imagem 4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81000"/>
          <a:ext cx="20764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1</xdr:row>
      <xdr:rowOff>276225</xdr:rowOff>
    </xdr:to>
    <xdr:pic>
      <xdr:nvPicPr>
        <xdr:cNvPr id="25601" name="Picture 3" descr="setaesqblue">
          <a:hlinkClick xmlns:r="http://schemas.openxmlformats.org/officeDocument/2006/relationships" r:id="rId1" tooltip="VOLTA  PRA PLANILHA 8-DIP (DIÁRIAS NO PAÍS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11</xdr:col>
      <xdr:colOff>0</xdr:colOff>
      <xdr:row>0</xdr:row>
      <xdr:rowOff>0</xdr:rowOff>
    </xdr:from>
    <xdr:to>
      <xdr:col>11</xdr:col>
      <xdr:colOff>0</xdr:colOff>
      <xdr:row>1</xdr:row>
      <xdr:rowOff>276225</xdr:rowOff>
    </xdr:to>
    <xdr:pic>
      <xdr:nvPicPr>
        <xdr:cNvPr id="25602" name="Picture 4" descr="setaesqblue">
          <a:hlinkClick xmlns:r="http://schemas.openxmlformats.org/officeDocument/2006/relationships" r:id="rId3" tooltip="VAI  PRA PLANILHA 9b-BV-AP (BOLSAS VINCULADAS À AUXÍLIO À PESQUISA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610475" y="0"/>
          <a:ext cx="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</xdr:col>
      <xdr:colOff>142875</xdr:colOff>
      <xdr:row>1</xdr:row>
      <xdr:rowOff>66675</xdr:rowOff>
    </xdr:from>
    <xdr:to>
      <xdr:col>11</xdr:col>
      <xdr:colOff>257175</xdr:colOff>
      <xdr:row>1</xdr:row>
      <xdr:rowOff>342900</xdr:rowOff>
    </xdr:to>
    <xdr:pic>
      <xdr:nvPicPr>
        <xdr:cNvPr id="25603" name="Picture 7" descr="CLIQUE AQUI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71450"/>
          <a:ext cx="75723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5</xdr:col>
      <xdr:colOff>466725</xdr:colOff>
      <xdr:row>84</xdr:row>
      <xdr:rowOff>104775</xdr:rowOff>
    </xdr:from>
    <xdr:to>
      <xdr:col>8</xdr:col>
      <xdr:colOff>866775</xdr:colOff>
      <xdr:row>86</xdr:row>
      <xdr:rowOff>57150</xdr:rowOff>
    </xdr:to>
    <xdr:pic>
      <xdr:nvPicPr>
        <xdr:cNvPr id="25604" name="Picture 13" descr="CLIQUE AQUI2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8869025"/>
          <a:ext cx="32766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</xdr:col>
      <xdr:colOff>47625</xdr:colOff>
      <xdr:row>1</xdr:row>
      <xdr:rowOff>485775</xdr:rowOff>
    </xdr:from>
    <xdr:to>
      <xdr:col>5</xdr:col>
      <xdr:colOff>428625</xdr:colOff>
      <xdr:row>5</xdr:row>
      <xdr:rowOff>85725</xdr:rowOff>
    </xdr:to>
    <xdr:pic>
      <xdr:nvPicPr>
        <xdr:cNvPr id="25605" name="Imagem 12" descr="MARCAFAPESP_4.8cm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90550"/>
          <a:ext cx="20859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queryTables/queryTable1.xml><?xml version="1.0" encoding="utf-8"?>
<queryTable xmlns="http://schemas.openxmlformats.org/spreadsheetml/2006/main" name="tabela-de-valores-de-bolsas-no-pais" connectionId="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tabela-de-valores-de-bolsas-no-pais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3162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valores-bolsa" connectionId="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303" Type="http://schemas.openxmlformats.org/officeDocument/2006/relationships/ctrlProp" Target="../ctrlProps/ctrlProp300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45" Type="http://schemas.openxmlformats.org/officeDocument/2006/relationships/ctrlProp" Target="../ctrlProps/ctrlProp342.xml"/><Relationship Id="rId366" Type="http://schemas.openxmlformats.org/officeDocument/2006/relationships/ctrlProp" Target="../ctrlProps/ctrlProp363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26" Type="http://schemas.openxmlformats.org/officeDocument/2006/relationships/ctrlProp" Target="../ctrlProps/ctrlProp223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268" Type="http://schemas.openxmlformats.org/officeDocument/2006/relationships/ctrlProp" Target="../ctrlProps/ctrlProp265.xml"/><Relationship Id="rId289" Type="http://schemas.openxmlformats.org/officeDocument/2006/relationships/ctrlProp" Target="../ctrlProps/ctrlProp286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35" Type="http://schemas.openxmlformats.org/officeDocument/2006/relationships/ctrlProp" Target="../ctrlProps/ctrlProp332.xml"/><Relationship Id="rId356" Type="http://schemas.openxmlformats.org/officeDocument/2006/relationships/ctrlProp" Target="../ctrlProps/ctrlProp353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37" Type="http://schemas.openxmlformats.org/officeDocument/2006/relationships/ctrlProp" Target="../ctrlProps/ctrlProp234.xml"/><Relationship Id="rId258" Type="http://schemas.openxmlformats.org/officeDocument/2006/relationships/ctrlProp" Target="../ctrlProps/ctrlProp255.xml"/><Relationship Id="rId279" Type="http://schemas.openxmlformats.org/officeDocument/2006/relationships/ctrlProp" Target="../ctrlProps/ctrlProp276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25" Type="http://schemas.openxmlformats.org/officeDocument/2006/relationships/ctrlProp" Target="../ctrlProps/ctrlProp322.xml"/><Relationship Id="rId346" Type="http://schemas.openxmlformats.org/officeDocument/2006/relationships/ctrlProp" Target="../ctrlProps/ctrlProp343.xml"/><Relationship Id="rId367" Type="http://schemas.openxmlformats.org/officeDocument/2006/relationships/ctrlProp" Target="../ctrlProps/ctrlProp364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269" Type="http://schemas.openxmlformats.org/officeDocument/2006/relationships/ctrlProp" Target="../ctrlProps/ctrlProp266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15" Type="http://schemas.openxmlformats.org/officeDocument/2006/relationships/ctrlProp" Target="../ctrlProps/ctrlProp312.xml"/><Relationship Id="rId336" Type="http://schemas.openxmlformats.org/officeDocument/2006/relationships/ctrlProp" Target="../ctrlProps/ctrlProp333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26" Type="http://schemas.openxmlformats.org/officeDocument/2006/relationships/ctrlProp" Target="../ctrlProps/ctrlProp323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368" Type="http://schemas.openxmlformats.org/officeDocument/2006/relationships/ctrlProp" Target="../ctrlProps/ctrlProp365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281" Type="http://schemas.openxmlformats.org/officeDocument/2006/relationships/ctrlProp" Target="../ctrlProps/ctrlProp278.xml"/><Relationship Id="rId316" Type="http://schemas.openxmlformats.org/officeDocument/2006/relationships/ctrlProp" Target="../ctrlProps/ctrlProp313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358" Type="http://schemas.openxmlformats.org/officeDocument/2006/relationships/ctrlProp" Target="../ctrlProps/ctrlProp355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71" Type="http://schemas.openxmlformats.org/officeDocument/2006/relationships/ctrlProp" Target="../ctrlProps/ctrlProp268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48" Type="http://schemas.openxmlformats.org/officeDocument/2006/relationships/ctrlProp" Target="../ctrlProps/ctrlProp345.xml"/><Relationship Id="rId369" Type="http://schemas.openxmlformats.org/officeDocument/2006/relationships/queryTable" Target="../queryTables/queryTable1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17" Type="http://schemas.openxmlformats.org/officeDocument/2006/relationships/ctrlProp" Target="../ctrlProps/ctrlProp314.xml"/><Relationship Id="rId338" Type="http://schemas.openxmlformats.org/officeDocument/2006/relationships/ctrlProp" Target="../ctrlProps/ctrlProp335.xml"/><Relationship Id="rId359" Type="http://schemas.openxmlformats.org/officeDocument/2006/relationships/ctrlProp" Target="../ctrlProps/ctrlProp356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28" Type="http://schemas.openxmlformats.org/officeDocument/2006/relationships/ctrlProp" Target="../ctrlProps/ctrlProp325.xml"/><Relationship Id="rId349" Type="http://schemas.openxmlformats.org/officeDocument/2006/relationships/ctrlProp" Target="../ctrlProps/ctrlProp346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318" Type="http://schemas.openxmlformats.org/officeDocument/2006/relationships/ctrlProp" Target="../ctrlProps/ctrlProp315.xml"/><Relationship Id="rId339" Type="http://schemas.openxmlformats.org/officeDocument/2006/relationships/ctrlProp" Target="../ctrlProps/ctrlProp336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78" Type="http://schemas.openxmlformats.org/officeDocument/2006/relationships/ctrlProp" Target="../ctrlProps/ctrlProp75.xml"/><Relationship Id="rId94" Type="http://schemas.openxmlformats.org/officeDocument/2006/relationships/ctrlProp" Target="../ctrlProps/ctrlProp91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48" Type="http://schemas.openxmlformats.org/officeDocument/2006/relationships/ctrlProp" Target="../ctrlProps/ctrlProp145.xml"/><Relationship Id="rId164" Type="http://schemas.openxmlformats.org/officeDocument/2006/relationships/ctrlProp" Target="../ctrlProps/ctrlProp161.xml"/><Relationship Id="rId169" Type="http://schemas.openxmlformats.org/officeDocument/2006/relationships/ctrlProp" Target="../ctrlProps/ctrlProp166.xml"/><Relationship Id="rId185" Type="http://schemas.openxmlformats.org/officeDocument/2006/relationships/ctrlProp" Target="../ctrlProps/ctrlProp182.xml"/><Relationship Id="rId334" Type="http://schemas.openxmlformats.org/officeDocument/2006/relationships/ctrlProp" Target="../ctrlProps/ctrlProp331.xml"/><Relationship Id="rId350" Type="http://schemas.openxmlformats.org/officeDocument/2006/relationships/ctrlProp" Target="../ctrlProps/ctrlProp347.xml"/><Relationship Id="rId355" Type="http://schemas.openxmlformats.org/officeDocument/2006/relationships/ctrlProp" Target="../ctrlProps/ctrlProp35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10" Type="http://schemas.openxmlformats.org/officeDocument/2006/relationships/ctrlProp" Target="../ctrlProps/ctrlProp20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329" Type="http://schemas.openxmlformats.org/officeDocument/2006/relationships/ctrlProp" Target="../ctrlProps/ctrlProp326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361" Type="http://schemas.openxmlformats.org/officeDocument/2006/relationships/ctrlProp" Target="../ctrlProps/ctrlProp358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ctrlProp" Target="../ctrlProps/ctrlProp316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ctrlProp" Target="../ctrlProps/ctrlProp327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ctrlProp" Target="../ctrlProps/ctrlProp338.xml"/><Relationship Id="rId362" Type="http://schemas.openxmlformats.org/officeDocument/2006/relationships/ctrlProp" Target="../ctrlProps/ctrlProp359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ctrlProp" Target="../ctrlProps/ctrlProp328.xml"/><Relationship Id="rId352" Type="http://schemas.openxmlformats.org/officeDocument/2006/relationships/ctrlProp" Target="../ctrlProps/ctrlProp349.xml"/><Relationship Id="rId1" Type="http://schemas.openxmlformats.org/officeDocument/2006/relationships/printerSettings" Target="../printerSettings/printerSettings1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42" Type="http://schemas.openxmlformats.org/officeDocument/2006/relationships/ctrlProp" Target="../ctrlProps/ctrlProp339.xml"/><Relationship Id="rId363" Type="http://schemas.openxmlformats.org/officeDocument/2006/relationships/ctrlProp" Target="../ctrlProps/ctrlProp360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ctrlProp" Target="../ctrlProps/ctrlProp329.xml"/><Relationship Id="rId353" Type="http://schemas.openxmlformats.org/officeDocument/2006/relationships/ctrlProp" Target="../ctrlProps/ctrlProp350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343" Type="http://schemas.openxmlformats.org/officeDocument/2006/relationships/ctrlProp" Target="../ctrlProps/ctrlProp340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www.fapesp.br/4523" TargetMode="External"/><Relationship Id="rId1" Type="http://schemas.openxmlformats.org/officeDocument/2006/relationships/hyperlink" Target="http://www.fapesp.br/3162" TargetMode="External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fapesp.br/3098" TargetMode="External"/><Relationship Id="rId1" Type="http://schemas.openxmlformats.org/officeDocument/2006/relationships/hyperlink" Target="http://www.fapesp.br/3098" TargetMode="External"/><Relationship Id="rId5" Type="http://schemas.openxmlformats.org/officeDocument/2006/relationships/queryTable" Target="../queryTables/queryTable2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>
    <tabColor rgb="FF92D050"/>
  </sheetPr>
  <dimension ref="A1:IP280"/>
  <sheetViews>
    <sheetView showGridLines="0" showRowColHeaders="0" tabSelected="1" zoomScaleNormal="100" zoomScaleSheetLayoutView="90" workbookViewId="0"/>
  </sheetViews>
  <sheetFormatPr defaultColWidth="0" defaultRowHeight="0" customHeight="1" zeroHeight="1"/>
  <cols>
    <col min="1" max="1" width="2.140625" style="328" customWidth="1"/>
    <col min="2" max="2" width="9" style="58" customWidth="1"/>
    <col min="3" max="3" width="7.5703125" style="74" customWidth="1"/>
    <col min="4" max="4" width="12.28515625" style="110" customWidth="1"/>
    <col min="5" max="5" width="8" style="58" customWidth="1"/>
    <col min="6" max="6" width="9.42578125" style="58" customWidth="1"/>
    <col min="7" max="7" width="7.85546875" style="58" customWidth="1"/>
    <col min="8" max="8" width="8.7109375" style="58" customWidth="1"/>
    <col min="9" max="9" width="5" style="58" customWidth="1"/>
    <col min="10" max="10" width="6.28515625" style="58" customWidth="1"/>
    <col min="11" max="11" width="9.7109375" style="74" customWidth="1"/>
    <col min="12" max="12" width="13.7109375" style="74" customWidth="1"/>
    <col min="13" max="13" width="16.7109375" style="74" customWidth="1"/>
    <col min="14" max="14" width="18" style="58" customWidth="1"/>
    <col min="15" max="15" width="15" style="58" customWidth="1"/>
    <col min="16" max="16" width="1.7109375" style="25" customWidth="1"/>
    <col min="17" max="17" width="6.28515625" style="243" hidden="1" customWidth="1"/>
    <col min="18" max="18" width="119.7109375" style="65" hidden="1" customWidth="1"/>
    <col min="19" max="19" width="4.42578125" style="65" hidden="1" customWidth="1"/>
    <col min="20" max="20" width="3.28515625" style="65" hidden="1" customWidth="1"/>
    <col min="21" max="31" width="8.28515625" style="65" hidden="1" customWidth="1"/>
    <col min="32" max="32" width="55.7109375" style="65" hidden="1" customWidth="1"/>
    <col min="33" max="33" width="33.5703125" style="65" hidden="1" customWidth="1"/>
    <col min="34" max="34" width="40.7109375" style="65" hidden="1" customWidth="1"/>
    <col min="35" max="36" width="8.28515625" style="65" hidden="1" customWidth="1"/>
    <col min="37" max="42" width="2.42578125" style="65" hidden="1" customWidth="1"/>
    <col min="43" max="65" width="9.140625" style="25" hidden="1" customWidth="1"/>
    <col min="66" max="66" width="4" style="25" hidden="1" customWidth="1"/>
    <col min="67" max="67" width="3.85546875" style="25" hidden="1" customWidth="1"/>
    <col min="68" max="68" width="6.28515625" style="25" hidden="1" customWidth="1"/>
    <col min="69" max="16384" width="9.140625" style="25" hidden="1"/>
  </cols>
  <sheetData>
    <row r="1" spans="1:250" s="2" customFormat="1" ht="31.5" customHeight="1">
      <c r="A1" s="412"/>
      <c r="B1" s="57"/>
      <c r="C1" s="3"/>
      <c r="D1" s="109"/>
      <c r="H1" s="760"/>
      <c r="I1" s="760"/>
      <c r="K1" s="3"/>
      <c r="L1" s="3"/>
      <c r="M1" s="3"/>
      <c r="Q1" s="243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</row>
    <row r="2" spans="1:250" s="2" customFormat="1" ht="12.75" customHeight="1">
      <c r="A2" s="324"/>
      <c r="C2" s="3"/>
      <c r="D2" s="109"/>
      <c r="K2" s="3"/>
      <c r="L2" s="3"/>
      <c r="M2" s="3"/>
      <c r="Q2" s="243"/>
      <c r="R2" s="64"/>
      <c r="S2" s="64"/>
      <c r="T2" s="64"/>
      <c r="U2" s="64" t="s">
        <v>296</v>
      </c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</row>
    <row r="3" spans="1:250" s="2" customFormat="1" ht="12.75" customHeight="1">
      <c r="A3" s="324"/>
      <c r="C3" s="3"/>
      <c r="D3" s="109"/>
      <c r="K3" s="3"/>
      <c r="L3" s="3"/>
      <c r="M3" s="3"/>
      <c r="N3" s="761"/>
      <c r="O3" s="761"/>
      <c r="Q3" s="243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</row>
    <row r="4" spans="1:250" s="2" customFormat="1" ht="12.75" customHeight="1">
      <c r="A4" s="324"/>
      <c r="C4" s="3"/>
      <c r="D4" s="109"/>
      <c r="K4" s="3"/>
      <c r="L4" s="109"/>
      <c r="M4" s="3"/>
      <c r="Q4" s="243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</row>
    <row r="5" spans="1:250" s="2" customFormat="1" ht="12.75" customHeight="1">
      <c r="A5" s="324"/>
      <c r="C5" s="3"/>
      <c r="D5" s="109"/>
      <c r="H5" s="750"/>
      <c r="I5" s="750"/>
      <c r="J5" s="750"/>
      <c r="K5" s="3"/>
      <c r="L5" s="3"/>
      <c r="M5" s="3"/>
      <c r="N5" s="750"/>
      <c r="O5" s="750"/>
      <c r="Q5" s="243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</row>
    <row r="6" spans="1:250" s="2" customFormat="1" ht="8.1" customHeight="1">
      <c r="A6" s="324"/>
      <c r="C6" s="3"/>
      <c r="D6" s="109"/>
      <c r="H6" s="750"/>
      <c r="I6" s="750"/>
      <c r="J6" s="750"/>
      <c r="K6" s="3"/>
      <c r="L6" s="3"/>
      <c r="M6" s="3"/>
      <c r="N6" s="750"/>
      <c r="O6" s="750"/>
      <c r="Q6" s="243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</row>
    <row r="7" spans="1:250" s="2" customFormat="1" ht="25.5" customHeight="1">
      <c r="A7" s="328"/>
      <c r="B7" s="769" t="s">
        <v>361</v>
      </c>
      <c r="C7" s="769"/>
      <c r="D7" s="769"/>
      <c r="E7" s="769"/>
      <c r="F7" s="769"/>
      <c r="G7" s="769"/>
      <c r="H7" s="751"/>
      <c r="I7" s="751"/>
      <c r="J7" s="751"/>
      <c r="K7" s="751"/>
      <c r="L7" s="751"/>
      <c r="M7" s="770" t="s">
        <v>388</v>
      </c>
      <c r="N7" s="771"/>
      <c r="O7" s="772"/>
      <c r="P7" s="24"/>
      <c r="Q7" s="609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238"/>
      <c r="AE7" s="238"/>
      <c r="AF7" s="238"/>
      <c r="AG7" s="238"/>
      <c r="AH7" s="238"/>
      <c r="AI7" s="238"/>
      <c r="AJ7" s="238"/>
      <c r="AK7" s="238"/>
      <c r="AL7" s="238"/>
      <c r="AM7" s="238"/>
      <c r="AN7" s="238"/>
      <c r="AO7" s="238"/>
      <c r="AP7" s="238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</row>
    <row r="8" spans="1:250" s="2" customFormat="1" ht="8.1" customHeight="1">
      <c r="A8" s="324"/>
      <c r="C8" s="3"/>
      <c r="D8" s="109"/>
      <c r="H8" s="750"/>
      <c r="I8" s="750"/>
      <c r="J8" s="750"/>
      <c r="K8" s="3"/>
      <c r="L8" s="3"/>
      <c r="M8" s="773"/>
      <c r="N8" s="774"/>
      <c r="O8" s="775"/>
      <c r="Q8" s="243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</row>
    <row r="9" spans="1:250" s="2" customFormat="1" ht="19.5" customHeight="1">
      <c r="A9" s="324"/>
      <c r="B9" s="743" t="s">
        <v>239</v>
      </c>
      <c r="C9" s="743"/>
      <c r="D9" s="743"/>
      <c r="E9" s="743"/>
      <c r="F9" s="743"/>
      <c r="G9" s="743"/>
      <c r="H9" s="752"/>
      <c r="I9" s="752"/>
      <c r="J9" s="752"/>
      <c r="K9" s="752"/>
      <c r="L9" s="752"/>
      <c r="M9" s="776"/>
      <c r="N9" s="777"/>
      <c r="O9" s="778"/>
      <c r="P9" s="10"/>
      <c r="Q9" s="379"/>
      <c r="R9" s="379"/>
      <c r="S9" s="379"/>
      <c r="T9" s="379"/>
      <c r="U9" s="379"/>
      <c r="V9" s="379"/>
      <c r="W9" s="379"/>
      <c r="X9" s="379"/>
      <c r="Y9" s="379"/>
      <c r="Z9" s="379"/>
      <c r="AA9" s="379"/>
      <c r="AB9" s="379"/>
      <c r="AC9" s="379"/>
      <c r="AD9" s="379"/>
      <c r="AE9" s="379"/>
      <c r="AF9" s="379"/>
      <c r="AG9" s="379"/>
      <c r="AH9" s="379"/>
      <c r="AI9" s="379"/>
      <c r="AJ9" s="379"/>
      <c r="AK9" s="379"/>
      <c r="AL9" s="379"/>
      <c r="AM9" s="379"/>
      <c r="AN9" s="379"/>
      <c r="AO9" s="379"/>
      <c r="AP9" s="379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</row>
    <row r="10" spans="1:250" s="2" customFormat="1" ht="5.25" customHeight="1">
      <c r="A10" s="324"/>
      <c r="B10" s="5"/>
      <c r="C10" s="7"/>
      <c r="D10" s="283"/>
      <c r="E10" s="8"/>
      <c r="F10" s="8"/>
      <c r="G10" s="8"/>
      <c r="H10" s="8"/>
      <c r="I10" s="8"/>
      <c r="J10" s="8"/>
      <c r="K10" s="8"/>
      <c r="L10" s="8"/>
      <c r="M10" s="8"/>
      <c r="N10" s="9"/>
      <c r="P10" s="10"/>
      <c r="Q10" s="379"/>
      <c r="R10" s="379"/>
      <c r="S10" s="379"/>
      <c r="T10" s="379"/>
      <c r="U10" s="379"/>
      <c r="V10" s="379"/>
      <c r="W10" s="379"/>
      <c r="X10" s="379"/>
      <c r="Y10" s="379"/>
      <c r="Z10" s="379"/>
      <c r="AA10" s="379"/>
      <c r="AB10" s="379"/>
      <c r="AC10" s="379"/>
      <c r="AD10" s="379"/>
      <c r="AE10" s="379"/>
      <c r="AF10" s="379"/>
      <c r="AG10" s="379"/>
      <c r="AH10" s="379"/>
      <c r="AI10" s="379"/>
      <c r="AJ10" s="379"/>
      <c r="AK10" s="379"/>
      <c r="AL10" s="379"/>
      <c r="AM10" s="379"/>
      <c r="AN10" s="379"/>
      <c r="AO10" s="379"/>
      <c r="AP10" s="379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</row>
    <row r="11" spans="1:250" s="36" customFormat="1" ht="19.5" customHeight="1">
      <c r="A11" s="400"/>
      <c r="B11" s="5" t="s">
        <v>147</v>
      </c>
      <c r="C11" s="7"/>
      <c r="D11" s="283"/>
      <c r="E11" s="380"/>
      <c r="F11" s="779"/>
      <c r="G11" s="779"/>
      <c r="H11" s="779"/>
      <c r="I11" s="779"/>
      <c r="J11" s="779"/>
      <c r="K11" s="779"/>
      <c r="L11" s="779"/>
      <c r="M11" s="779"/>
      <c r="N11" s="779"/>
      <c r="O11" s="779"/>
      <c r="P11" s="400"/>
      <c r="Q11" s="7"/>
      <c r="R11" s="252"/>
      <c r="S11" s="252"/>
      <c r="T11" s="252"/>
      <c r="U11" s="252"/>
      <c r="V11" s="252"/>
      <c r="W11" s="252"/>
      <c r="X11" s="252"/>
      <c r="Y11" s="252"/>
      <c r="Z11" s="252"/>
      <c r="AA11" s="252"/>
      <c r="AB11" s="253"/>
      <c r="AC11" s="253"/>
      <c r="AD11" s="253"/>
      <c r="AE11" s="253"/>
      <c r="AF11" s="253"/>
      <c r="AG11" s="253"/>
      <c r="AH11" s="253"/>
      <c r="AI11" s="253"/>
      <c r="AJ11" s="253"/>
      <c r="AK11" s="253"/>
      <c r="AL11" s="253"/>
      <c r="AM11" s="253"/>
      <c r="AN11" s="253"/>
      <c r="AO11" s="253"/>
      <c r="AP11" s="253"/>
      <c r="AQ11" s="251"/>
      <c r="AR11" s="251"/>
      <c r="AS11" s="251"/>
      <c r="AT11" s="251"/>
      <c r="AU11" s="251"/>
      <c r="AV11" s="251"/>
      <c r="AW11" s="251"/>
      <c r="AX11" s="251"/>
      <c r="AY11" s="251"/>
      <c r="AZ11" s="251"/>
      <c r="BA11" s="251"/>
      <c r="BB11" s="251"/>
      <c r="BC11" s="251"/>
      <c r="BD11" s="251"/>
      <c r="BE11" s="251"/>
      <c r="BF11" s="251"/>
      <c r="BG11" s="251"/>
      <c r="BH11" s="251"/>
      <c r="BI11" s="251"/>
      <c r="BJ11" s="251"/>
      <c r="BK11" s="251"/>
      <c r="BL11" s="251"/>
      <c r="BM11" s="251"/>
      <c r="BN11" s="251"/>
      <c r="BO11" s="251"/>
      <c r="BP11" s="251"/>
      <c r="BQ11" s="251"/>
      <c r="BR11" s="251"/>
      <c r="BS11" s="251"/>
      <c r="BT11" s="251"/>
      <c r="BU11" s="251"/>
      <c r="BV11" s="251"/>
      <c r="BW11" s="251"/>
      <c r="BX11" s="251"/>
      <c r="BY11" s="251"/>
      <c r="BZ11" s="251"/>
      <c r="CA11" s="251"/>
      <c r="CB11" s="251"/>
      <c r="CC11" s="251"/>
      <c r="CD11" s="251"/>
      <c r="CE11" s="251"/>
      <c r="CF11" s="251"/>
      <c r="CG11" s="251"/>
      <c r="CH11" s="251"/>
      <c r="CI11" s="251"/>
      <c r="CJ11" s="251"/>
      <c r="CK11" s="251"/>
      <c r="CL11" s="251"/>
      <c r="CM11" s="251"/>
      <c r="CN11" s="251"/>
      <c r="CO11" s="251"/>
      <c r="CP11" s="251"/>
      <c r="CQ11" s="251"/>
      <c r="CR11" s="251"/>
      <c r="CS11" s="251"/>
      <c r="CT11" s="251"/>
      <c r="CU11" s="251"/>
      <c r="CV11" s="251"/>
      <c r="CW11" s="251"/>
      <c r="CX11" s="251"/>
      <c r="CY11" s="251"/>
      <c r="CZ11" s="251"/>
      <c r="DA11" s="251"/>
      <c r="DB11" s="251"/>
      <c r="DC11" s="251"/>
      <c r="DD11" s="251"/>
      <c r="DE11" s="251"/>
      <c r="DF11" s="251"/>
      <c r="DG11" s="251"/>
      <c r="DH11" s="251"/>
      <c r="DI11" s="251"/>
      <c r="DJ11" s="251"/>
      <c r="DK11" s="251"/>
      <c r="DL11" s="251"/>
      <c r="DM11" s="251"/>
      <c r="DN11" s="251"/>
      <c r="DO11" s="251"/>
      <c r="DP11" s="251"/>
      <c r="DQ11" s="251"/>
      <c r="DR11" s="251"/>
      <c r="DS11" s="251"/>
      <c r="DT11" s="251"/>
      <c r="DU11" s="251"/>
      <c r="DV11" s="251"/>
      <c r="DW11" s="251"/>
      <c r="DX11" s="251"/>
      <c r="DY11" s="251"/>
      <c r="DZ11" s="251"/>
      <c r="EA11" s="251"/>
      <c r="EB11" s="251"/>
      <c r="EC11" s="251"/>
      <c r="ED11" s="251"/>
      <c r="EE11" s="251"/>
      <c r="EF11" s="251"/>
      <c r="EG11" s="251"/>
      <c r="EH11" s="251"/>
      <c r="EI11" s="251"/>
      <c r="EJ11" s="251"/>
      <c r="EK11" s="251"/>
      <c r="EL11" s="251"/>
      <c r="EM11" s="251"/>
      <c r="EN11" s="251"/>
      <c r="EO11" s="251"/>
      <c r="EP11" s="251"/>
      <c r="EQ11" s="251"/>
      <c r="ER11" s="251"/>
      <c r="ES11" s="251"/>
      <c r="ET11" s="251"/>
      <c r="EU11" s="251"/>
      <c r="EV11" s="251"/>
      <c r="EW11" s="251"/>
      <c r="EX11" s="251"/>
      <c r="EY11" s="251"/>
      <c r="EZ11" s="251"/>
      <c r="FA11" s="251"/>
      <c r="FB11" s="251"/>
      <c r="FC11" s="251"/>
      <c r="FD11" s="251"/>
      <c r="FE11" s="251"/>
      <c r="FF11" s="251"/>
      <c r="FG11" s="251"/>
      <c r="FH11" s="251"/>
      <c r="FI11" s="251"/>
      <c r="FJ11" s="251"/>
      <c r="FK11" s="251"/>
      <c r="FL11" s="251"/>
      <c r="FM11" s="251"/>
      <c r="FN11" s="251"/>
      <c r="FO11" s="251"/>
      <c r="FP11" s="251"/>
      <c r="FQ11" s="251"/>
      <c r="FR11" s="251"/>
      <c r="FS11" s="251"/>
      <c r="FT11" s="251"/>
      <c r="FU11" s="251"/>
      <c r="FV11" s="251"/>
      <c r="FW11" s="251"/>
      <c r="FX11" s="251"/>
      <c r="FY11" s="251"/>
      <c r="FZ11" s="251"/>
      <c r="GA11" s="251"/>
      <c r="GB11" s="251"/>
      <c r="GC11" s="251"/>
      <c r="GD11" s="251"/>
      <c r="GE11" s="251"/>
      <c r="GF11" s="251"/>
      <c r="GG11" s="251"/>
      <c r="GH11" s="251"/>
      <c r="GI11" s="251"/>
      <c r="GJ11" s="251"/>
      <c r="GK11" s="251"/>
      <c r="GL11" s="251"/>
      <c r="GM11" s="251"/>
      <c r="GN11" s="251"/>
      <c r="GO11" s="251"/>
      <c r="GP11" s="251"/>
      <c r="GQ11" s="251"/>
      <c r="GR11" s="251"/>
      <c r="GS11" s="251"/>
      <c r="GT11" s="251"/>
      <c r="GU11" s="251"/>
      <c r="GV11" s="251"/>
      <c r="GW11" s="251"/>
      <c r="GX11" s="251"/>
      <c r="GY11" s="251"/>
      <c r="GZ11" s="251"/>
      <c r="HA11" s="251"/>
      <c r="HB11" s="251"/>
      <c r="HC11" s="251"/>
      <c r="HD11" s="251"/>
      <c r="HE11" s="251"/>
      <c r="HF11" s="251"/>
      <c r="HG11" s="251"/>
      <c r="HH11" s="251"/>
      <c r="HI11" s="251"/>
      <c r="HJ11" s="251"/>
      <c r="HK11" s="251"/>
      <c r="HL11" s="251"/>
      <c r="HM11" s="251"/>
      <c r="HN11" s="251"/>
      <c r="HO11" s="251"/>
      <c r="HP11" s="251"/>
      <c r="HQ11" s="251"/>
      <c r="HR11" s="251"/>
      <c r="HS11" s="251"/>
      <c r="HT11" s="251"/>
      <c r="HU11" s="251"/>
      <c r="HV11" s="251"/>
      <c r="HW11" s="251"/>
      <c r="HX11" s="251"/>
      <c r="HY11" s="251"/>
      <c r="HZ11" s="251"/>
      <c r="IA11" s="251"/>
      <c r="IB11" s="251"/>
      <c r="IC11" s="251"/>
      <c r="ID11" s="251"/>
      <c r="IE11" s="251"/>
      <c r="IF11" s="251"/>
      <c r="IG11" s="251"/>
      <c r="IH11" s="251"/>
      <c r="II11" s="251"/>
      <c r="IJ11" s="251"/>
      <c r="IK11" s="251"/>
      <c r="IL11" s="251"/>
      <c r="IM11" s="251"/>
      <c r="IN11" s="251"/>
      <c r="IO11" s="251"/>
      <c r="IP11" s="251"/>
    </row>
    <row r="12" spans="1:250" s="2" customFormat="1" ht="6" customHeight="1">
      <c r="A12" s="328"/>
      <c r="B12" s="5"/>
      <c r="C12" s="7"/>
      <c r="D12" s="283"/>
      <c r="E12" s="36"/>
      <c r="F12" s="36"/>
      <c r="G12" s="36"/>
      <c r="H12" s="36"/>
      <c r="I12" s="36"/>
      <c r="J12" s="36"/>
      <c r="K12" s="35"/>
      <c r="L12" s="35"/>
      <c r="M12" s="35"/>
      <c r="N12" s="189"/>
      <c r="O12" s="189"/>
      <c r="P12" s="24"/>
      <c r="Q12" s="609"/>
      <c r="R12" s="238"/>
      <c r="S12" s="238"/>
      <c r="T12" s="238"/>
      <c r="U12" s="238"/>
      <c r="V12" s="238"/>
      <c r="W12" s="238"/>
      <c r="X12" s="238"/>
      <c r="Y12" s="238"/>
      <c r="Z12" s="238"/>
      <c r="AA12" s="238"/>
      <c r="AB12" s="238"/>
      <c r="AC12" s="238"/>
      <c r="AD12" s="238"/>
      <c r="AE12" s="238"/>
      <c r="AF12" s="238"/>
      <c r="AG12" s="238"/>
      <c r="AH12" s="238"/>
      <c r="AI12" s="238"/>
      <c r="AJ12" s="238"/>
      <c r="AK12" s="238"/>
      <c r="AL12" s="238"/>
      <c r="AM12" s="238"/>
      <c r="AN12" s="238"/>
      <c r="AO12" s="238"/>
      <c r="AP12" s="238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</row>
    <row r="13" spans="1:250" s="2" customFormat="1" ht="19.5" customHeight="1">
      <c r="A13" s="328"/>
      <c r="B13" s="790" t="s">
        <v>0</v>
      </c>
      <c r="C13" s="791"/>
      <c r="D13" s="780"/>
      <c r="E13" s="780"/>
      <c r="F13" s="780"/>
      <c r="G13" s="36"/>
      <c r="H13" s="36"/>
      <c r="I13" s="36"/>
      <c r="J13" s="36"/>
      <c r="K13" s="35"/>
      <c r="L13" s="35"/>
      <c r="M13" s="35"/>
      <c r="N13" s="189"/>
      <c r="O13" s="189"/>
      <c r="P13" s="24"/>
      <c r="Q13" s="609"/>
      <c r="R13" s="238"/>
      <c r="S13" s="238"/>
      <c r="T13" s="238"/>
      <c r="U13" s="238"/>
      <c r="V13" s="238"/>
      <c r="W13" s="238"/>
      <c r="X13" s="238"/>
      <c r="Y13" s="238"/>
      <c r="Z13" s="238"/>
      <c r="AA13" s="238"/>
      <c r="AB13" s="238"/>
      <c r="AC13" s="238"/>
      <c r="AD13" s="238"/>
      <c r="AE13" s="238"/>
      <c r="AF13" s="238"/>
      <c r="AG13" s="238"/>
      <c r="AH13" s="238"/>
      <c r="AI13" s="238"/>
      <c r="AJ13" s="238"/>
      <c r="AK13" s="238"/>
      <c r="AL13" s="238"/>
      <c r="AM13" s="238"/>
      <c r="AN13" s="238"/>
      <c r="AO13" s="238"/>
      <c r="AP13" s="238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</row>
    <row r="14" spans="1:250" s="2" customFormat="1" ht="7.5" customHeight="1">
      <c r="A14" s="328"/>
      <c r="B14" s="5"/>
      <c r="C14" s="7"/>
      <c r="D14" s="283"/>
      <c r="E14" s="36"/>
      <c r="F14" s="36"/>
      <c r="G14" s="36"/>
      <c r="H14" s="36"/>
      <c r="I14" s="36"/>
      <c r="J14" s="36"/>
      <c r="K14" s="35"/>
      <c r="L14" s="35"/>
      <c r="M14" s="35"/>
      <c r="N14" s="189"/>
      <c r="O14" s="189"/>
      <c r="P14" s="24"/>
      <c r="Q14" s="610"/>
      <c r="R14" s="238"/>
      <c r="S14" s="238"/>
      <c r="T14" s="238"/>
      <c r="U14" s="238"/>
      <c r="V14" s="238"/>
      <c r="W14" s="238"/>
      <c r="X14" s="238"/>
      <c r="Y14" s="238"/>
      <c r="Z14" s="238"/>
      <c r="AA14" s="238"/>
      <c r="AB14" s="238"/>
      <c r="AC14" s="238"/>
      <c r="AD14" s="238"/>
      <c r="AE14" s="238"/>
      <c r="AF14" s="238"/>
      <c r="AG14" s="238"/>
      <c r="AH14" s="238"/>
      <c r="AI14" s="238"/>
      <c r="AJ14" s="238"/>
      <c r="AK14" s="238"/>
      <c r="AL14" s="238"/>
      <c r="AM14" s="238"/>
      <c r="AN14" s="238"/>
      <c r="AO14" s="238"/>
      <c r="AP14" s="238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</row>
    <row r="15" spans="1:250" s="16" customFormat="1" ht="19.5" customHeight="1">
      <c r="A15" s="325"/>
      <c r="B15" s="792" t="s">
        <v>140</v>
      </c>
      <c r="C15" s="792"/>
      <c r="D15" s="781" t="str">
        <f>IF(SUM(N19:N63,N70:N116)=0,"",SUM(N19:N63,N70:N116))</f>
        <v/>
      </c>
      <c r="E15" s="781"/>
      <c r="F15" s="781"/>
      <c r="G15" s="231"/>
      <c r="H15" s="188"/>
      <c r="I15" s="188"/>
      <c r="J15" s="188"/>
      <c r="K15" s="202"/>
      <c r="L15" s="202"/>
      <c r="M15" s="202"/>
      <c r="P15" s="1"/>
      <c r="Q15" s="202"/>
      <c r="R15" s="598"/>
      <c r="S15" s="239"/>
      <c r="T15" s="239"/>
      <c r="U15" s="239"/>
      <c r="V15" s="239"/>
      <c r="W15" s="239"/>
      <c r="X15" s="239"/>
      <c r="Y15" s="239"/>
      <c r="Z15" s="239"/>
      <c r="AA15" s="239"/>
      <c r="AB15" s="239"/>
      <c r="AC15" s="239"/>
      <c r="AD15" s="239"/>
      <c r="AE15" s="239"/>
      <c r="AF15" s="239"/>
      <c r="AG15" s="239"/>
      <c r="AH15" s="239"/>
      <c r="AI15" s="239"/>
      <c r="AJ15" s="239"/>
      <c r="AK15" s="239"/>
      <c r="AL15" s="239"/>
      <c r="AM15" s="239"/>
      <c r="AN15" s="239"/>
      <c r="AO15" s="239"/>
      <c r="AP15" s="239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</row>
    <row r="16" spans="1:250" s="16" customFormat="1" ht="5.25" customHeight="1">
      <c r="A16" s="325"/>
      <c r="B16" s="203"/>
      <c r="C16" s="17"/>
      <c r="D16" s="492"/>
      <c r="E16" s="19"/>
      <c r="F16" s="19"/>
      <c r="G16" s="19"/>
      <c r="H16" s="19"/>
      <c r="I16" s="19"/>
      <c r="J16" s="19"/>
      <c r="K16" s="17"/>
      <c r="L16" s="17"/>
      <c r="M16" s="17"/>
      <c r="N16" s="19"/>
      <c r="O16" s="19"/>
      <c r="P16" s="1"/>
      <c r="Q16" s="611"/>
      <c r="R16" s="239"/>
      <c r="S16" s="239"/>
      <c r="T16" s="239"/>
      <c r="U16" s="239"/>
      <c r="V16" s="239"/>
      <c r="W16" s="239"/>
      <c r="X16" s="239"/>
      <c r="Y16" s="239"/>
      <c r="Z16" s="239"/>
      <c r="AA16" s="239"/>
      <c r="AB16" s="239"/>
      <c r="AC16" s="239"/>
      <c r="AD16" s="239"/>
      <c r="AE16" s="239"/>
      <c r="AF16" s="239"/>
      <c r="AG16" s="239"/>
      <c r="AH16" s="239"/>
      <c r="AI16" s="239"/>
      <c r="AJ16" s="239"/>
      <c r="AK16" s="239"/>
      <c r="AL16" s="239"/>
      <c r="AM16" s="239"/>
      <c r="AN16" s="239"/>
      <c r="AO16" s="239"/>
      <c r="AP16" s="239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</row>
    <row r="17" spans="1:250" ht="15.75" customHeight="1">
      <c r="A17" s="325"/>
      <c r="B17" s="765" t="s">
        <v>1</v>
      </c>
      <c r="C17" s="767" t="s">
        <v>7</v>
      </c>
      <c r="D17" s="782" t="s">
        <v>8</v>
      </c>
      <c r="E17" s="783"/>
      <c r="F17" s="783"/>
      <c r="G17" s="783"/>
      <c r="H17" s="783"/>
      <c r="I17" s="783"/>
      <c r="J17" s="783"/>
      <c r="K17" s="784"/>
      <c r="L17" s="762" t="s">
        <v>171</v>
      </c>
      <c r="M17" s="763" t="s">
        <v>3</v>
      </c>
      <c r="N17" s="788" t="s">
        <v>4</v>
      </c>
      <c r="O17" s="767" t="s">
        <v>2</v>
      </c>
      <c r="P17" s="2"/>
      <c r="R17" s="252" t="s">
        <v>148</v>
      </c>
      <c r="S17" s="64"/>
      <c r="Y17" s="64"/>
      <c r="Z17" s="64"/>
      <c r="AA17" s="64"/>
      <c r="AB17" s="64"/>
      <c r="AC17" s="64"/>
      <c r="AD17" s="64"/>
      <c r="AE17" s="64"/>
      <c r="AF17" s="604" t="s">
        <v>303</v>
      </c>
      <c r="AG17" s="605" t="s">
        <v>317</v>
      </c>
      <c r="AH17" s="64"/>
      <c r="AI17" s="64"/>
      <c r="AJ17" s="64"/>
      <c r="AK17" s="64"/>
      <c r="AL17" s="64"/>
      <c r="AM17" s="64"/>
      <c r="AN17" s="64"/>
      <c r="AO17" s="64"/>
      <c r="AP17" s="64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</row>
    <row r="18" spans="1:250" s="65" customFormat="1" ht="15.75" customHeight="1">
      <c r="A18" s="326"/>
      <c r="B18" s="766"/>
      <c r="C18" s="768"/>
      <c r="D18" s="785"/>
      <c r="E18" s="786"/>
      <c r="F18" s="786"/>
      <c r="G18" s="786"/>
      <c r="H18" s="786"/>
      <c r="I18" s="786"/>
      <c r="J18" s="786"/>
      <c r="K18" s="787"/>
      <c r="L18" s="762"/>
      <c r="M18" s="764"/>
      <c r="N18" s="789"/>
      <c r="O18" s="764"/>
      <c r="P18" s="64"/>
      <c r="Q18" s="610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599" t="s">
        <v>304</v>
      </c>
      <c r="AG18" s="603">
        <v>502.8</v>
      </c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4"/>
      <c r="GF18" s="64"/>
      <c r="GG18" s="64"/>
      <c r="GH18" s="64"/>
      <c r="GI18" s="64"/>
      <c r="GJ18" s="64"/>
      <c r="GK18" s="64"/>
      <c r="GL18" s="64"/>
      <c r="GM18" s="64"/>
      <c r="GN18" s="64"/>
      <c r="GO18" s="64"/>
      <c r="GP18" s="64"/>
      <c r="GQ18" s="64"/>
      <c r="GR18" s="64"/>
      <c r="GS18" s="64"/>
      <c r="GT18" s="64"/>
      <c r="GU18" s="64"/>
      <c r="GV18" s="64"/>
      <c r="GW18" s="64"/>
      <c r="GX18" s="64"/>
      <c r="GY18" s="64"/>
      <c r="GZ18" s="64"/>
      <c r="HA18" s="64"/>
      <c r="HB18" s="64"/>
      <c r="HC18" s="64"/>
      <c r="HD18" s="64"/>
      <c r="HE18" s="64"/>
      <c r="HF18" s="64"/>
      <c r="HG18" s="64"/>
      <c r="HH18" s="64"/>
      <c r="HI18" s="64"/>
      <c r="HJ18" s="64"/>
      <c r="HK18" s="64"/>
      <c r="HL18" s="64"/>
      <c r="HM18" s="64"/>
      <c r="HN18" s="64"/>
      <c r="HO18" s="64"/>
      <c r="HP18" s="64"/>
      <c r="HQ18" s="64"/>
      <c r="HR18" s="64"/>
      <c r="HS18" s="64"/>
      <c r="HT18" s="64"/>
      <c r="HU18" s="64"/>
      <c r="HV18" s="64"/>
      <c r="HW18" s="64"/>
      <c r="HX18" s="64"/>
      <c r="HY18" s="64"/>
      <c r="HZ18" s="64"/>
      <c r="IA18" s="64"/>
      <c r="IB18" s="64"/>
      <c r="IC18" s="64"/>
      <c r="ID18" s="64"/>
      <c r="IE18" s="64"/>
      <c r="IF18" s="64"/>
      <c r="IG18" s="64"/>
      <c r="IH18" s="64"/>
      <c r="II18" s="64"/>
      <c r="IJ18" s="64"/>
      <c r="IK18" s="64"/>
      <c r="IL18" s="64"/>
      <c r="IM18" s="64"/>
      <c r="IN18" s="64"/>
      <c r="IO18" s="64"/>
      <c r="IP18" s="64"/>
    </row>
    <row r="19" spans="1:250" ht="23.45" customHeight="1">
      <c r="A19" s="327"/>
      <c r="B19" s="653"/>
      <c r="C19" s="32"/>
      <c r="D19" s="757"/>
      <c r="E19" s="758"/>
      <c r="F19" s="758"/>
      <c r="G19" s="758"/>
      <c r="H19" s="758"/>
      <c r="I19" s="758"/>
      <c r="J19" s="758"/>
      <c r="K19" s="759"/>
      <c r="L19" s="33"/>
      <c r="M19" s="147"/>
      <c r="N19" s="228" t="str">
        <f t="shared" ref="N19:N63" si="0">IF(C19=0,"",C19*M19)</f>
        <v/>
      </c>
      <c r="O19" s="53"/>
      <c r="P19" s="401"/>
      <c r="R19" s="361" t="s">
        <v>192</v>
      </c>
      <c r="S19" s="402"/>
      <c r="T19" s="402"/>
      <c r="U19" s="402"/>
      <c r="V19" s="402"/>
      <c r="W19" s="402"/>
      <c r="X19" s="402"/>
      <c r="Y19" s="402"/>
      <c r="Z19" s="402"/>
      <c r="AA19" s="402"/>
      <c r="AB19" s="403"/>
      <c r="AC19" s="403"/>
      <c r="AD19" s="403"/>
      <c r="AE19" s="403"/>
      <c r="AF19" s="599" t="s">
        <v>305</v>
      </c>
      <c r="AG19" s="603">
        <v>1477.2</v>
      </c>
      <c r="AH19" s="403"/>
      <c r="AI19" s="403"/>
      <c r="AJ19" s="403"/>
      <c r="AK19" s="403"/>
      <c r="AL19" s="403"/>
      <c r="AM19" s="403"/>
      <c r="AN19" s="403"/>
      <c r="AO19" s="403"/>
      <c r="AP19" s="403"/>
      <c r="AQ19" s="401"/>
      <c r="AR19" s="401"/>
      <c r="AS19" s="401"/>
      <c r="AT19" s="401"/>
      <c r="AU19" s="401"/>
      <c r="AV19" s="401"/>
      <c r="AW19" s="401"/>
      <c r="AX19" s="401"/>
      <c r="AY19" s="401"/>
      <c r="AZ19" s="401"/>
      <c r="BA19" s="401"/>
      <c r="BB19" s="401"/>
      <c r="BC19" s="401"/>
      <c r="BD19" s="401"/>
      <c r="BE19" s="401"/>
      <c r="BF19" s="401"/>
      <c r="BG19" s="401"/>
      <c r="BH19" s="401"/>
      <c r="BI19" s="401"/>
      <c r="BJ19" s="401"/>
      <c r="BK19" s="401"/>
      <c r="BL19" s="401"/>
      <c r="BM19" s="401"/>
      <c r="BN19" s="401"/>
      <c r="BO19" s="401"/>
      <c r="BP19" s="401"/>
      <c r="BQ19" s="401"/>
      <c r="BR19" s="401"/>
      <c r="BS19" s="401"/>
      <c r="BT19" s="401"/>
      <c r="BU19" s="401"/>
      <c r="BV19" s="401"/>
      <c r="BW19" s="401"/>
      <c r="BX19" s="401"/>
      <c r="BY19" s="401"/>
      <c r="BZ19" s="401"/>
      <c r="CA19" s="401"/>
      <c r="CB19" s="401"/>
      <c r="CC19" s="401"/>
      <c r="CD19" s="401"/>
      <c r="CE19" s="401"/>
      <c r="CF19" s="401"/>
      <c r="CG19" s="401"/>
      <c r="CH19" s="401"/>
      <c r="CI19" s="401"/>
      <c r="CJ19" s="401"/>
      <c r="CK19" s="401"/>
      <c r="CL19" s="401"/>
      <c r="CM19" s="401"/>
      <c r="CN19" s="401"/>
      <c r="CO19" s="401"/>
      <c r="CP19" s="401"/>
      <c r="CQ19" s="401"/>
      <c r="CR19" s="401"/>
      <c r="CS19" s="401"/>
      <c r="CT19" s="401"/>
      <c r="CU19" s="401"/>
      <c r="CV19" s="401"/>
      <c r="CW19" s="401"/>
      <c r="CX19" s="401"/>
      <c r="CY19" s="401"/>
      <c r="CZ19" s="401"/>
      <c r="DA19" s="401"/>
      <c r="DB19" s="401"/>
      <c r="DC19" s="401"/>
      <c r="DD19" s="401"/>
      <c r="DE19" s="401"/>
      <c r="DF19" s="401"/>
      <c r="DG19" s="401"/>
      <c r="DH19" s="401"/>
      <c r="DI19" s="401"/>
      <c r="DJ19" s="401"/>
      <c r="DK19" s="401"/>
      <c r="DL19" s="401"/>
      <c r="DM19" s="401"/>
      <c r="DN19" s="401"/>
      <c r="DO19" s="401"/>
      <c r="DP19" s="401"/>
      <c r="DQ19" s="401"/>
      <c r="DR19" s="401"/>
      <c r="DS19" s="401"/>
      <c r="DT19" s="401"/>
      <c r="DU19" s="401"/>
      <c r="DV19" s="401"/>
      <c r="DW19" s="401"/>
      <c r="DX19" s="401"/>
      <c r="DY19" s="401"/>
      <c r="DZ19" s="401"/>
      <c r="EA19" s="401"/>
      <c r="EB19" s="401"/>
      <c r="EC19" s="401"/>
      <c r="ED19" s="401"/>
      <c r="EE19" s="401"/>
      <c r="EF19" s="401"/>
      <c r="EG19" s="401"/>
      <c r="EH19" s="401"/>
      <c r="EI19" s="401"/>
      <c r="EJ19" s="401"/>
      <c r="EK19" s="401"/>
      <c r="EL19" s="401"/>
      <c r="EM19" s="401"/>
      <c r="EN19" s="401"/>
      <c r="EO19" s="401"/>
      <c r="EP19" s="401"/>
      <c r="EQ19" s="401"/>
      <c r="ER19" s="401"/>
      <c r="ES19" s="401"/>
      <c r="ET19" s="401"/>
      <c r="EU19" s="401"/>
      <c r="EV19" s="401"/>
      <c r="EW19" s="401"/>
      <c r="EX19" s="401"/>
      <c r="EY19" s="401"/>
      <c r="EZ19" s="401"/>
      <c r="FA19" s="401"/>
      <c r="FB19" s="401"/>
      <c r="FC19" s="401"/>
      <c r="FD19" s="401"/>
      <c r="FE19" s="401"/>
      <c r="FF19" s="401"/>
      <c r="FG19" s="401"/>
      <c r="FH19" s="401"/>
      <c r="FI19" s="401"/>
      <c r="FJ19" s="401"/>
      <c r="FK19" s="401"/>
      <c r="FL19" s="401"/>
      <c r="FM19" s="401"/>
      <c r="FN19" s="401"/>
      <c r="FO19" s="401"/>
      <c r="FP19" s="401"/>
      <c r="FQ19" s="401"/>
      <c r="FR19" s="401"/>
      <c r="FS19" s="401"/>
      <c r="FT19" s="401"/>
      <c r="FU19" s="401"/>
      <c r="FV19" s="401"/>
      <c r="FW19" s="401"/>
      <c r="FX19" s="401"/>
      <c r="FY19" s="401"/>
      <c r="FZ19" s="401"/>
      <c r="GA19" s="401"/>
      <c r="GB19" s="401"/>
      <c r="GC19" s="401"/>
      <c r="GD19" s="401"/>
      <c r="GE19" s="401"/>
      <c r="GF19" s="401"/>
      <c r="GG19" s="401"/>
      <c r="GH19" s="401"/>
      <c r="GI19" s="401"/>
      <c r="GJ19" s="401"/>
      <c r="GK19" s="401"/>
      <c r="GL19" s="401"/>
      <c r="GM19" s="401"/>
      <c r="GN19" s="401"/>
      <c r="GO19" s="401"/>
      <c r="GP19" s="401"/>
      <c r="GQ19" s="401"/>
      <c r="GR19" s="401"/>
      <c r="GS19" s="401"/>
      <c r="GT19" s="401"/>
      <c r="GU19" s="401"/>
      <c r="GV19" s="401"/>
      <c r="GW19" s="401"/>
      <c r="GX19" s="401"/>
      <c r="GY19" s="401"/>
      <c r="GZ19" s="401"/>
      <c r="HA19" s="401"/>
      <c r="HB19" s="401"/>
      <c r="HC19" s="401"/>
      <c r="HD19" s="401"/>
      <c r="HE19" s="401"/>
      <c r="HF19" s="401"/>
      <c r="HG19" s="401"/>
      <c r="HH19" s="401"/>
      <c r="HI19" s="401"/>
      <c r="HJ19" s="401"/>
      <c r="HK19" s="401"/>
      <c r="HL19" s="401"/>
      <c r="HM19" s="401"/>
      <c r="HN19" s="401"/>
      <c r="HO19" s="401"/>
      <c r="HP19" s="401"/>
      <c r="HQ19" s="401"/>
      <c r="HR19" s="401"/>
      <c r="HS19" s="401"/>
      <c r="HT19" s="401"/>
      <c r="HU19" s="401"/>
      <c r="HV19" s="401"/>
      <c r="HW19" s="401"/>
      <c r="HX19" s="401"/>
      <c r="HY19" s="401"/>
      <c r="HZ19" s="401"/>
      <c r="IA19" s="401"/>
      <c r="IB19" s="401"/>
      <c r="IC19" s="401"/>
      <c r="ID19" s="401"/>
      <c r="IE19" s="401"/>
      <c r="IF19" s="401"/>
      <c r="IG19" s="401"/>
      <c r="IH19" s="401"/>
      <c r="II19" s="401"/>
      <c r="IJ19" s="401"/>
      <c r="IK19" s="401"/>
      <c r="IL19" s="401"/>
      <c r="IM19" s="401"/>
      <c r="IN19" s="401"/>
      <c r="IO19" s="401"/>
      <c r="IP19" s="401"/>
    </row>
    <row r="20" spans="1:250" ht="23.45" customHeight="1">
      <c r="A20" s="327"/>
      <c r="B20" s="317"/>
      <c r="C20" s="32"/>
      <c r="D20" s="757"/>
      <c r="E20" s="758"/>
      <c r="F20" s="758"/>
      <c r="G20" s="758"/>
      <c r="H20" s="758"/>
      <c r="I20" s="758"/>
      <c r="J20" s="758"/>
      <c r="K20" s="759"/>
      <c r="L20" s="33"/>
      <c r="M20" s="147"/>
      <c r="N20" s="228" t="str">
        <f t="shared" si="0"/>
        <v/>
      </c>
      <c r="O20" s="53"/>
      <c r="P20" s="401"/>
      <c r="R20" s="360" t="s">
        <v>357</v>
      </c>
      <c r="S20" s="402"/>
      <c r="X20" s="402"/>
      <c r="Y20" s="402"/>
      <c r="Z20" s="402"/>
      <c r="AA20" s="402"/>
      <c r="AB20" s="403"/>
      <c r="AC20" s="403"/>
      <c r="AD20" s="403"/>
      <c r="AE20" s="403"/>
      <c r="AF20" s="599" t="s">
        <v>306</v>
      </c>
      <c r="AG20" s="603">
        <v>1568.4</v>
      </c>
      <c r="AH20" s="403"/>
      <c r="AI20" s="403"/>
      <c r="AJ20" s="403"/>
      <c r="AK20" s="403"/>
      <c r="AL20" s="403"/>
      <c r="AM20" s="403"/>
      <c r="AN20" s="403"/>
      <c r="AO20" s="403"/>
      <c r="AP20" s="403"/>
      <c r="AQ20" s="401"/>
      <c r="AR20" s="401"/>
      <c r="AS20" s="401"/>
      <c r="AT20" s="401"/>
      <c r="AU20" s="401"/>
      <c r="AV20" s="401"/>
      <c r="AW20" s="401"/>
      <c r="AX20" s="401"/>
      <c r="AY20" s="401"/>
      <c r="AZ20" s="401"/>
      <c r="BA20" s="401"/>
      <c r="BB20" s="401"/>
      <c r="BC20" s="401"/>
      <c r="BD20" s="401"/>
      <c r="BE20" s="401"/>
      <c r="BF20" s="401"/>
      <c r="BG20" s="401"/>
      <c r="BH20" s="401"/>
      <c r="BI20" s="401"/>
      <c r="BJ20" s="401"/>
      <c r="BK20" s="401"/>
      <c r="BL20" s="401"/>
      <c r="BM20" s="401"/>
      <c r="BN20" s="401"/>
      <c r="BO20" s="401"/>
      <c r="BP20" s="401"/>
      <c r="BQ20" s="401"/>
      <c r="BR20" s="401"/>
      <c r="BS20" s="401"/>
      <c r="BT20" s="401"/>
      <c r="BU20" s="401"/>
      <c r="BV20" s="401"/>
      <c r="BW20" s="401"/>
      <c r="BX20" s="401"/>
      <c r="BY20" s="401"/>
      <c r="BZ20" s="401"/>
      <c r="CA20" s="401"/>
      <c r="CB20" s="401"/>
      <c r="CC20" s="401"/>
      <c r="CD20" s="401"/>
      <c r="CE20" s="401"/>
      <c r="CF20" s="401"/>
      <c r="CG20" s="401"/>
      <c r="CH20" s="401"/>
      <c r="CI20" s="401"/>
      <c r="CJ20" s="401"/>
      <c r="CK20" s="401"/>
      <c r="CL20" s="401"/>
      <c r="CM20" s="401"/>
      <c r="CN20" s="401"/>
      <c r="CO20" s="401"/>
      <c r="CP20" s="401"/>
      <c r="CQ20" s="401"/>
      <c r="CR20" s="401"/>
      <c r="CS20" s="401"/>
      <c r="CT20" s="401"/>
      <c r="CU20" s="401"/>
      <c r="CV20" s="401"/>
      <c r="CW20" s="401"/>
      <c r="CX20" s="401"/>
      <c r="CY20" s="401"/>
      <c r="CZ20" s="401"/>
      <c r="DA20" s="401"/>
      <c r="DB20" s="401"/>
      <c r="DC20" s="401"/>
      <c r="DD20" s="401"/>
      <c r="DE20" s="401"/>
      <c r="DF20" s="401"/>
      <c r="DG20" s="401"/>
      <c r="DH20" s="401"/>
      <c r="DI20" s="401"/>
      <c r="DJ20" s="401"/>
      <c r="DK20" s="401"/>
      <c r="DL20" s="401"/>
      <c r="DM20" s="401"/>
      <c r="DN20" s="401"/>
      <c r="DO20" s="401"/>
      <c r="DP20" s="401"/>
      <c r="DQ20" s="401"/>
      <c r="DR20" s="401"/>
      <c r="DS20" s="401"/>
      <c r="DT20" s="401"/>
      <c r="DU20" s="401"/>
      <c r="DV20" s="401"/>
      <c r="DW20" s="401"/>
      <c r="DX20" s="401"/>
      <c r="DY20" s="401"/>
      <c r="DZ20" s="401"/>
      <c r="EA20" s="401"/>
      <c r="EB20" s="401"/>
      <c r="EC20" s="401"/>
      <c r="ED20" s="401"/>
      <c r="EE20" s="401"/>
      <c r="EF20" s="401"/>
      <c r="EG20" s="401"/>
      <c r="EH20" s="401"/>
      <c r="EI20" s="401"/>
      <c r="EJ20" s="401"/>
      <c r="EK20" s="401"/>
      <c r="EL20" s="401"/>
      <c r="EM20" s="401"/>
      <c r="EN20" s="401"/>
      <c r="EO20" s="401"/>
      <c r="EP20" s="401"/>
      <c r="EQ20" s="401"/>
      <c r="ER20" s="401"/>
      <c r="ES20" s="401"/>
      <c r="ET20" s="401"/>
      <c r="EU20" s="401"/>
      <c r="EV20" s="401"/>
      <c r="EW20" s="401"/>
      <c r="EX20" s="401"/>
      <c r="EY20" s="401"/>
      <c r="EZ20" s="401"/>
      <c r="FA20" s="401"/>
      <c r="FB20" s="401"/>
      <c r="FC20" s="401"/>
      <c r="FD20" s="401"/>
      <c r="FE20" s="401"/>
      <c r="FF20" s="401"/>
      <c r="FG20" s="401"/>
      <c r="FH20" s="401"/>
      <c r="FI20" s="401"/>
      <c r="FJ20" s="401"/>
      <c r="FK20" s="401"/>
      <c r="FL20" s="401"/>
      <c r="FM20" s="401"/>
      <c r="FN20" s="401"/>
      <c r="FO20" s="401"/>
      <c r="FP20" s="401"/>
      <c r="FQ20" s="401"/>
      <c r="FR20" s="401"/>
      <c r="FS20" s="401"/>
      <c r="FT20" s="401"/>
      <c r="FU20" s="401"/>
      <c r="FV20" s="401"/>
      <c r="FW20" s="401"/>
      <c r="FX20" s="401"/>
      <c r="FY20" s="401"/>
      <c r="FZ20" s="401"/>
      <c r="GA20" s="401"/>
      <c r="GB20" s="401"/>
      <c r="GC20" s="401"/>
      <c r="GD20" s="401"/>
      <c r="GE20" s="401"/>
      <c r="GF20" s="401"/>
      <c r="GG20" s="401"/>
      <c r="GH20" s="401"/>
      <c r="GI20" s="401"/>
      <c r="GJ20" s="401"/>
      <c r="GK20" s="401"/>
      <c r="GL20" s="401"/>
      <c r="GM20" s="401"/>
      <c r="GN20" s="401"/>
      <c r="GO20" s="401"/>
      <c r="GP20" s="401"/>
      <c r="GQ20" s="401"/>
      <c r="GR20" s="401"/>
      <c r="GS20" s="401"/>
      <c r="GT20" s="401"/>
      <c r="GU20" s="401"/>
      <c r="GV20" s="401"/>
      <c r="GW20" s="401"/>
      <c r="GX20" s="401"/>
      <c r="GY20" s="401"/>
      <c r="GZ20" s="401"/>
      <c r="HA20" s="401"/>
      <c r="HB20" s="401"/>
      <c r="HC20" s="401"/>
      <c r="HD20" s="401"/>
      <c r="HE20" s="401"/>
      <c r="HF20" s="401"/>
      <c r="HG20" s="401"/>
      <c r="HH20" s="401"/>
      <c r="HI20" s="401"/>
      <c r="HJ20" s="401"/>
      <c r="HK20" s="401"/>
      <c r="HL20" s="401"/>
      <c r="HM20" s="401"/>
      <c r="HN20" s="401"/>
      <c r="HO20" s="401"/>
      <c r="HP20" s="401"/>
      <c r="HQ20" s="401"/>
      <c r="HR20" s="401"/>
      <c r="HS20" s="401"/>
      <c r="HT20" s="401"/>
      <c r="HU20" s="401"/>
      <c r="HV20" s="401"/>
      <c r="HW20" s="401"/>
      <c r="HX20" s="401"/>
      <c r="HY20" s="401"/>
      <c r="HZ20" s="401"/>
      <c r="IA20" s="401"/>
      <c r="IB20" s="401"/>
      <c r="IC20" s="401"/>
      <c r="ID20" s="401"/>
      <c r="IE20" s="401"/>
      <c r="IF20" s="401"/>
      <c r="IG20" s="401"/>
      <c r="IH20" s="401"/>
      <c r="II20" s="401"/>
      <c r="IJ20" s="401"/>
      <c r="IK20" s="401"/>
      <c r="IL20" s="401"/>
      <c r="IM20" s="401"/>
      <c r="IN20" s="401"/>
      <c r="IO20" s="401"/>
      <c r="IP20" s="401"/>
    </row>
    <row r="21" spans="1:250" ht="23.45" customHeight="1">
      <c r="A21" s="327"/>
      <c r="B21" s="317"/>
      <c r="C21" s="32"/>
      <c r="D21" s="757"/>
      <c r="E21" s="758"/>
      <c r="F21" s="758"/>
      <c r="G21" s="758"/>
      <c r="H21" s="758"/>
      <c r="I21" s="758"/>
      <c r="J21" s="758"/>
      <c r="K21" s="759"/>
      <c r="L21" s="33"/>
      <c r="M21" s="147"/>
      <c r="N21" s="228" t="str">
        <f t="shared" si="0"/>
        <v/>
      </c>
      <c r="O21" s="53"/>
      <c r="P21" s="401"/>
      <c r="R21" s="356" t="s">
        <v>358</v>
      </c>
      <c r="S21" s="402"/>
      <c r="T21" s="402"/>
      <c r="U21" s="402"/>
      <c r="V21" s="402"/>
      <c r="W21" s="402"/>
      <c r="X21" s="402"/>
      <c r="Y21" s="402"/>
      <c r="Z21" s="402"/>
      <c r="AA21" s="402"/>
      <c r="AB21" s="403"/>
      <c r="AC21" s="403"/>
      <c r="AD21" s="403"/>
      <c r="AE21" s="403"/>
      <c r="AF21" s="599" t="s">
        <v>307</v>
      </c>
      <c r="AG21" s="603">
        <v>2177.6999999999998</v>
      </c>
      <c r="AH21" s="403"/>
      <c r="AI21" s="403"/>
      <c r="AJ21" s="403"/>
      <c r="AK21" s="403"/>
      <c r="AL21" s="403"/>
      <c r="AM21" s="403"/>
      <c r="AN21" s="403"/>
      <c r="AO21" s="403"/>
      <c r="AP21" s="403"/>
      <c r="AQ21" s="401"/>
      <c r="AR21" s="401"/>
      <c r="AS21" s="401"/>
      <c r="AT21" s="401"/>
      <c r="AU21" s="401"/>
      <c r="AV21" s="401"/>
      <c r="AW21" s="401"/>
      <c r="AX21" s="401"/>
      <c r="AY21" s="401"/>
      <c r="AZ21" s="401"/>
      <c r="BA21" s="401"/>
      <c r="BB21" s="401"/>
      <c r="BC21" s="401"/>
      <c r="BD21" s="401"/>
      <c r="BE21" s="401"/>
      <c r="BF21" s="401"/>
      <c r="BG21" s="401"/>
      <c r="BH21" s="401"/>
      <c r="BI21" s="401"/>
      <c r="BJ21" s="401"/>
      <c r="BK21" s="401"/>
      <c r="BL21" s="401"/>
      <c r="BM21" s="401"/>
      <c r="BN21" s="401"/>
      <c r="BO21" s="401"/>
      <c r="BP21" s="401"/>
      <c r="BQ21" s="401"/>
      <c r="BR21" s="401"/>
      <c r="BS21" s="401"/>
      <c r="BT21" s="401"/>
      <c r="BU21" s="401"/>
      <c r="BV21" s="401"/>
      <c r="BW21" s="401"/>
      <c r="BX21" s="401"/>
      <c r="BY21" s="401"/>
      <c r="BZ21" s="401"/>
      <c r="CA21" s="401"/>
      <c r="CB21" s="401"/>
      <c r="CC21" s="401"/>
      <c r="CD21" s="401"/>
      <c r="CE21" s="401"/>
      <c r="CF21" s="401"/>
      <c r="CG21" s="401"/>
      <c r="CH21" s="401"/>
      <c r="CI21" s="401"/>
      <c r="CJ21" s="401"/>
      <c r="CK21" s="401"/>
      <c r="CL21" s="401"/>
      <c r="CM21" s="401"/>
      <c r="CN21" s="401"/>
      <c r="CO21" s="401"/>
      <c r="CP21" s="401"/>
      <c r="CQ21" s="401"/>
      <c r="CR21" s="401"/>
      <c r="CS21" s="401"/>
      <c r="CT21" s="401"/>
      <c r="CU21" s="401"/>
      <c r="CV21" s="401"/>
      <c r="CW21" s="401"/>
      <c r="CX21" s="401"/>
      <c r="CY21" s="401"/>
      <c r="CZ21" s="401"/>
      <c r="DA21" s="401"/>
      <c r="DB21" s="401"/>
      <c r="DC21" s="401"/>
      <c r="DD21" s="401"/>
      <c r="DE21" s="401"/>
      <c r="DF21" s="401"/>
      <c r="DG21" s="401"/>
      <c r="DH21" s="401"/>
      <c r="DI21" s="401"/>
      <c r="DJ21" s="401"/>
      <c r="DK21" s="401"/>
      <c r="DL21" s="401"/>
      <c r="DM21" s="401"/>
      <c r="DN21" s="401"/>
      <c r="DO21" s="401"/>
      <c r="DP21" s="401"/>
      <c r="DQ21" s="401"/>
      <c r="DR21" s="401"/>
      <c r="DS21" s="401"/>
      <c r="DT21" s="401"/>
      <c r="DU21" s="401"/>
      <c r="DV21" s="401"/>
      <c r="DW21" s="401"/>
      <c r="DX21" s="401"/>
      <c r="DY21" s="401"/>
      <c r="DZ21" s="401"/>
      <c r="EA21" s="401"/>
      <c r="EB21" s="401"/>
      <c r="EC21" s="401"/>
      <c r="ED21" s="401"/>
      <c r="EE21" s="401"/>
      <c r="EF21" s="401"/>
      <c r="EG21" s="401"/>
      <c r="EH21" s="401"/>
      <c r="EI21" s="401"/>
      <c r="EJ21" s="401"/>
      <c r="EK21" s="401"/>
      <c r="EL21" s="401"/>
      <c r="EM21" s="401"/>
      <c r="EN21" s="401"/>
      <c r="EO21" s="401"/>
      <c r="EP21" s="401"/>
      <c r="EQ21" s="401"/>
      <c r="ER21" s="401"/>
      <c r="ES21" s="401"/>
      <c r="ET21" s="401"/>
      <c r="EU21" s="401"/>
      <c r="EV21" s="401"/>
      <c r="EW21" s="401"/>
      <c r="EX21" s="401"/>
      <c r="EY21" s="401"/>
      <c r="EZ21" s="401"/>
      <c r="FA21" s="401"/>
      <c r="FB21" s="401"/>
      <c r="FC21" s="401"/>
      <c r="FD21" s="401"/>
      <c r="FE21" s="401"/>
      <c r="FF21" s="401"/>
      <c r="FG21" s="401"/>
      <c r="FH21" s="401"/>
      <c r="FI21" s="401"/>
      <c r="FJ21" s="401"/>
      <c r="FK21" s="401"/>
      <c r="FL21" s="401"/>
      <c r="FM21" s="401"/>
      <c r="FN21" s="401"/>
      <c r="FO21" s="401"/>
      <c r="FP21" s="401"/>
      <c r="FQ21" s="401"/>
      <c r="FR21" s="401"/>
      <c r="FS21" s="401"/>
      <c r="FT21" s="401"/>
      <c r="FU21" s="401"/>
      <c r="FV21" s="401"/>
      <c r="FW21" s="401"/>
      <c r="FX21" s="401"/>
      <c r="FY21" s="401"/>
      <c r="FZ21" s="401"/>
      <c r="GA21" s="401"/>
      <c r="GB21" s="401"/>
      <c r="GC21" s="401"/>
      <c r="GD21" s="401"/>
      <c r="GE21" s="401"/>
      <c r="GF21" s="401"/>
      <c r="GG21" s="401"/>
      <c r="GH21" s="401"/>
      <c r="GI21" s="401"/>
      <c r="GJ21" s="401"/>
      <c r="GK21" s="401"/>
      <c r="GL21" s="401"/>
      <c r="GM21" s="401"/>
      <c r="GN21" s="401"/>
      <c r="GO21" s="401"/>
      <c r="GP21" s="401"/>
      <c r="GQ21" s="401"/>
      <c r="GR21" s="401"/>
      <c r="GS21" s="401"/>
      <c r="GT21" s="401"/>
      <c r="GU21" s="401"/>
      <c r="GV21" s="401"/>
      <c r="GW21" s="401"/>
      <c r="GX21" s="401"/>
      <c r="GY21" s="401"/>
      <c r="GZ21" s="401"/>
      <c r="HA21" s="401"/>
      <c r="HB21" s="401"/>
      <c r="HC21" s="401"/>
      <c r="HD21" s="401"/>
      <c r="HE21" s="401"/>
      <c r="HF21" s="401"/>
      <c r="HG21" s="401"/>
      <c r="HH21" s="401"/>
      <c r="HI21" s="401"/>
      <c r="HJ21" s="401"/>
      <c r="HK21" s="401"/>
      <c r="HL21" s="401"/>
      <c r="HM21" s="401"/>
      <c r="HN21" s="401"/>
      <c r="HO21" s="401"/>
      <c r="HP21" s="401"/>
      <c r="HQ21" s="401"/>
      <c r="HR21" s="401"/>
      <c r="HS21" s="401"/>
      <c r="HT21" s="401"/>
      <c r="HU21" s="401"/>
      <c r="HV21" s="401"/>
      <c r="HW21" s="401"/>
      <c r="HX21" s="401"/>
      <c r="HY21" s="401"/>
      <c r="HZ21" s="401"/>
      <c r="IA21" s="401"/>
      <c r="IB21" s="401"/>
      <c r="IC21" s="401"/>
      <c r="ID21" s="401"/>
      <c r="IE21" s="401"/>
      <c r="IF21" s="401"/>
      <c r="IG21" s="401"/>
      <c r="IH21" s="401"/>
      <c r="II21" s="401"/>
      <c r="IJ21" s="401"/>
      <c r="IK21" s="401"/>
      <c r="IL21" s="401"/>
      <c r="IM21" s="401"/>
      <c r="IN21" s="401"/>
      <c r="IO21" s="401"/>
      <c r="IP21" s="401"/>
    </row>
    <row r="22" spans="1:250" ht="23.45" customHeight="1">
      <c r="A22" s="327"/>
      <c r="B22" s="317"/>
      <c r="C22" s="32"/>
      <c r="D22" s="757"/>
      <c r="E22" s="758"/>
      <c r="F22" s="758"/>
      <c r="G22" s="758"/>
      <c r="H22" s="758"/>
      <c r="I22" s="758"/>
      <c r="J22" s="758"/>
      <c r="K22" s="759"/>
      <c r="L22" s="33"/>
      <c r="M22" s="147"/>
      <c r="N22" s="228" t="str">
        <f t="shared" si="0"/>
        <v/>
      </c>
      <c r="O22" s="53"/>
      <c r="P22" s="401"/>
      <c r="R22" s="71"/>
      <c r="S22" s="402"/>
      <c r="T22" s="402"/>
      <c r="U22" s="402"/>
      <c r="V22" s="402"/>
      <c r="W22" s="402"/>
      <c r="X22" s="402"/>
      <c r="Y22" s="402"/>
      <c r="Z22" s="402"/>
      <c r="AA22" s="402"/>
      <c r="AB22" s="403"/>
      <c r="AC22" s="403"/>
      <c r="AD22" s="403"/>
      <c r="AE22" s="403"/>
      <c r="AF22" s="599" t="s">
        <v>308</v>
      </c>
      <c r="AG22" s="603">
        <v>2695.2</v>
      </c>
      <c r="AH22" s="403"/>
      <c r="AI22" s="403"/>
      <c r="AJ22" s="403"/>
      <c r="AK22" s="403"/>
      <c r="AL22" s="403"/>
      <c r="AM22" s="403"/>
      <c r="AN22" s="403"/>
      <c r="AO22" s="403"/>
      <c r="AP22" s="403"/>
      <c r="AQ22" s="401"/>
      <c r="AR22" s="401"/>
      <c r="AS22" s="401"/>
      <c r="AT22" s="401"/>
      <c r="AU22" s="401"/>
      <c r="AV22" s="401"/>
      <c r="AW22" s="401"/>
      <c r="AX22" s="401"/>
      <c r="AY22" s="401"/>
      <c r="AZ22" s="401"/>
      <c r="BA22" s="401"/>
      <c r="BB22" s="401"/>
      <c r="BC22" s="401"/>
      <c r="BD22" s="401"/>
      <c r="BE22" s="401"/>
      <c r="BF22" s="401"/>
      <c r="BG22" s="401"/>
      <c r="BH22" s="401"/>
      <c r="BI22" s="401"/>
      <c r="BJ22" s="401"/>
      <c r="BK22" s="401"/>
      <c r="BL22" s="401"/>
      <c r="BM22" s="401"/>
      <c r="BN22" s="401"/>
      <c r="BO22" s="401"/>
      <c r="BP22" s="401"/>
      <c r="BQ22" s="401"/>
      <c r="BR22" s="401"/>
      <c r="BS22" s="401"/>
      <c r="BT22" s="401"/>
      <c r="BU22" s="401"/>
      <c r="BV22" s="401"/>
      <c r="BW22" s="401"/>
      <c r="BX22" s="401"/>
      <c r="BY22" s="401"/>
      <c r="BZ22" s="401"/>
      <c r="CA22" s="401"/>
      <c r="CB22" s="401"/>
      <c r="CC22" s="401"/>
      <c r="CD22" s="401"/>
      <c r="CE22" s="401"/>
      <c r="CF22" s="401"/>
      <c r="CG22" s="401"/>
      <c r="CH22" s="401"/>
      <c r="CI22" s="401"/>
      <c r="CJ22" s="401"/>
      <c r="CK22" s="401"/>
      <c r="CL22" s="401"/>
      <c r="CM22" s="401"/>
      <c r="CN22" s="401"/>
      <c r="CO22" s="401"/>
      <c r="CP22" s="401"/>
      <c r="CQ22" s="401"/>
      <c r="CR22" s="401"/>
      <c r="CS22" s="401"/>
      <c r="CT22" s="401"/>
      <c r="CU22" s="401"/>
      <c r="CV22" s="401"/>
      <c r="CW22" s="401"/>
      <c r="CX22" s="401"/>
      <c r="CY22" s="401"/>
      <c r="CZ22" s="401"/>
      <c r="DA22" s="401"/>
      <c r="DB22" s="401"/>
      <c r="DC22" s="401"/>
      <c r="DD22" s="401"/>
      <c r="DE22" s="401"/>
      <c r="DF22" s="401"/>
      <c r="DG22" s="401"/>
      <c r="DH22" s="401"/>
      <c r="DI22" s="401"/>
      <c r="DJ22" s="401"/>
      <c r="DK22" s="401"/>
      <c r="DL22" s="401"/>
      <c r="DM22" s="401"/>
      <c r="DN22" s="401"/>
      <c r="DO22" s="401"/>
      <c r="DP22" s="401"/>
      <c r="DQ22" s="401"/>
      <c r="DR22" s="401"/>
      <c r="DS22" s="401"/>
      <c r="DT22" s="401"/>
      <c r="DU22" s="401"/>
      <c r="DV22" s="401"/>
      <c r="DW22" s="401"/>
      <c r="DX22" s="401"/>
      <c r="DY22" s="401"/>
      <c r="DZ22" s="401"/>
      <c r="EA22" s="401"/>
      <c r="EB22" s="401"/>
      <c r="EC22" s="401"/>
      <c r="ED22" s="401"/>
      <c r="EE22" s="401"/>
      <c r="EF22" s="401"/>
      <c r="EG22" s="401"/>
      <c r="EH22" s="401"/>
      <c r="EI22" s="401"/>
      <c r="EJ22" s="401"/>
      <c r="EK22" s="401"/>
      <c r="EL22" s="401"/>
      <c r="EM22" s="401"/>
      <c r="EN22" s="401"/>
      <c r="EO22" s="401"/>
      <c r="EP22" s="401"/>
      <c r="EQ22" s="401"/>
      <c r="ER22" s="401"/>
      <c r="ES22" s="401"/>
      <c r="ET22" s="401"/>
      <c r="EU22" s="401"/>
      <c r="EV22" s="401"/>
      <c r="EW22" s="401"/>
      <c r="EX22" s="401"/>
      <c r="EY22" s="401"/>
      <c r="EZ22" s="401"/>
      <c r="FA22" s="401"/>
      <c r="FB22" s="401"/>
      <c r="FC22" s="401"/>
      <c r="FD22" s="401"/>
      <c r="FE22" s="401"/>
      <c r="FF22" s="401"/>
      <c r="FG22" s="401"/>
      <c r="FH22" s="401"/>
      <c r="FI22" s="401"/>
      <c r="FJ22" s="401"/>
      <c r="FK22" s="401"/>
      <c r="FL22" s="401"/>
      <c r="FM22" s="401"/>
      <c r="FN22" s="401"/>
      <c r="FO22" s="401"/>
      <c r="FP22" s="401"/>
      <c r="FQ22" s="401"/>
      <c r="FR22" s="401"/>
      <c r="FS22" s="401"/>
      <c r="FT22" s="401"/>
      <c r="FU22" s="401"/>
      <c r="FV22" s="401"/>
      <c r="FW22" s="401"/>
      <c r="FX22" s="401"/>
      <c r="FY22" s="401"/>
      <c r="FZ22" s="401"/>
      <c r="GA22" s="401"/>
      <c r="GB22" s="401"/>
      <c r="GC22" s="401"/>
      <c r="GD22" s="401"/>
      <c r="GE22" s="401"/>
      <c r="GF22" s="401"/>
      <c r="GG22" s="401"/>
      <c r="GH22" s="401"/>
      <c r="GI22" s="401"/>
      <c r="GJ22" s="401"/>
      <c r="GK22" s="401"/>
      <c r="GL22" s="401"/>
      <c r="GM22" s="401"/>
      <c r="GN22" s="401"/>
      <c r="GO22" s="401"/>
      <c r="GP22" s="401"/>
      <c r="GQ22" s="401"/>
      <c r="GR22" s="401"/>
      <c r="GS22" s="401"/>
      <c r="GT22" s="401"/>
      <c r="GU22" s="401"/>
      <c r="GV22" s="401"/>
      <c r="GW22" s="401"/>
      <c r="GX22" s="401"/>
      <c r="GY22" s="401"/>
      <c r="GZ22" s="401"/>
      <c r="HA22" s="401"/>
      <c r="HB22" s="401"/>
      <c r="HC22" s="401"/>
      <c r="HD22" s="401"/>
      <c r="HE22" s="401"/>
      <c r="HF22" s="401"/>
      <c r="HG22" s="401"/>
      <c r="HH22" s="401"/>
      <c r="HI22" s="401"/>
      <c r="HJ22" s="401"/>
      <c r="HK22" s="401"/>
      <c r="HL22" s="401"/>
      <c r="HM22" s="401"/>
      <c r="HN22" s="401"/>
      <c r="HO22" s="401"/>
      <c r="HP22" s="401"/>
      <c r="HQ22" s="401"/>
      <c r="HR22" s="401"/>
      <c r="HS22" s="401"/>
      <c r="HT22" s="401"/>
      <c r="HU22" s="401"/>
      <c r="HV22" s="401"/>
      <c r="HW22" s="401"/>
      <c r="HX22" s="401"/>
      <c r="HY22" s="401"/>
      <c r="HZ22" s="401"/>
      <c r="IA22" s="401"/>
      <c r="IB22" s="401"/>
      <c r="IC22" s="401"/>
      <c r="ID22" s="401"/>
      <c r="IE22" s="401"/>
      <c r="IF22" s="401"/>
      <c r="IG22" s="401"/>
      <c r="IH22" s="401"/>
      <c r="II22" s="401"/>
      <c r="IJ22" s="401"/>
      <c r="IK22" s="401"/>
      <c r="IL22" s="401"/>
      <c r="IM22" s="401"/>
      <c r="IN22" s="401"/>
      <c r="IO22" s="401"/>
      <c r="IP22" s="401"/>
    </row>
    <row r="23" spans="1:250" ht="23.45" customHeight="1">
      <c r="A23" s="327"/>
      <c r="B23" s="317"/>
      <c r="C23" s="32"/>
      <c r="D23" s="757"/>
      <c r="E23" s="758"/>
      <c r="F23" s="758"/>
      <c r="G23" s="758"/>
      <c r="H23" s="758"/>
      <c r="I23" s="758"/>
      <c r="J23" s="758"/>
      <c r="K23" s="759"/>
      <c r="L23" s="33"/>
      <c r="M23" s="147"/>
      <c r="N23" s="228" t="str">
        <f t="shared" si="0"/>
        <v/>
      </c>
      <c r="O23" s="53"/>
      <c r="P23" s="401"/>
      <c r="R23" s="514" t="s">
        <v>250</v>
      </c>
      <c r="S23" s="249"/>
      <c r="T23" s="64"/>
      <c r="U23" s="64"/>
      <c r="V23" s="64"/>
      <c r="W23" s="402"/>
      <c r="X23" s="402"/>
      <c r="Y23" s="402"/>
      <c r="Z23" s="402"/>
      <c r="AA23" s="402"/>
      <c r="AB23" s="403"/>
      <c r="AC23" s="403"/>
      <c r="AD23" s="403"/>
      <c r="AE23" s="403"/>
      <c r="AF23" s="599" t="s">
        <v>309</v>
      </c>
      <c r="AG23" s="603">
        <v>5333.4</v>
      </c>
      <c r="AH23" s="403"/>
      <c r="AI23" s="403"/>
      <c r="AJ23" s="403"/>
      <c r="AK23" s="403"/>
      <c r="AL23" s="403"/>
      <c r="AM23" s="403"/>
      <c r="AN23" s="403"/>
      <c r="AO23" s="403"/>
      <c r="AP23" s="403"/>
      <c r="AQ23" s="401"/>
      <c r="AR23" s="401"/>
      <c r="AS23" s="401"/>
      <c r="AT23" s="401"/>
      <c r="AU23" s="401"/>
      <c r="AV23" s="401"/>
      <c r="AW23" s="401"/>
      <c r="AX23" s="401"/>
      <c r="AY23" s="401"/>
      <c r="AZ23" s="401"/>
      <c r="BA23" s="401"/>
      <c r="BB23" s="401"/>
      <c r="BC23" s="401"/>
      <c r="BD23" s="401"/>
      <c r="BE23" s="401"/>
      <c r="BF23" s="401"/>
      <c r="BG23" s="401"/>
      <c r="BH23" s="401"/>
      <c r="BI23" s="401"/>
      <c r="BJ23" s="401"/>
      <c r="BK23" s="401"/>
      <c r="BL23" s="401"/>
      <c r="BM23" s="401"/>
      <c r="BN23" s="401"/>
      <c r="BO23" s="401"/>
      <c r="BP23" s="401"/>
      <c r="BQ23" s="401"/>
      <c r="BR23" s="401"/>
      <c r="BS23" s="401"/>
      <c r="BT23" s="401"/>
      <c r="BU23" s="401"/>
      <c r="BV23" s="401"/>
      <c r="BW23" s="401"/>
      <c r="BX23" s="401"/>
      <c r="BY23" s="401"/>
      <c r="BZ23" s="401"/>
      <c r="CA23" s="401"/>
      <c r="CB23" s="401"/>
      <c r="CC23" s="401"/>
      <c r="CD23" s="401"/>
      <c r="CE23" s="401"/>
      <c r="CF23" s="401"/>
      <c r="CG23" s="401"/>
      <c r="CH23" s="401"/>
      <c r="CI23" s="401"/>
      <c r="CJ23" s="401"/>
      <c r="CK23" s="401"/>
      <c r="CL23" s="401"/>
      <c r="CM23" s="401"/>
      <c r="CN23" s="401"/>
      <c r="CO23" s="401"/>
      <c r="CP23" s="401"/>
      <c r="CQ23" s="401"/>
      <c r="CR23" s="401"/>
      <c r="CS23" s="401"/>
      <c r="CT23" s="401"/>
      <c r="CU23" s="401"/>
      <c r="CV23" s="401"/>
      <c r="CW23" s="401"/>
      <c r="CX23" s="401"/>
      <c r="CY23" s="401"/>
      <c r="CZ23" s="401"/>
      <c r="DA23" s="401"/>
      <c r="DB23" s="401"/>
      <c r="DC23" s="401"/>
      <c r="DD23" s="401"/>
      <c r="DE23" s="401"/>
      <c r="DF23" s="401"/>
      <c r="DG23" s="401"/>
      <c r="DH23" s="401"/>
      <c r="DI23" s="401"/>
      <c r="DJ23" s="401"/>
      <c r="DK23" s="401"/>
      <c r="DL23" s="401"/>
      <c r="DM23" s="401"/>
      <c r="DN23" s="401"/>
      <c r="DO23" s="401"/>
      <c r="DP23" s="401"/>
      <c r="DQ23" s="401"/>
      <c r="DR23" s="401"/>
      <c r="DS23" s="401"/>
      <c r="DT23" s="401"/>
      <c r="DU23" s="401"/>
      <c r="DV23" s="401"/>
      <c r="DW23" s="401"/>
      <c r="DX23" s="401"/>
      <c r="DY23" s="401"/>
      <c r="DZ23" s="401"/>
      <c r="EA23" s="401"/>
      <c r="EB23" s="401"/>
      <c r="EC23" s="401"/>
      <c r="ED23" s="401"/>
      <c r="EE23" s="401"/>
      <c r="EF23" s="401"/>
      <c r="EG23" s="401"/>
      <c r="EH23" s="401"/>
      <c r="EI23" s="401"/>
      <c r="EJ23" s="401"/>
      <c r="EK23" s="401"/>
      <c r="EL23" s="401"/>
      <c r="EM23" s="401"/>
      <c r="EN23" s="401"/>
      <c r="EO23" s="401"/>
      <c r="EP23" s="401"/>
      <c r="EQ23" s="401"/>
      <c r="ER23" s="401"/>
      <c r="ES23" s="401"/>
      <c r="ET23" s="401"/>
      <c r="EU23" s="401"/>
      <c r="EV23" s="401"/>
      <c r="EW23" s="401"/>
      <c r="EX23" s="401"/>
      <c r="EY23" s="401"/>
      <c r="EZ23" s="401"/>
      <c r="FA23" s="401"/>
      <c r="FB23" s="401"/>
      <c r="FC23" s="401"/>
      <c r="FD23" s="401"/>
      <c r="FE23" s="401"/>
      <c r="FF23" s="401"/>
      <c r="FG23" s="401"/>
      <c r="FH23" s="401"/>
      <c r="FI23" s="401"/>
      <c r="FJ23" s="401"/>
      <c r="FK23" s="401"/>
      <c r="FL23" s="401"/>
      <c r="FM23" s="401"/>
      <c r="FN23" s="401"/>
      <c r="FO23" s="401"/>
      <c r="FP23" s="401"/>
      <c r="FQ23" s="401"/>
      <c r="FR23" s="401"/>
      <c r="FS23" s="401"/>
      <c r="FT23" s="401"/>
      <c r="FU23" s="401"/>
      <c r="FV23" s="401"/>
      <c r="FW23" s="401"/>
      <c r="FX23" s="401"/>
      <c r="FY23" s="401"/>
      <c r="FZ23" s="401"/>
      <c r="GA23" s="401"/>
      <c r="GB23" s="401"/>
      <c r="GC23" s="401"/>
      <c r="GD23" s="401"/>
      <c r="GE23" s="401"/>
      <c r="GF23" s="401"/>
      <c r="GG23" s="401"/>
      <c r="GH23" s="401"/>
      <c r="GI23" s="401"/>
      <c r="GJ23" s="401"/>
      <c r="GK23" s="401"/>
      <c r="GL23" s="401"/>
      <c r="GM23" s="401"/>
      <c r="GN23" s="401"/>
      <c r="GO23" s="401"/>
      <c r="GP23" s="401"/>
      <c r="GQ23" s="401"/>
      <c r="GR23" s="401"/>
      <c r="GS23" s="401"/>
      <c r="GT23" s="401"/>
      <c r="GU23" s="401"/>
      <c r="GV23" s="401"/>
      <c r="GW23" s="401"/>
      <c r="GX23" s="401"/>
      <c r="GY23" s="401"/>
      <c r="GZ23" s="401"/>
      <c r="HA23" s="401"/>
      <c r="HB23" s="401"/>
      <c r="HC23" s="401"/>
      <c r="HD23" s="401"/>
      <c r="HE23" s="401"/>
      <c r="HF23" s="401"/>
      <c r="HG23" s="401"/>
      <c r="HH23" s="401"/>
      <c r="HI23" s="401"/>
      <c r="HJ23" s="401"/>
      <c r="HK23" s="401"/>
      <c r="HL23" s="401"/>
      <c r="HM23" s="401"/>
      <c r="HN23" s="401"/>
      <c r="HO23" s="401"/>
      <c r="HP23" s="401"/>
      <c r="HQ23" s="401"/>
      <c r="HR23" s="401"/>
      <c r="HS23" s="401"/>
      <c r="HT23" s="401"/>
      <c r="HU23" s="401"/>
      <c r="HV23" s="401"/>
      <c r="HW23" s="401"/>
      <c r="HX23" s="401"/>
      <c r="HY23" s="401"/>
      <c r="HZ23" s="401"/>
      <c r="IA23" s="401"/>
      <c r="IB23" s="401"/>
      <c r="IC23" s="401"/>
      <c r="ID23" s="401"/>
      <c r="IE23" s="401"/>
      <c r="IF23" s="401"/>
      <c r="IG23" s="401"/>
      <c r="IH23" s="401"/>
      <c r="II23" s="401"/>
      <c r="IJ23" s="401"/>
      <c r="IK23" s="401"/>
      <c r="IL23" s="401"/>
      <c r="IM23" s="401"/>
      <c r="IN23" s="401"/>
      <c r="IO23" s="401"/>
      <c r="IP23" s="401"/>
    </row>
    <row r="24" spans="1:250" ht="23.45" customHeight="1">
      <c r="A24" s="327"/>
      <c r="B24" s="317"/>
      <c r="C24" s="32"/>
      <c r="D24" s="757"/>
      <c r="E24" s="758"/>
      <c r="F24" s="758"/>
      <c r="G24" s="758"/>
      <c r="H24" s="758"/>
      <c r="I24" s="758"/>
      <c r="J24" s="758"/>
      <c r="K24" s="759"/>
      <c r="L24" s="33"/>
      <c r="M24" s="147"/>
      <c r="N24" s="228" t="str">
        <f t="shared" si="0"/>
        <v/>
      </c>
      <c r="O24" s="53"/>
      <c r="P24" s="401"/>
      <c r="S24" s="402"/>
      <c r="T24" s="402"/>
      <c r="U24" s="402"/>
      <c r="V24" s="402"/>
      <c r="W24" s="402"/>
      <c r="X24" s="402"/>
      <c r="Y24" s="402"/>
      <c r="Z24" s="402"/>
      <c r="AA24" s="402"/>
      <c r="AB24" s="403"/>
      <c r="AC24" s="403"/>
      <c r="AD24" s="403"/>
      <c r="AE24" s="403"/>
      <c r="AF24" s="599" t="s">
        <v>310</v>
      </c>
      <c r="AG24" s="591"/>
      <c r="AH24" s="403"/>
      <c r="AI24" s="403"/>
      <c r="AJ24" s="403"/>
      <c r="AK24" s="403"/>
      <c r="AL24" s="403"/>
      <c r="AM24" s="403"/>
      <c r="AN24" s="403"/>
      <c r="AO24" s="403"/>
      <c r="AP24" s="403"/>
      <c r="AQ24" s="401"/>
      <c r="AR24" s="401"/>
      <c r="AS24" s="401"/>
      <c r="AT24" s="401"/>
      <c r="AU24" s="401"/>
      <c r="AV24" s="401"/>
      <c r="AW24" s="401"/>
      <c r="AX24" s="401"/>
      <c r="AY24" s="401"/>
      <c r="AZ24" s="401"/>
      <c r="BA24" s="401"/>
      <c r="BB24" s="401"/>
      <c r="BC24" s="401"/>
      <c r="BD24" s="401"/>
      <c r="BE24" s="401"/>
      <c r="BF24" s="401"/>
      <c r="BG24" s="401"/>
      <c r="BH24" s="401"/>
      <c r="BI24" s="401"/>
      <c r="BJ24" s="401"/>
      <c r="BK24" s="401"/>
      <c r="BL24" s="401"/>
      <c r="BM24" s="401"/>
      <c r="BN24" s="401"/>
      <c r="BO24" s="401"/>
      <c r="BP24" s="401"/>
      <c r="BQ24" s="401"/>
      <c r="BR24" s="401"/>
      <c r="BS24" s="401"/>
      <c r="BT24" s="401"/>
      <c r="BU24" s="401"/>
      <c r="BV24" s="401"/>
      <c r="BW24" s="401"/>
      <c r="BX24" s="401"/>
      <c r="BY24" s="401"/>
      <c r="BZ24" s="401"/>
      <c r="CA24" s="401"/>
      <c r="CB24" s="401"/>
      <c r="CC24" s="401"/>
      <c r="CD24" s="401"/>
      <c r="CE24" s="401"/>
      <c r="CF24" s="401"/>
      <c r="CG24" s="401"/>
      <c r="CH24" s="401"/>
      <c r="CI24" s="401"/>
      <c r="CJ24" s="401"/>
      <c r="CK24" s="401"/>
      <c r="CL24" s="401"/>
      <c r="CM24" s="401"/>
      <c r="CN24" s="401"/>
      <c r="CO24" s="401"/>
      <c r="CP24" s="401"/>
      <c r="CQ24" s="401"/>
      <c r="CR24" s="401"/>
      <c r="CS24" s="401"/>
      <c r="CT24" s="401"/>
      <c r="CU24" s="401"/>
      <c r="CV24" s="401"/>
      <c r="CW24" s="401"/>
      <c r="CX24" s="401"/>
      <c r="CY24" s="401"/>
      <c r="CZ24" s="401"/>
      <c r="DA24" s="401"/>
      <c r="DB24" s="401"/>
      <c r="DC24" s="401"/>
      <c r="DD24" s="401"/>
      <c r="DE24" s="401"/>
      <c r="DF24" s="401"/>
      <c r="DG24" s="401"/>
      <c r="DH24" s="401"/>
      <c r="DI24" s="401"/>
      <c r="DJ24" s="401"/>
      <c r="DK24" s="401"/>
      <c r="DL24" s="401"/>
      <c r="DM24" s="401"/>
      <c r="DN24" s="401"/>
      <c r="DO24" s="401"/>
      <c r="DP24" s="401"/>
      <c r="DQ24" s="401"/>
      <c r="DR24" s="401"/>
      <c r="DS24" s="401"/>
      <c r="DT24" s="401"/>
      <c r="DU24" s="401"/>
      <c r="DV24" s="401"/>
      <c r="DW24" s="401"/>
      <c r="DX24" s="401"/>
      <c r="DY24" s="401"/>
      <c r="DZ24" s="401"/>
      <c r="EA24" s="401"/>
      <c r="EB24" s="401"/>
      <c r="EC24" s="401"/>
      <c r="ED24" s="401"/>
      <c r="EE24" s="401"/>
      <c r="EF24" s="401"/>
      <c r="EG24" s="401"/>
      <c r="EH24" s="401"/>
      <c r="EI24" s="401"/>
      <c r="EJ24" s="401"/>
      <c r="EK24" s="401"/>
      <c r="EL24" s="401"/>
      <c r="EM24" s="401"/>
      <c r="EN24" s="401"/>
      <c r="EO24" s="401"/>
      <c r="EP24" s="401"/>
      <c r="EQ24" s="401"/>
      <c r="ER24" s="401"/>
      <c r="ES24" s="401"/>
      <c r="ET24" s="401"/>
      <c r="EU24" s="401"/>
      <c r="EV24" s="401"/>
      <c r="EW24" s="401"/>
      <c r="EX24" s="401"/>
      <c r="EY24" s="401"/>
      <c r="EZ24" s="401"/>
      <c r="FA24" s="401"/>
      <c r="FB24" s="401"/>
      <c r="FC24" s="401"/>
      <c r="FD24" s="401"/>
      <c r="FE24" s="401"/>
      <c r="FF24" s="401"/>
      <c r="FG24" s="401"/>
      <c r="FH24" s="401"/>
      <c r="FI24" s="401"/>
      <c r="FJ24" s="401"/>
      <c r="FK24" s="401"/>
      <c r="FL24" s="401"/>
      <c r="FM24" s="401"/>
      <c r="FN24" s="401"/>
      <c r="FO24" s="401"/>
      <c r="FP24" s="401"/>
      <c r="FQ24" s="401"/>
      <c r="FR24" s="401"/>
      <c r="FS24" s="401"/>
      <c r="FT24" s="401"/>
      <c r="FU24" s="401"/>
      <c r="FV24" s="401"/>
      <c r="FW24" s="401"/>
      <c r="FX24" s="401"/>
      <c r="FY24" s="401"/>
      <c r="FZ24" s="401"/>
      <c r="GA24" s="401"/>
      <c r="GB24" s="401"/>
      <c r="GC24" s="401"/>
      <c r="GD24" s="401"/>
      <c r="GE24" s="401"/>
      <c r="GF24" s="401"/>
      <c r="GG24" s="401"/>
      <c r="GH24" s="401"/>
      <c r="GI24" s="401"/>
      <c r="GJ24" s="401"/>
      <c r="GK24" s="401"/>
      <c r="GL24" s="401"/>
      <c r="GM24" s="401"/>
      <c r="GN24" s="401"/>
      <c r="GO24" s="401"/>
      <c r="GP24" s="401"/>
      <c r="GQ24" s="401"/>
      <c r="GR24" s="401"/>
      <c r="GS24" s="401"/>
      <c r="GT24" s="401"/>
      <c r="GU24" s="401"/>
      <c r="GV24" s="401"/>
      <c r="GW24" s="401"/>
      <c r="GX24" s="401"/>
      <c r="GY24" s="401"/>
      <c r="GZ24" s="401"/>
      <c r="HA24" s="401"/>
      <c r="HB24" s="401"/>
      <c r="HC24" s="401"/>
      <c r="HD24" s="401"/>
      <c r="HE24" s="401"/>
      <c r="HF24" s="401"/>
      <c r="HG24" s="401"/>
      <c r="HH24" s="401"/>
      <c r="HI24" s="401"/>
      <c r="HJ24" s="401"/>
      <c r="HK24" s="401"/>
      <c r="HL24" s="401"/>
      <c r="HM24" s="401"/>
      <c r="HN24" s="401"/>
      <c r="HO24" s="401"/>
      <c r="HP24" s="401"/>
      <c r="HQ24" s="401"/>
      <c r="HR24" s="401"/>
      <c r="HS24" s="401"/>
      <c r="HT24" s="401"/>
      <c r="HU24" s="401"/>
      <c r="HV24" s="401"/>
      <c r="HW24" s="401"/>
      <c r="HX24" s="401"/>
      <c r="HY24" s="401"/>
      <c r="HZ24" s="401"/>
      <c r="IA24" s="401"/>
      <c r="IB24" s="401"/>
      <c r="IC24" s="401"/>
      <c r="ID24" s="401"/>
      <c r="IE24" s="401"/>
      <c r="IF24" s="401"/>
      <c r="IG24" s="401"/>
      <c r="IH24" s="401"/>
      <c r="II24" s="401"/>
      <c r="IJ24" s="401"/>
      <c r="IK24" s="401"/>
      <c r="IL24" s="401"/>
      <c r="IM24" s="401"/>
      <c r="IN24" s="401"/>
      <c r="IO24" s="401"/>
      <c r="IP24" s="401"/>
    </row>
    <row r="25" spans="1:250" ht="23.45" customHeight="1">
      <c r="A25" s="327"/>
      <c r="B25" s="317"/>
      <c r="C25" s="32"/>
      <c r="D25" s="757"/>
      <c r="E25" s="758"/>
      <c r="F25" s="758"/>
      <c r="G25" s="758"/>
      <c r="H25" s="758"/>
      <c r="I25" s="758"/>
      <c r="J25" s="758"/>
      <c r="K25" s="759"/>
      <c r="L25" s="33"/>
      <c r="M25" s="147"/>
      <c r="N25" s="228" t="str">
        <f t="shared" si="0"/>
        <v/>
      </c>
      <c r="O25" s="53"/>
      <c r="P25" s="401"/>
      <c r="R25" s="358" t="s">
        <v>186</v>
      </c>
      <c r="S25" s="402"/>
      <c r="T25" s="402"/>
      <c r="U25" s="402"/>
      <c r="V25" s="402"/>
      <c r="W25" s="402"/>
      <c r="X25" s="402"/>
      <c r="Y25" s="402"/>
      <c r="Z25" s="402"/>
      <c r="AA25" s="402"/>
      <c r="AB25" s="403"/>
      <c r="AC25" s="403"/>
      <c r="AD25" s="403"/>
      <c r="AE25" s="403"/>
      <c r="AF25" s="599" t="s">
        <v>311</v>
      </c>
      <c r="AG25" s="603">
        <v>317.39999999999998</v>
      </c>
      <c r="AH25" s="403"/>
      <c r="AI25" s="403"/>
      <c r="AJ25" s="403"/>
      <c r="AK25" s="403"/>
      <c r="AL25" s="403"/>
      <c r="AM25" s="403"/>
      <c r="AN25" s="403"/>
      <c r="AO25" s="403"/>
      <c r="AP25" s="403"/>
      <c r="AQ25" s="401"/>
      <c r="AR25" s="401"/>
      <c r="AS25" s="401"/>
      <c r="AT25" s="401"/>
      <c r="AU25" s="401"/>
      <c r="AV25" s="401"/>
      <c r="AW25" s="401"/>
      <c r="AX25" s="401"/>
      <c r="AY25" s="401"/>
      <c r="AZ25" s="401"/>
      <c r="BA25" s="401"/>
      <c r="BB25" s="401"/>
      <c r="BC25" s="401"/>
      <c r="BD25" s="401"/>
      <c r="BE25" s="401"/>
      <c r="BF25" s="401"/>
      <c r="BG25" s="401"/>
      <c r="BH25" s="401"/>
      <c r="BI25" s="401"/>
      <c r="BJ25" s="401"/>
      <c r="BK25" s="401"/>
      <c r="BL25" s="401"/>
      <c r="BM25" s="401"/>
      <c r="BN25" s="401"/>
      <c r="BO25" s="401"/>
      <c r="BP25" s="401"/>
      <c r="BQ25" s="401"/>
      <c r="BR25" s="401"/>
      <c r="BS25" s="401"/>
      <c r="BT25" s="401"/>
      <c r="BU25" s="401"/>
      <c r="BV25" s="401"/>
      <c r="BW25" s="401"/>
      <c r="BX25" s="401"/>
      <c r="BY25" s="401"/>
      <c r="BZ25" s="401"/>
      <c r="CA25" s="401"/>
      <c r="CB25" s="401"/>
      <c r="CC25" s="401"/>
      <c r="CD25" s="401"/>
      <c r="CE25" s="401"/>
      <c r="CF25" s="401"/>
      <c r="CG25" s="401"/>
      <c r="CH25" s="401"/>
      <c r="CI25" s="401"/>
      <c r="CJ25" s="401"/>
      <c r="CK25" s="401"/>
      <c r="CL25" s="401"/>
      <c r="CM25" s="401"/>
      <c r="CN25" s="401"/>
      <c r="CO25" s="401"/>
      <c r="CP25" s="401"/>
      <c r="CQ25" s="401"/>
      <c r="CR25" s="401"/>
      <c r="CS25" s="401"/>
      <c r="CT25" s="401"/>
      <c r="CU25" s="401"/>
      <c r="CV25" s="401"/>
      <c r="CW25" s="401"/>
      <c r="CX25" s="401"/>
      <c r="CY25" s="401"/>
      <c r="CZ25" s="401"/>
      <c r="DA25" s="401"/>
      <c r="DB25" s="401"/>
      <c r="DC25" s="401"/>
      <c r="DD25" s="401"/>
      <c r="DE25" s="401"/>
      <c r="DF25" s="401"/>
      <c r="DG25" s="401"/>
      <c r="DH25" s="401"/>
      <c r="DI25" s="401"/>
      <c r="DJ25" s="401"/>
      <c r="DK25" s="401"/>
      <c r="DL25" s="401"/>
      <c r="DM25" s="401"/>
      <c r="DN25" s="401"/>
      <c r="DO25" s="401"/>
      <c r="DP25" s="401"/>
      <c r="DQ25" s="401"/>
      <c r="DR25" s="401"/>
      <c r="DS25" s="401"/>
      <c r="DT25" s="401"/>
      <c r="DU25" s="401"/>
      <c r="DV25" s="401"/>
      <c r="DW25" s="401"/>
      <c r="DX25" s="401"/>
      <c r="DY25" s="401"/>
      <c r="DZ25" s="401"/>
      <c r="EA25" s="401"/>
      <c r="EB25" s="401"/>
      <c r="EC25" s="401"/>
      <c r="ED25" s="401"/>
      <c r="EE25" s="401"/>
      <c r="EF25" s="401"/>
      <c r="EG25" s="401"/>
      <c r="EH25" s="401"/>
      <c r="EI25" s="401"/>
      <c r="EJ25" s="401"/>
      <c r="EK25" s="401"/>
      <c r="EL25" s="401"/>
      <c r="EM25" s="401"/>
      <c r="EN25" s="401"/>
      <c r="EO25" s="401"/>
      <c r="EP25" s="401"/>
      <c r="EQ25" s="401"/>
      <c r="ER25" s="401"/>
      <c r="ES25" s="401"/>
      <c r="ET25" s="401"/>
      <c r="EU25" s="401"/>
      <c r="EV25" s="401"/>
      <c r="EW25" s="401"/>
      <c r="EX25" s="401"/>
      <c r="EY25" s="401"/>
      <c r="EZ25" s="401"/>
      <c r="FA25" s="401"/>
      <c r="FB25" s="401"/>
      <c r="FC25" s="401"/>
      <c r="FD25" s="401"/>
      <c r="FE25" s="401"/>
      <c r="FF25" s="401"/>
      <c r="FG25" s="401"/>
      <c r="FH25" s="401"/>
      <c r="FI25" s="401"/>
      <c r="FJ25" s="401"/>
      <c r="FK25" s="401"/>
      <c r="FL25" s="401"/>
      <c r="FM25" s="401"/>
      <c r="FN25" s="401"/>
      <c r="FO25" s="401"/>
      <c r="FP25" s="401"/>
      <c r="FQ25" s="401"/>
      <c r="FR25" s="401"/>
      <c r="FS25" s="401"/>
      <c r="FT25" s="401"/>
      <c r="FU25" s="401"/>
      <c r="FV25" s="401"/>
      <c r="FW25" s="401"/>
      <c r="FX25" s="401"/>
      <c r="FY25" s="401"/>
      <c r="FZ25" s="401"/>
      <c r="GA25" s="401"/>
      <c r="GB25" s="401"/>
      <c r="GC25" s="401"/>
      <c r="GD25" s="401"/>
      <c r="GE25" s="401"/>
      <c r="GF25" s="401"/>
      <c r="GG25" s="401"/>
      <c r="GH25" s="401"/>
      <c r="GI25" s="401"/>
      <c r="GJ25" s="401"/>
      <c r="GK25" s="401"/>
      <c r="GL25" s="401"/>
      <c r="GM25" s="401"/>
      <c r="GN25" s="401"/>
      <c r="GO25" s="401"/>
      <c r="GP25" s="401"/>
      <c r="GQ25" s="401"/>
      <c r="GR25" s="401"/>
      <c r="GS25" s="401"/>
      <c r="GT25" s="401"/>
      <c r="GU25" s="401"/>
      <c r="GV25" s="401"/>
      <c r="GW25" s="401"/>
      <c r="GX25" s="401"/>
      <c r="GY25" s="401"/>
      <c r="GZ25" s="401"/>
      <c r="HA25" s="401"/>
      <c r="HB25" s="401"/>
      <c r="HC25" s="401"/>
      <c r="HD25" s="401"/>
      <c r="HE25" s="401"/>
      <c r="HF25" s="401"/>
      <c r="HG25" s="401"/>
      <c r="HH25" s="401"/>
      <c r="HI25" s="401"/>
      <c r="HJ25" s="401"/>
      <c r="HK25" s="401"/>
      <c r="HL25" s="401"/>
      <c r="HM25" s="401"/>
      <c r="HN25" s="401"/>
      <c r="HO25" s="401"/>
      <c r="HP25" s="401"/>
      <c r="HQ25" s="401"/>
      <c r="HR25" s="401"/>
      <c r="HS25" s="401"/>
      <c r="HT25" s="401"/>
      <c r="HU25" s="401"/>
      <c r="HV25" s="401"/>
      <c r="HW25" s="401"/>
      <c r="HX25" s="401"/>
      <c r="HY25" s="401"/>
      <c r="HZ25" s="401"/>
      <c r="IA25" s="401"/>
      <c r="IB25" s="401"/>
      <c r="IC25" s="401"/>
      <c r="ID25" s="401"/>
      <c r="IE25" s="401"/>
      <c r="IF25" s="401"/>
      <c r="IG25" s="401"/>
      <c r="IH25" s="401"/>
      <c r="II25" s="401"/>
      <c r="IJ25" s="401"/>
      <c r="IK25" s="401"/>
      <c r="IL25" s="401"/>
      <c r="IM25" s="401"/>
      <c r="IN25" s="401"/>
      <c r="IO25" s="401"/>
      <c r="IP25" s="401"/>
    </row>
    <row r="26" spans="1:250" ht="23.45" customHeight="1">
      <c r="A26" s="327"/>
      <c r="B26" s="317"/>
      <c r="C26" s="32"/>
      <c r="D26" s="757"/>
      <c r="E26" s="758"/>
      <c r="F26" s="758"/>
      <c r="G26" s="758"/>
      <c r="H26" s="758"/>
      <c r="I26" s="758"/>
      <c r="J26" s="758"/>
      <c r="K26" s="759"/>
      <c r="L26" s="33"/>
      <c r="M26" s="147"/>
      <c r="N26" s="228" t="str">
        <f t="shared" si="0"/>
        <v/>
      </c>
      <c r="O26" s="53"/>
      <c r="P26" s="401"/>
      <c r="R26" s="404" t="s">
        <v>187</v>
      </c>
      <c r="S26" s="402"/>
      <c r="T26" s="402"/>
      <c r="U26" s="402"/>
      <c r="V26" s="402"/>
      <c r="W26" s="402"/>
      <c r="X26" s="402"/>
      <c r="Y26" s="402"/>
      <c r="Z26" s="402"/>
      <c r="AA26" s="402"/>
      <c r="AB26" s="403"/>
      <c r="AC26" s="403"/>
      <c r="AD26" s="403"/>
      <c r="AE26" s="403"/>
      <c r="AF26" s="599" t="s">
        <v>312</v>
      </c>
      <c r="AG26" s="603">
        <v>634.79999999999995</v>
      </c>
      <c r="AH26" s="403"/>
      <c r="AI26" s="403"/>
      <c r="AJ26" s="403"/>
      <c r="AK26" s="403"/>
      <c r="AL26" s="403"/>
      <c r="AM26" s="403"/>
      <c r="AN26" s="403"/>
      <c r="AO26" s="403"/>
      <c r="AP26" s="403"/>
      <c r="AQ26" s="401"/>
      <c r="AR26" s="401"/>
      <c r="AS26" s="401"/>
      <c r="AT26" s="401"/>
      <c r="AU26" s="401"/>
      <c r="AV26" s="401"/>
      <c r="AW26" s="401"/>
      <c r="AX26" s="401"/>
      <c r="AY26" s="401"/>
      <c r="AZ26" s="401"/>
      <c r="BA26" s="401"/>
      <c r="BB26" s="401"/>
      <c r="BC26" s="401"/>
      <c r="BD26" s="401"/>
      <c r="BE26" s="401"/>
      <c r="BF26" s="401"/>
      <c r="BG26" s="401"/>
      <c r="BH26" s="401"/>
      <c r="BI26" s="401"/>
      <c r="BJ26" s="401"/>
      <c r="BK26" s="401"/>
      <c r="BL26" s="401"/>
      <c r="BM26" s="401"/>
      <c r="BN26" s="401"/>
      <c r="BO26" s="401"/>
      <c r="BP26" s="401"/>
      <c r="BQ26" s="401"/>
      <c r="BR26" s="401"/>
      <c r="BS26" s="401"/>
      <c r="BT26" s="401"/>
      <c r="BU26" s="401"/>
      <c r="BV26" s="401"/>
      <c r="BW26" s="401"/>
      <c r="BX26" s="401"/>
      <c r="BY26" s="401"/>
      <c r="BZ26" s="401"/>
      <c r="CA26" s="401"/>
      <c r="CB26" s="401"/>
      <c r="CC26" s="401"/>
      <c r="CD26" s="401"/>
      <c r="CE26" s="401"/>
      <c r="CF26" s="401"/>
      <c r="CG26" s="401"/>
      <c r="CH26" s="401"/>
      <c r="CI26" s="401"/>
      <c r="CJ26" s="401"/>
      <c r="CK26" s="401"/>
      <c r="CL26" s="401"/>
      <c r="CM26" s="401"/>
      <c r="CN26" s="401"/>
      <c r="CO26" s="401"/>
      <c r="CP26" s="401"/>
      <c r="CQ26" s="401"/>
      <c r="CR26" s="401"/>
      <c r="CS26" s="401"/>
      <c r="CT26" s="401"/>
      <c r="CU26" s="401"/>
      <c r="CV26" s="401"/>
      <c r="CW26" s="401"/>
      <c r="CX26" s="401"/>
      <c r="CY26" s="401"/>
      <c r="CZ26" s="401"/>
      <c r="DA26" s="401"/>
      <c r="DB26" s="401"/>
      <c r="DC26" s="401"/>
      <c r="DD26" s="401"/>
      <c r="DE26" s="401"/>
      <c r="DF26" s="401"/>
      <c r="DG26" s="401"/>
      <c r="DH26" s="401"/>
      <c r="DI26" s="401"/>
      <c r="DJ26" s="401"/>
      <c r="DK26" s="401"/>
      <c r="DL26" s="401"/>
      <c r="DM26" s="401"/>
      <c r="DN26" s="401"/>
      <c r="DO26" s="401"/>
      <c r="DP26" s="401"/>
      <c r="DQ26" s="401"/>
      <c r="DR26" s="401"/>
      <c r="DS26" s="401"/>
      <c r="DT26" s="401"/>
      <c r="DU26" s="401"/>
      <c r="DV26" s="401"/>
      <c r="DW26" s="401"/>
      <c r="DX26" s="401"/>
      <c r="DY26" s="401"/>
      <c r="DZ26" s="401"/>
      <c r="EA26" s="401"/>
      <c r="EB26" s="401"/>
      <c r="EC26" s="401"/>
      <c r="ED26" s="401"/>
      <c r="EE26" s="401"/>
      <c r="EF26" s="401"/>
      <c r="EG26" s="401"/>
      <c r="EH26" s="401"/>
      <c r="EI26" s="401"/>
      <c r="EJ26" s="401"/>
      <c r="EK26" s="401"/>
      <c r="EL26" s="401"/>
      <c r="EM26" s="401"/>
      <c r="EN26" s="401"/>
      <c r="EO26" s="401"/>
      <c r="EP26" s="401"/>
      <c r="EQ26" s="401"/>
      <c r="ER26" s="401"/>
      <c r="ES26" s="401"/>
      <c r="ET26" s="401"/>
      <c r="EU26" s="401"/>
      <c r="EV26" s="401"/>
      <c r="EW26" s="401"/>
      <c r="EX26" s="401"/>
      <c r="EY26" s="401"/>
      <c r="EZ26" s="401"/>
      <c r="FA26" s="401"/>
      <c r="FB26" s="401"/>
      <c r="FC26" s="401"/>
      <c r="FD26" s="401"/>
      <c r="FE26" s="401"/>
      <c r="FF26" s="401"/>
      <c r="FG26" s="401"/>
      <c r="FH26" s="401"/>
      <c r="FI26" s="401"/>
      <c r="FJ26" s="401"/>
      <c r="FK26" s="401"/>
      <c r="FL26" s="401"/>
      <c r="FM26" s="401"/>
      <c r="FN26" s="401"/>
      <c r="FO26" s="401"/>
      <c r="FP26" s="401"/>
      <c r="FQ26" s="401"/>
      <c r="FR26" s="401"/>
      <c r="FS26" s="401"/>
      <c r="FT26" s="401"/>
      <c r="FU26" s="401"/>
      <c r="FV26" s="401"/>
      <c r="FW26" s="401"/>
      <c r="FX26" s="401"/>
      <c r="FY26" s="401"/>
      <c r="FZ26" s="401"/>
      <c r="GA26" s="401"/>
      <c r="GB26" s="401"/>
      <c r="GC26" s="401"/>
      <c r="GD26" s="401"/>
      <c r="GE26" s="401"/>
      <c r="GF26" s="401"/>
      <c r="GG26" s="401"/>
      <c r="GH26" s="401"/>
      <c r="GI26" s="401"/>
      <c r="GJ26" s="401"/>
      <c r="GK26" s="401"/>
      <c r="GL26" s="401"/>
      <c r="GM26" s="401"/>
      <c r="GN26" s="401"/>
      <c r="GO26" s="401"/>
      <c r="GP26" s="401"/>
      <c r="GQ26" s="401"/>
      <c r="GR26" s="401"/>
      <c r="GS26" s="401"/>
      <c r="GT26" s="401"/>
      <c r="GU26" s="401"/>
      <c r="GV26" s="401"/>
      <c r="GW26" s="401"/>
      <c r="GX26" s="401"/>
      <c r="GY26" s="401"/>
      <c r="GZ26" s="401"/>
      <c r="HA26" s="401"/>
      <c r="HB26" s="401"/>
      <c r="HC26" s="401"/>
      <c r="HD26" s="401"/>
      <c r="HE26" s="401"/>
      <c r="HF26" s="401"/>
      <c r="HG26" s="401"/>
      <c r="HH26" s="401"/>
      <c r="HI26" s="401"/>
      <c r="HJ26" s="401"/>
      <c r="HK26" s="401"/>
      <c r="HL26" s="401"/>
      <c r="HM26" s="401"/>
      <c r="HN26" s="401"/>
      <c r="HO26" s="401"/>
      <c r="HP26" s="401"/>
      <c r="HQ26" s="401"/>
      <c r="HR26" s="401"/>
      <c r="HS26" s="401"/>
      <c r="HT26" s="401"/>
      <c r="HU26" s="401"/>
      <c r="HV26" s="401"/>
      <c r="HW26" s="401"/>
      <c r="HX26" s="401"/>
      <c r="HY26" s="401"/>
      <c r="HZ26" s="401"/>
      <c r="IA26" s="401"/>
      <c r="IB26" s="401"/>
      <c r="IC26" s="401"/>
      <c r="ID26" s="401"/>
      <c r="IE26" s="401"/>
      <c r="IF26" s="401"/>
      <c r="IG26" s="401"/>
      <c r="IH26" s="401"/>
      <c r="II26" s="401"/>
      <c r="IJ26" s="401"/>
      <c r="IK26" s="401"/>
      <c r="IL26" s="401"/>
      <c r="IM26" s="401"/>
      <c r="IN26" s="401"/>
      <c r="IO26" s="401"/>
      <c r="IP26" s="401"/>
    </row>
    <row r="27" spans="1:250" ht="23.45" customHeight="1">
      <c r="A27" s="327"/>
      <c r="B27" s="317"/>
      <c r="C27" s="32"/>
      <c r="D27" s="757"/>
      <c r="E27" s="758"/>
      <c r="F27" s="758"/>
      <c r="G27" s="758"/>
      <c r="H27" s="758"/>
      <c r="I27" s="758"/>
      <c r="J27" s="758"/>
      <c r="K27" s="759"/>
      <c r="L27" s="33"/>
      <c r="M27" s="147"/>
      <c r="N27" s="228" t="str">
        <f t="shared" si="0"/>
        <v/>
      </c>
      <c r="O27" s="53"/>
      <c r="P27" s="401"/>
      <c r="R27" s="405" t="s">
        <v>359</v>
      </c>
      <c r="S27" s="402"/>
      <c r="T27" s="402"/>
      <c r="U27" s="402"/>
      <c r="V27" s="402"/>
      <c r="W27" s="402"/>
      <c r="X27" s="402"/>
      <c r="Y27" s="402"/>
      <c r="Z27" s="402"/>
      <c r="AA27" s="402"/>
      <c r="AB27" s="403"/>
      <c r="AC27" s="403"/>
      <c r="AD27" s="403"/>
      <c r="AE27" s="403"/>
      <c r="AF27" s="599" t="s">
        <v>313</v>
      </c>
      <c r="AG27" s="603">
        <v>888.3</v>
      </c>
      <c r="AH27" s="403"/>
      <c r="AI27" s="403"/>
      <c r="AJ27" s="403"/>
      <c r="AK27" s="403"/>
      <c r="AL27" s="403"/>
      <c r="AM27" s="403"/>
      <c r="AN27" s="403"/>
      <c r="AO27" s="403"/>
      <c r="AP27" s="403"/>
      <c r="AQ27" s="401"/>
      <c r="AR27" s="401"/>
      <c r="AS27" s="401"/>
      <c r="AT27" s="401"/>
      <c r="AU27" s="401"/>
      <c r="AV27" s="401"/>
      <c r="AW27" s="401"/>
      <c r="AX27" s="401"/>
      <c r="AY27" s="401"/>
      <c r="AZ27" s="401"/>
      <c r="BA27" s="401"/>
      <c r="BB27" s="401"/>
      <c r="BC27" s="401"/>
      <c r="BD27" s="401"/>
      <c r="BE27" s="401"/>
      <c r="BF27" s="401"/>
      <c r="BG27" s="401"/>
      <c r="BH27" s="401"/>
      <c r="BI27" s="401"/>
      <c r="BJ27" s="401"/>
      <c r="BK27" s="401"/>
      <c r="BL27" s="401"/>
      <c r="BM27" s="401"/>
      <c r="BN27" s="401"/>
      <c r="BO27" s="401"/>
      <c r="BP27" s="401"/>
      <c r="BQ27" s="401"/>
      <c r="BR27" s="401"/>
      <c r="BS27" s="401"/>
      <c r="BT27" s="401"/>
      <c r="BU27" s="401"/>
      <c r="BV27" s="401"/>
      <c r="BW27" s="401"/>
      <c r="BX27" s="401"/>
      <c r="BY27" s="401"/>
      <c r="BZ27" s="401"/>
      <c r="CA27" s="401"/>
      <c r="CB27" s="401"/>
      <c r="CC27" s="401"/>
      <c r="CD27" s="401"/>
      <c r="CE27" s="401"/>
      <c r="CF27" s="401"/>
      <c r="CG27" s="401"/>
      <c r="CH27" s="401"/>
      <c r="CI27" s="401"/>
      <c r="CJ27" s="401"/>
      <c r="CK27" s="401"/>
      <c r="CL27" s="401"/>
      <c r="CM27" s="401"/>
      <c r="CN27" s="401"/>
      <c r="CO27" s="401"/>
      <c r="CP27" s="401"/>
      <c r="CQ27" s="401"/>
      <c r="CR27" s="401"/>
      <c r="CS27" s="401"/>
      <c r="CT27" s="401"/>
      <c r="CU27" s="401"/>
      <c r="CV27" s="401"/>
      <c r="CW27" s="401"/>
      <c r="CX27" s="401"/>
      <c r="CY27" s="401"/>
      <c r="CZ27" s="401"/>
      <c r="DA27" s="401"/>
      <c r="DB27" s="401"/>
      <c r="DC27" s="401"/>
      <c r="DD27" s="401"/>
      <c r="DE27" s="401"/>
      <c r="DF27" s="401"/>
      <c r="DG27" s="401"/>
      <c r="DH27" s="401"/>
      <c r="DI27" s="401"/>
      <c r="DJ27" s="401"/>
      <c r="DK27" s="401"/>
      <c r="DL27" s="401"/>
      <c r="DM27" s="401"/>
      <c r="DN27" s="401"/>
      <c r="DO27" s="401"/>
      <c r="DP27" s="401"/>
      <c r="DQ27" s="401"/>
      <c r="DR27" s="401"/>
      <c r="DS27" s="401"/>
      <c r="DT27" s="401"/>
      <c r="DU27" s="401"/>
      <c r="DV27" s="401"/>
      <c r="DW27" s="401"/>
      <c r="DX27" s="401"/>
      <c r="DY27" s="401"/>
      <c r="DZ27" s="401"/>
      <c r="EA27" s="401"/>
      <c r="EB27" s="401"/>
      <c r="EC27" s="401"/>
      <c r="ED27" s="401"/>
      <c r="EE27" s="401"/>
      <c r="EF27" s="401"/>
      <c r="EG27" s="401"/>
      <c r="EH27" s="401"/>
      <c r="EI27" s="401"/>
      <c r="EJ27" s="401"/>
      <c r="EK27" s="401"/>
      <c r="EL27" s="401"/>
      <c r="EM27" s="401"/>
      <c r="EN27" s="401"/>
      <c r="EO27" s="401"/>
      <c r="EP27" s="401"/>
      <c r="EQ27" s="401"/>
      <c r="ER27" s="401"/>
      <c r="ES27" s="401"/>
      <c r="ET27" s="401"/>
      <c r="EU27" s="401"/>
      <c r="EV27" s="401"/>
      <c r="EW27" s="401"/>
      <c r="EX27" s="401"/>
      <c r="EY27" s="401"/>
      <c r="EZ27" s="401"/>
      <c r="FA27" s="401"/>
      <c r="FB27" s="401"/>
      <c r="FC27" s="401"/>
      <c r="FD27" s="401"/>
      <c r="FE27" s="401"/>
      <c r="FF27" s="401"/>
      <c r="FG27" s="401"/>
      <c r="FH27" s="401"/>
      <c r="FI27" s="401"/>
      <c r="FJ27" s="401"/>
      <c r="FK27" s="401"/>
      <c r="FL27" s="401"/>
      <c r="FM27" s="401"/>
      <c r="FN27" s="401"/>
      <c r="FO27" s="401"/>
      <c r="FP27" s="401"/>
      <c r="FQ27" s="401"/>
      <c r="FR27" s="401"/>
      <c r="FS27" s="401"/>
      <c r="FT27" s="401"/>
      <c r="FU27" s="401"/>
      <c r="FV27" s="401"/>
      <c r="FW27" s="401"/>
      <c r="FX27" s="401"/>
      <c r="FY27" s="401"/>
      <c r="FZ27" s="401"/>
      <c r="GA27" s="401"/>
      <c r="GB27" s="401"/>
      <c r="GC27" s="401"/>
      <c r="GD27" s="401"/>
      <c r="GE27" s="401"/>
      <c r="GF27" s="401"/>
      <c r="GG27" s="401"/>
      <c r="GH27" s="401"/>
      <c r="GI27" s="401"/>
      <c r="GJ27" s="401"/>
      <c r="GK27" s="401"/>
      <c r="GL27" s="401"/>
      <c r="GM27" s="401"/>
      <c r="GN27" s="401"/>
      <c r="GO27" s="401"/>
      <c r="GP27" s="401"/>
      <c r="GQ27" s="401"/>
      <c r="GR27" s="401"/>
      <c r="GS27" s="401"/>
      <c r="GT27" s="401"/>
      <c r="GU27" s="401"/>
      <c r="GV27" s="401"/>
      <c r="GW27" s="401"/>
      <c r="GX27" s="401"/>
      <c r="GY27" s="401"/>
      <c r="GZ27" s="401"/>
      <c r="HA27" s="401"/>
      <c r="HB27" s="401"/>
      <c r="HC27" s="401"/>
      <c r="HD27" s="401"/>
      <c r="HE27" s="401"/>
      <c r="HF27" s="401"/>
      <c r="HG27" s="401"/>
      <c r="HH27" s="401"/>
      <c r="HI27" s="401"/>
      <c r="HJ27" s="401"/>
      <c r="HK27" s="401"/>
      <c r="HL27" s="401"/>
      <c r="HM27" s="401"/>
      <c r="HN27" s="401"/>
      <c r="HO27" s="401"/>
      <c r="HP27" s="401"/>
      <c r="HQ27" s="401"/>
      <c r="HR27" s="401"/>
      <c r="HS27" s="401"/>
      <c r="HT27" s="401"/>
      <c r="HU27" s="401"/>
      <c r="HV27" s="401"/>
      <c r="HW27" s="401"/>
      <c r="HX27" s="401"/>
      <c r="HY27" s="401"/>
      <c r="HZ27" s="401"/>
      <c r="IA27" s="401"/>
      <c r="IB27" s="401"/>
      <c r="IC27" s="401"/>
      <c r="ID27" s="401"/>
      <c r="IE27" s="401"/>
      <c r="IF27" s="401"/>
      <c r="IG27" s="401"/>
      <c r="IH27" s="401"/>
      <c r="II27" s="401"/>
      <c r="IJ27" s="401"/>
      <c r="IK27" s="401"/>
      <c r="IL27" s="401"/>
      <c r="IM27" s="401"/>
      <c r="IN27" s="401"/>
      <c r="IO27" s="401"/>
      <c r="IP27" s="401"/>
    </row>
    <row r="28" spans="1:250" ht="23.45" customHeight="1">
      <c r="A28" s="327"/>
      <c r="B28" s="317"/>
      <c r="C28" s="32"/>
      <c r="D28" s="757"/>
      <c r="E28" s="758"/>
      <c r="F28" s="758"/>
      <c r="G28" s="758"/>
      <c r="H28" s="758"/>
      <c r="I28" s="758"/>
      <c r="J28" s="758"/>
      <c r="K28" s="759"/>
      <c r="L28" s="33"/>
      <c r="M28" s="147"/>
      <c r="N28" s="228" t="str">
        <f t="shared" si="0"/>
        <v/>
      </c>
      <c r="O28" s="53"/>
      <c r="P28" s="401"/>
      <c r="S28" s="402"/>
      <c r="T28" s="402"/>
      <c r="U28" s="402"/>
      <c r="V28" s="402"/>
      <c r="W28" s="402"/>
      <c r="X28" s="402"/>
      <c r="Y28" s="402"/>
      <c r="Z28" s="402"/>
      <c r="AA28" s="402"/>
      <c r="AB28" s="403"/>
      <c r="AC28" s="403"/>
      <c r="AD28" s="403"/>
      <c r="AE28" s="403"/>
      <c r="AF28" s="599" t="s">
        <v>314</v>
      </c>
      <c r="AG28" s="603">
        <v>2246.1</v>
      </c>
      <c r="AH28" s="403"/>
      <c r="AI28" s="403"/>
      <c r="AJ28" s="403"/>
      <c r="AK28" s="403"/>
      <c r="AL28" s="403"/>
      <c r="AM28" s="403"/>
      <c r="AN28" s="403"/>
      <c r="AO28" s="403"/>
      <c r="AP28" s="403"/>
      <c r="AQ28" s="401"/>
      <c r="AR28" s="401"/>
      <c r="AS28" s="401"/>
      <c r="AT28" s="401"/>
      <c r="AU28" s="401"/>
      <c r="AV28" s="401"/>
      <c r="AW28" s="401"/>
      <c r="AX28" s="401"/>
      <c r="AY28" s="401"/>
      <c r="AZ28" s="401"/>
      <c r="BA28" s="401"/>
      <c r="BB28" s="401"/>
      <c r="BC28" s="401"/>
      <c r="BD28" s="401"/>
      <c r="BE28" s="401"/>
      <c r="BF28" s="401"/>
      <c r="BG28" s="401"/>
      <c r="BH28" s="401"/>
      <c r="BI28" s="401"/>
      <c r="BJ28" s="401"/>
      <c r="BK28" s="401"/>
      <c r="BL28" s="401"/>
      <c r="BM28" s="401"/>
      <c r="BN28" s="401"/>
      <c r="BO28" s="401"/>
      <c r="BP28" s="401"/>
      <c r="BQ28" s="401"/>
      <c r="BR28" s="401"/>
      <c r="BS28" s="401"/>
      <c r="BT28" s="401"/>
      <c r="BU28" s="401"/>
      <c r="BV28" s="401"/>
      <c r="BW28" s="401"/>
      <c r="BX28" s="401"/>
      <c r="BY28" s="401"/>
      <c r="BZ28" s="401"/>
      <c r="CA28" s="401"/>
      <c r="CB28" s="401"/>
      <c r="CC28" s="401"/>
      <c r="CD28" s="401"/>
      <c r="CE28" s="401"/>
      <c r="CF28" s="401"/>
      <c r="CG28" s="401"/>
      <c r="CH28" s="401"/>
      <c r="CI28" s="401"/>
      <c r="CJ28" s="401"/>
      <c r="CK28" s="401"/>
      <c r="CL28" s="401"/>
      <c r="CM28" s="401"/>
      <c r="CN28" s="401"/>
      <c r="CO28" s="401"/>
      <c r="CP28" s="401"/>
      <c r="CQ28" s="401"/>
      <c r="CR28" s="401"/>
      <c r="CS28" s="401"/>
      <c r="CT28" s="401"/>
      <c r="CU28" s="401"/>
      <c r="CV28" s="401"/>
      <c r="CW28" s="401"/>
      <c r="CX28" s="401"/>
      <c r="CY28" s="401"/>
      <c r="CZ28" s="401"/>
      <c r="DA28" s="401"/>
      <c r="DB28" s="401"/>
      <c r="DC28" s="401"/>
      <c r="DD28" s="401"/>
      <c r="DE28" s="401"/>
      <c r="DF28" s="401"/>
      <c r="DG28" s="401"/>
      <c r="DH28" s="401"/>
      <c r="DI28" s="401"/>
      <c r="DJ28" s="401"/>
      <c r="DK28" s="401"/>
      <c r="DL28" s="401"/>
      <c r="DM28" s="401"/>
      <c r="DN28" s="401"/>
      <c r="DO28" s="401"/>
      <c r="DP28" s="401"/>
      <c r="DQ28" s="401"/>
      <c r="DR28" s="401"/>
      <c r="DS28" s="401"/>
      <c r="DT28" s="401"/>
      <c r="DU28" s="401"/>
      <c r="DV28" s="401"/>
      <c r="DW28" s="401"/>
      <c r="DX28" s="401"/>
      <c r="DY28" s="401"/>
      <c r="DZ28" s="401"/>
      <c r="EA28" s="401"/>
      <c r="EB28" s="401"/>
      <c r="EC28" s="401"/>
      <c r="ED28" s="401"/>
      <c r="EE28" s="401"/>
      <c r="EF28" s="401"/>
      <c r="EG28" s="401"/>
      <c r="EH28" s="401"/>
      <c r="EI28" s="401"/>
      <c r="EJ28" s="401"/>
      <c r="EK28" s="401"/>
      <c r="EL28" s="401"/>
      <c r="EM28" s="401"/>
      <c r="EN28" s="401"/>
      <c r="EO28" s="401"/>
      <c r="EP28" s="401"/>
      <c r="EQ28" s="401"/>
      <c r="ER28" s="401"/>
      <c r="ES28" s="401"/>
      <c r="ET28" s="401"/>
      <c r="EU28" s="401"/>
      <c r="EV28" s="401"/>
      <c r="EW28" s="401"/>
      <c r="EX28" s="401"/>
      <c r="EY28" s="401"/>
      <c r="EZ28" s="401"/>
      <c r="FA28" s="401"/>
      <c r="FB28" s="401"/>
      <c r="FC28" s="401"/>
      <c r="FD28" s="401"/>
      <c r="FE28" s="401"/>
      <c r="FF28" s="401"/>
      <c r="FG28" s="401"/>
      <c r="FH28" s="401"/>
      <c r="FI28" s="401"/>
      <c r="FJ28" s="401"/>
      <c r="FK28" s="401"/>
      <c r="FL28" s="401"/>
      <c r="FM28" s="401"/>
      <c r="FN28" s="401"/>
      <c r="FO28" s="401"/>
      <c r="FP28" s="401"/>
      <c r="FQ28" s="401"/>
      <c r="FR28" s="401"/>
      <c r="FS28" s="401"/>
      <c r="FT28" s="401"/>
      <c r="FU28" s="401"/>
      <c r="FV28" s="401"/>
      <c r="FW28" s="401"/>
      <c r="FX28" s="401"/>
      <c r="FY28" s="401"/>
      <c r="FZ28" s="401"/>
      <c r="GA28" s="401"/>
      <c r="GB28" s="401"/>
      <c r="GC28" s="401"/>
      <c r="GD28" s="401"/>
      <c r="GE28" s="401"/>
      <c r="GF28" s="401"/>
      <c r="GG28" s="401"/>
      <c r="GH28" s="401"/>
      <c r="GI28" s="401"/>
      <c r="GJ28" s="401"/>
      <c r="GK28" s="401"/>
      <c r="GL28" s="401"/>
      <c r="GM28" s="401"/>
      <c r="GN28" s="401"/>
      <c r="GO28" s="401"/>
      <c r="GP28" s="401"/>
      <c r="GQ28" s="401"/>
      <c r="GR28" s="401"/>
      <c r="GS28" s="401"/>
      <c r="GT28" s="401"/>
      <c r="GU28" s="401"/>
      <c r="GV28" s="401"/>
      <c r="GW28" s="401"/>
      <c r="GX28" s="401"/>
      <c r="GY28" s="401"/>
      <c r="GZ28" s="401"/>
      <c r="HA28" s="401"/>
      <c r="HB28" s="401"/>
      <c r="HC28" s="401"/>
      <c r="HD28" s="401"/>
      <c r="HE28" s="401"/>
      <c r="HF28" s="401"/>
      <c r="HG28" s="401"/>
      <c r="HH28" s="401"/>
      <c r="HI28" s="401"/>
      <c r="HJ28" s="401"/>
      <c r="HK28" s="401"/>
      <c r="HL28" s="401"/>
      <c r="HM28" s="401"/>
      <c r="HN28" s="401"/>
      <c r="HO28" s="401"/>
      <c r="HP28" s="401"/>
      <c r="HQ28" s="401"/>
      <c r="HR28" s="401"/>
      <c r="HS28" s="401"/>
      <c r="HT28" s="401"/>
      <c r="HU28" s="401"/>
      <c r="HV28" s="401"/>
      <c r="HW28" s="401"/>
      <c r="HX28" s="401"/>
      <c r="HY28" s="401"/>
      <c r="HZ28" s="401"/>
      <c r="IA28" s="401"/>
      <c r="IB28" s="401"/>
      <c r="IC28" s="401"/>
      <c r="ID28" s="401"/>
      <c r="IE28" s="401"/>
      <c r="IF28" s="401"/>
      <c r="IG28" s="401"/>
      <c r="IH28" s="401"/>
      <c r="II28" s="401"/>
      <c r="IJ28" s="401"/>
      <c r="IK28" s="401"/>
      <c r="IL28" s="401"/>
      <c r="IM28" s="401"/>
      <c r="IN28" s="401"/>
      <c r="IO28" s="401"/>
      <c r="IP28" s="401"/>
    </row>
    <row r="29" spans="1:250" ht="23.45" customHeight="1">
      <c r="A29" s="327"/>
      <c r="B29" s="317"/>
      <c r="C29" s="32"/>
      <c r="D29" s="757"/>
      <c r="E29" s="758"/>
      <c r="F29" s="758"/>
      <c r="G29" s="758"/>
      <c r="H29" s="758"/>
      <c r="I29" s="758"/>
      <c r="J29" s="758"/>
      <c r="K29" s="759"/>
      <c r="L29" s="33"/>
      <c r="M29" s="147"/>
      <c r="N29" s="228" t="str">
        <f t="shared" si="0"/>
        <v/>
      </c>
      <c r="O29" s="53"/>
      <c r="P29" s="401"/>
      <c r="R29" s="358" t="s">
        <v>188</v>
      </c>
      <c r="S29" s="402"/>
      <c r="T29" s="402"/>
      <c r="U29" s="402"/>
      <c r="V29" s="402"/>
      <c r="W29" s="402"/>
      <c r="X29" s="402"/>
      <c r="Y29" s="402"/>
      <c r="Z29" s="402"/>
      <c r="AA29" s="402"/>
      <c r="AB29" s="403"/>
      <c r="AC29" s="403"/>
      <c r="AD29" s="403"/>
      <c r="AE29" s="403"/>
      <c r="AF29" s="599" t="s">
        <v>315</v>
      </c>
      <c r="AG29" s="603">
        <v>3679.8</v>
      </c>
      <c r="AH29" s="403"/>
      <c r="AI29" s="403"/>
      <c r="AJ29" s="403"/>
      <c r="AK29" s="403"/>
      <c r="AL29" s="403"/>
      <c r="AM29" s="403"/>
      <c r="AN29" s="403"/>
      <c r="AO29" s="403"/>
      <c r="AP29" s="403"/>
      <c r="AQ29" s="401"/>
      <c r="AR29" s="401"/>
      <c r="AS29" s="401"/>
      <c r="AT29" s="401"/>
      <c r="AU29" s="401"/>
      <c r="AV29" s="401"/>
      <c r="AW29" s="401"/>
      <c r="AX29" s="401"/>
      <c r="AY29" s="401"/>
      <c r="AZ29" s="401"/>
      <c r="BA29" s="401"/>
      <c r="BB29" s="401"/>
      <c r="BC29" s="401"/>
      <c r="BD29" s="401"/>
      <c r="BE29" s="401"/>
      <c r="BF29" s="401"/>
      <c r="BG29" s="401"/>
      <c r="BH29" s="401"/>
      <c r="BI29" s="401"/>
      <c r="BJ29" s="401"/>
      <c r="BK29" s="401"/>
      <c r="BL29" s="401"/>
      <c r="BM29" s="401"/>
      <c r="BN29" s="401"/>
      <c r="BO29" s="401"/>
      <c r="BP29" s="401"/>
      <c r="BQ29" s="401"/>
      <c r="BR29" s="401"/>
      <c r="BS29" s="401"/>
      <c r="BT29" s="401"/>
      <c r="BU29" s="401"/>
      <c r="BV29" s="401"/>
      <c r="BW29" s="401"/>
      <c r="BX29" s="401"/>
      <c r="BY29" s="401"/>
      <c r="BZ29" s="401"/>
      <c r="CA29" s="401"/>
      <c r="CB29" s="401"/>
      <c r="CC29" s="401"/>
      <c r="CD29" s="401"/>
      <c r="CE29" s="401"/>
      <c r="CF29" s="401"/>
      <c r="CG29" s="401"/>
      <c r="CH29" s="401"/>
      <c r="CI29" s="401"/>
      <c r="CJ29" s="401"/>
      <c r="CK29" s="401"/>
      <c r="CL29" s="401"/>
      <c r="CM29" s="401"/>
      <c r="CN29" s="401"/>
      <c r="CO29" s="401"/>
      <c r="CP29" s="401"/>
      <c r="CQ29" s="401"/>
      <c r="CR29" s="401"/>
      <c r="CS29" s="401"/>
      <c r="CT29" s="401"/>
      <c r="CU29" s="401"/>
      <c r="CV29" s="401"/>
      <c r="CW29" s="401"/>
      <c r="CX29" s="401"/>
      <c r="CY29" s="401"/>
      <c r="CZ29" s="401"/>
      <c r="DA29" s="401"/>
      <c r="DB29" s="401"/>
      <c r="DC29" s="401"/>
      <c r="DD29" s="401"/>
      <c r="DE29" s="401"/>
      <c r="DF29" s="401"/>
      <c r="DG29" s="401"/>
      <c r="DH29" s="401"/>
      <c r="DI29" s="401"/>
      <c r="DJ29" s="401"/>
      <c r="DK29" s="401"/>
      <c r="DL29" s="401"/>
      <c r="DM29" s="401"/>
      <c r="DN29" s="401"/>
      <c r="DO29" s="401"/>
      <c r="DP29" s="401"/>
      <c r="DQ29" s="401"/>
      <c r="DR29" s="401"/>
      <c r="DS29" s="401"/>
      <c r="DT29" s="401"/>
      <c r="DU29" s="401"/>
      <c r="DV29" s="401"/>
      <c r="DW29" s="401"/>
      <c r="DX29" s="401"/>
      <c r="DY29" s="401"/>
      <c r="DZ29" s="401"/>
      <c r="EA29" s="401"/>
      <c r="EB29" s="401"/>
      <c r="EC29" s="401"/>
      <c r="ED29" s="401"/>
      <c r="EE29" s="401"/>
      <c r="EF29" s="401"/>
      <c r="EG29" s="401"/>
      <c r="EH29" s="401"/>
      <c r="EI29" s="401"/>
      <c r="EJ29" s="401"/>
      <c r="EK29" s="401"/>
      <c r="EL29" s="401"/>
      <c r="EM29" s="401"/>
      <c r="EN29" s="401"/>
      <c r="EO29" s="401"/>
      <c r="EP29" s="401"/>
      <c r="EQ29" s="401"/>
      <c r="ER29" s="401"/>
      <c r="ES29" s="401"/>
      <c r="ET29" s="401"/>
      <c r="EU29" s="401"/>
      <c r="EV29" s="401"/>
      <c r="EW29" s="401"/>
      <c r="EX29" s="401"/>
      <c r="EY29" s="401"/>
      <c r="EZ29" s="401"/>
      <c r="FA29" s="401"/>
      <c r="FB29" s="401"/>
      <c r="FC29" s="401"/>
      <c r="FD29" s="401"/>
      <c r="FE29" s="401"/>
      <c r="FF29" s="401"/>
      <c r="FG29" s="401"/>
      <c r="FH29" s="401"/>
      <c r="FI29" s="401"/>
      <c r="FJ29" s="401"/>
      <c r="FK29" s="401"/>
      <c r="FL29" s="401"/>
      <c r="FM29" s="401"/>
      <c r="FN29" s="401"/>
      <c r="FO29" s="401"/>
      <c r="FP29" s="401"/>
      <c r="FQ29" s="401"/>
      <c r="FR29" s="401"/>
      <c r="FS29" s="401"/>
      <c r="FT29" s="401"/>
      <c r="FU29" s="401"/>
      <c r="FV29" s="401"/>
      <c r="FW29" s="401"/>
      <c r="FX29" s="401"/>
      <c r="FY29" s="401"/>
      <c r="FZ29" s="401"/>
      <c r="GA29" s="401"/>
      <c r="GB29" s="401"/>
      <c r="GC29" s="401"/>
      <c r="GD29" s="401"/>
      <c r="GE29" s="401"/>
      <c r="GF29" s="401"/>
      <c r="GG29" s="401"/>
      <c r="GH29" s="401"/>
      <c r="GI29" s="401"/>
      <c r="GJ29" s="401"/>
      <c r="GK29" s="401"/>
      <c r="GL29" s="401"/>
      <c r="GM29" s="401"/>
      <c r="GN29" s="401"/>
      <c r="GO29" s="401"/>
      <c r="GP29" s="401"/>
      <c r="GQ29" s="401"/>
      <c r="GR29" s="401"/>
      <c r="GS29" s="401"/>
      <c r="GT29" s="401"/>
      <c r="GU29" s="401"/>
      <c r="GV29" s="401"/>
      <c r="GW29" s="401"/>
      <c r="GX29" s="401"/>
      <c r="GY29" s="401"/>
      <c r="GZ29" s="401"/>
      <c r="HA29" s="401"/>
      <c r="HB29" s="401"/>
      <c r="HC29" s="401"/>
      <c r="HD29" s="401"/>
      <c r="HE29" s="401"/>
      <c r="HF29" s="401"/>
      <c r="HG29" s="401"/>
      <c r="HH29" s="401"/>
      <c r="HI29" s="401"/>
      <c r="HJ29" s="401"/>
      <c r="HK29" s="401"/>
      <c r="HL29" s="401"/>
      <c r="HM29" s="401"/>
      <c r="HN29" s="401"/>
      <c r="HO29" s="401"/>
      <c r="HP29" s="401"/>
      <c r="HQ29" s="401"/>
      <c r="HR29" s="401"/>
      <c r="HS29" s="401"/>
      <c r="HT29" s="401"/>
      <c r="HU29" s="401"/>
      <c r="HV29" s="401"/>
      <c r="HW29" s="401"/>
      <c r="HX29" s="401"/>
      <c r="HY29" s="401"/>
      <c r="HZ29" s="401"/>
      <c r="IA29" s="401"/>
      <c r="IB29" s="401"/>
      <c r="IC29" s="401"/>
      <c r="ID29" s="401"/>
      <c r="IE29" s="401"/>
      <c r="IF29" s="401"/>
      <c r="IG29" s="401"/>
      <c r="IH29" s="401"/>
      <c r="II29" s="401"/>
      <c r="IJ29" s="401"/>
      <c r="IK29" s="401"/>
      <c r="IL29" s="401"/>
      <c r="IM29" s="401"/>
      <c r="IN29" s="401"/>
      <c r="IO29" s="401"/>
      <c r="IP29" s="401"/>
    </row>
    <row r="30" spans="1:250" ht="23.45" customHeight="1">
      <c r="A30" s="327"/>
      <c r="B30" s="317"/>
      <c r="C30" s="32"/>
      <c r="D30" s="757"/>
      <c r="E30" s="758"/>
      <c r="F30" s="758"/>
      <c r="G30" s="758"/>
      <c r="H30" s="758"/>
      <c r="I30" s="758"/>
      <c r="J30" s="758"/>
      <c r="K30" s="759"/>
      <c r="L30" s="33"/>
      <c r="M30" s="147"/>
      <c r="N30" s="228" t="str">
        <f t="shared" si="0"/>
        <v/>
      </c>
      <c r="O30" s="53"/>
      <c r="P30" s="401"/>
      <c r="R30" s="406" t="s">
        <v>360</v>
      </c>
      <c r="S30" s="402"/>
      <c r="T30" s="402"/>
      <c r="U30" s="402"/>
      <c r="V30" s="402"/>
      <c r="W30" s="402"/>
      <c r="X30" s="402"/>
      <c r="Y30" s="402"/>
      <c r="Z30" s="402"/>
      <c r="AA30" s="402"/>
      <c r="AB30" s="403"/>
      <c r="AC30" s="403"/>
      <c r="AD30" s="403"/>
      <c r="AE30" s="403"/>
      <c r="AF30" s="599" t="s">
        <v>316</v>
      </c>
      <c r="AG30" s="603">
        <v>5333.4</v>
      </c>
      <c r="AH30" s="403"/>
      <c r="AI30" s="403"/>
      <c r="AJ30" s="403"/>
      <c r="AK30" s="403"/>
      <c r="AL30" s="403"/>
      <c r="AM30" s="403"/>
      <c r="AN30" s="403"/>
      <c r="AO30" s="403"/>
      <c r="AP30" s="403"/>
      <c r="AQ30" s="401"/>
      <c r="AR30" s="401"/>
      <c r="AS30" s="401"/>
      <c r="AT30" s="401"/>
      <c r="AU30" s="401"/>
      <c r="AV30" s="401"/>
      <c r="AW30" s="401"/>
      <c r="AX30" s="401"/>
      <c r="AY30" s="401"/>
      <c r="AZ30" s="401"/>
      <c r="BA30" s="401"/>
      <c r="BB30" s="401"/>
      <c r="BC30" s="401"/>
      <c r="BD30" s="401"/>
      <c r="BE30" s="401"/>
      <c r="BF30" s="401"/>
      <c r="BG30" s="401"/>
      <c r="BH30" s="401"/>
      <c r="BI30" s="401"/>
      <c r="BJ30" s="401"/>
      <c r="BK30" s="401"/>
      <c r="BL30" s="401"/>
      <c r="BM30" s="401"/>
      <c r="BN30" s="401"/>
      <c r="BO30" s="401"/>
      <c r="BP30" s="401"/>
      <c r="BQ30" s="401"/>
      <c r="BR30" s="401"/>
      <c r="BS30" s="401"/>
      <c r="BT30" s="401"/>
      <c r="BU30" s="401"/>
      <c r="BV30" s="401"/>
      <c r="BW30" s="401"/>
      <c r="BX30" s="401"/>
      <c r="BY30" s="401"/>
      <c r="BZ30" s="401"/>
      <c r="CA30" s="401"/>
      <c r="CB30" s="401"/>
      <c r="CC30" s="401"/>
      <c r="CD30" s="401"/>
      <c r="CE30" s="401"/>
      <c r="CF30" s="401"/>
      <c r="CG30" s="401"/>
      <c r="CH30" s="401"/>
      <c r="CI30" s="401"/>
      <c r="CJ30" s="401"/>
      <c r="CK30" s="401"/>
      <c r="CL30" s="401"/>
      <c r="CM30" s="401"/>
      <c r="CN30" s="401"/>
      <c r="CO30" s="401"/>
      <c r="CP30" s="401"/>
      <c r="CQ30" s="401"/>
      <c r="CR30" s="401"/>
      <c r="CS30" s="401"/>
      <c r="CT30" s="401"/>
      <c r="CU30" s="401"/>
      <c r="CV30" s="401"/>
      <c r="CW30" s="401"/>
      <c r="CX30" s="401"/>
      <c r="CY30" s="401"/>
      <c r="CZ30" s="401"/>
      <c r="DA30" s="401"/>
      <c r="DB30" s="401"/>
      <c r="DC30" s="401"/>
      <c r="DD30" s="401"/>
      <c r="DE30" s="401"/>
      <c r="DF30" s="401"/>
      <c r="DG30" s="401"/>
      <c r="DH30" s="401"/>
      <c r="DI30" s="401"/>
      <c r="DJ30" s="401"/>
      <c r="DK30" s="401"/>
      <c r="DL30" s="401"/>
      <c r="DM30" s="401"/>
      <c r="DN30" s="401"/>
      <c r="DO30" s="401"/>
      <c r="DP30" s="401"/>
      <c r="DQ30" s="401"/>
      <c r="DR30" s="401"/>
      <c r="DS30" s="401"/>
      <c r="DT30" s="401"/>
      <c r="DU30" s="401"/>
      <c r="DV30" s="401"/>
      <c r="DW30" s="401"/>
      <c r="DX30" s="401"/>
      <c r="DY30" s="401"/>
      <c r="DZ30" s="401"/>
      <c r="EA30" s="401"/>
      <c r="EB30" s="401"/>
      <c r="EC30" s="401"/>
      <c r="ED30" s="401"/>
      <c r="EE30" s="401"/>
      <c r="EF30" s="401"/>
      <c r="EG30" s="401"/>
      <c r="EH30" s="401"/>
      <c r="EI30" s="401"/>
      <c r="EJ30" s="401"/>
      <c r="EK30" s="401"/>
      <c r="EL30" s="401"/>
      <c r="EM30" s="401"/>
      <c r="EN30" s="401"/>
      <c r="EO30" s="401"/>
      <c r="EP30" s="401"/>
      <c r="EQ30" s="401"/>
      <c r="ER30" s="401"/>
      <c r="ES30" s="401"/>
      <c r="ET30" s="401"/>
      <c r="EU30" s="401"/>
      <c r="EV30" s="401"/>
      <c r="EW30" s="401"/>
      <c r="EX30" s="401"/>
      <c r="EY30" s="401"/>
      <c r="EZ30" s="401"/>
      <c r="FA30" s="401"/>
      <c r="FB30" s="401"/>
      <c r="FC30" s="401"/>
      <c r="FD30" s="401"/>
      <c r="FE30" s="401"/>
      <c r="FF30" s="401"/>
      <c r="FG30" s="401"/>
      <c r="FH30" s="401"/>
      <c r="FI30" s="401"/>
      <c r="FJ30" s="401"/>
      <c r="FK30" s="401"/>
      <c r="FL30" s="401"/>
      <c r="FM30" s="401"/>
      <c r="FN30" s="401"/>
      <c r="FO30" s="401"/>
      <c r="FP30" s="401"/>
      <c r="FQ30" s="401"/>
      <c r="FR30" s="401"/>
      <c r="FS30" s="401"/>
      <c r="FT30" s="401"/>
      <c r="FU30" s="401"/>
      <c r="FV30" s="401"/>
      <c r="FW30" s="401"/>
      <c r="FX30" s="401"/>
      <c r="FY30" s="401"/>
      <c r="FZ30" s="401"/>
      <c r="GA30" s="401"/>
      <c r="GB30" s="401"/>
      <c r="GC30" s="401"/>
      <c r="GD30" s="401"/>
      <c r="GE30" s="401"/>
      <c r="GF30" s="401"/>
      <c r="GG30" s="401"/>
      <c r="GH30" s="401"/>
      <c r="GI30" s="401"/>
      <c r="GJ30" s="401"/>
      <c r="GK30" s="401"/>
      <c r="GL30" s="401"/>
      <c r="GM30" s="401"/>
      <c r="GN30" s="401"/>
      <c r="GO30" s="401"/>
      <c r="GP30" s="401"/>
      <c r="GQ30" s="401"/>
      <c r="GR30" s="401"/>
      <c r="GS30" s="401"/>
      <c r="GT30" s="401"/>
      <c r="GU30" s="401"/>
      <c r="GV30" s="401"/>
      <c r="GW30" s="401"/>
      <c r="GX30" s="401"/>
      <c r="GY30" s="401"/>
      <c r="GZ30" s="401"/>
      <c r="HA30" s="401"/>
      <c r="HB30" s="401"/>
      <c r="HC30" s="401"/>
      <c r="HD30" s="401"/>
      <c r="HE30" s="401"/>
      <c r="HF30" s="401"/>
      <c r="HG30" s="401"/>
      <c r="HH30" s="401"/>
      <c r="HI30" s="401"/>
      <c r="HJ30" s="401"/>
      <c r="HK30" s="401"/>
      <c r="HL30" s="401"/>
      <c r="HM30" s="401"/>
      <c r="HN30" s="401"/>
      <c r="HO30" s="401"/>
      <c r="HP30" s="401"/>
      <c r="HQ30" s="401"/>
      <c r="HR30" s="401"/>
      <c r="HS30" s="401"/>
      <c r="HT30" s="401"/>
      <c r="HU30" s="401"/>
      <c r="HV30" s="401"/>
      <c r="HW30" s="401"/>
      <c r="HX30" s="401"/>
      <c r="HY30" s="401"/>
      <c r="HZ30" s="401"/>
      <c r="IA30" s="401"/>
      <c r="IB30" s="401"/>
      <c r="IC30" s="401"/>
      <c r="ID30" s="401"/>
      <c r="IE30" s="401"/>
      <c r="IF30" s="401"/>
      <c r="IG30" s="401"/>
      <c r="IH30" s="401"/>
      <c r="II30" s="401"/>
      <c r="IJ30" s="401"/>
      <c r="IK30" s="401"/>
      <c r="IL30" s="401"/>
      <c r="IM30" s="401"/>
      <c r="IN30" s="401"/>
      <c r="IO30" s="401"/>
      <c r="IP30" s="401"/>
    </row>
    <row r="31" spans="1:250" ht="23.45" customHeight="1">
      <c r="A31" s="327"/>
      <c r="B31" s="317"/>
      <c r="C31" s="32"/>
      <c r="D31" s="757"/>
      <c r="E31" s="758"/>
      <c r="F31" s="758"/>
      <c r="G31" s="758"/>
      <c r="H31" s="758"/>
      <c r="I31" s="758"/>
      <c r="J31" s="758"/>
      <c r="K31" s="759"/>
      <c r="L31" s="33"/>
      <c r="M31" s="147"/>
      <c r="N31" s="228" t="str">
        <f t="shared" si="0"/>
        <v/>
      </c>
      <c r="O31" s="53"/>
      <c r="P31" s="401"/>
      <c r="S31" s="402"/>
      <c r="T31" s="402"/>
      <c r="U31" s="402"/>
      <c r="V31" s="402"/>
      <c r="W31" s="402"/>
      <c r="X31" s="402"/>
      <c r="Y31" s="402"/>
      <c r="Z31" s="402"/>
      <c r="AA31" s="402"/>
      <c r="AB31" s="403"/>
      <c r="AC31" s="403"/>
      <c r="AD31" s="403"/>
      <c r="AE31" s="403"/>
      <c r="AF31" s="403"/>
      <c r="AG31" s="403"/>
      <c r="AH31" s="403"/>
      <c r="AI31" s="403"/>
      <c r="AJ31" s="403"/>
      <c r="AK31" s="403"/>
      <c r="AL31" s="403"/>
      <c r="AM31" s="403"/>
      <c r="AN31" s="403"/>
      <c r="AO31" s="403"/>
      <c r="AP31" s="403"/>
      <c r="AQ31" s="401"/>
      <c r="AR31" s="401"/>
      <c r="AS31" s="401"/>
      <c r="AT31" s="401"/>
      <c r="AU31" s="401"/>
      <c r="AV31" s="401"/>
      <c r="AW31" s="401"/>
      <c r="AX31" s="401"/>
      <c r="AY31" s="401"/>
      <c r="AZ31" s="401"/>
      <c r="BA31" s="401"/>
      <c r="BB31" s="401"/>
      <c r="BC31" s="401"/>
      <c r="BD31" s="401"/>
      <c r="BE31" s="401"/>
      <c r="BF31" s="401"/>
      <c r="BG31" s="401"/>
      <c r="BH31" s="401"/>
      <c r="BI31" s="401"/>
      <c r="BJ31" s="401"/>
      <c r="BK31" s="401"/>
      <c r="BL31" s="401"/>
      <c r="BM31" s="401"/>
      <c r="BN31" s="401"/>
      <c r="BO31" s="401"/>
      <c r="BP31" s="401"/>
      <c r="BQ31" s="401"/>
      <c r="BR31" s="401"/>
      <c r="BS31" s="401"/>
      <c r="BT31" s="401"/>
      <c r="BU31" s="401"/>
      <c r="BV31" s="401"/>
      <c r="BW31" s="401"/>
      <c r="BX31" s="401"/>
      <c r="BY31" s="401"/>
      <c r="BZ31" s="401"/>
      <c r="CA31" s="401"/>
      <c r="CB31" s="401"/>
      <c r="CC31" s="401"/>
      <c r="CD31" s="401"/>
      <c r="CE31" s="401"/>
      <c r="CF31" s="401"/>
      <c r="CG31" s="401"/>
      <c r="CH31" s="401"/>
      <c r="CI31" s="401"/>
      <c r="CJ31" s="401"/>
      <c r="CK31" s="401"/>
      <c r="CL31" s="401"/>
      <c r="CM31" s="401"/>
      <c r="CN31" s="401"/>
      <c r="CO31" s="401"/>
      <c r="CP31" s="401"/>
      <c r="CQ31" s="401"/>
      <c r="CR31" s="401"/>
      <c r="CS31" s="401"/>
      <c r="CT31" s="401"/>
      <c r="CU31" s="401"/>
      <c r="CV31" s="401"/>
      <c r="CW31" s="401"/>
      <c r="CX31" s="401"/>
      <c r="CY31" s="401"/>
      <c r="CZ31" s="401"/>
      <c r="DA31" s="401"/>
      <c r="DB31" s="401"/>
      <c r="DC31" s="401"/>
      <c r="DD31" s="401"/>
      <c r="DE31" s="401"/>
      <c r="DF31" s="401"/>
      <c r="DG31" s="401"/>
      <c r="DH31" s="401"/>
      <c r="DI31" s="401"/>
      <c r="DJ31" s="401"/>
      <c r="DK31" s="401"/>
      <c r="DL31" s="401"/>
      <c r="DM31" s="401"/>
      <c r="DN31" s="401"/>
      <c r="DO31" s="401"/>
      <c r="DP31" s="401"/>
      <c r="DQ31" s="401"/>
      <c r="DR31" s="401"/>
      <c r="DS31" s="401"/>
      <c r="DT31" s="401"/>
      <c r="DU31" s="401"/>
      <c r="DV31" s="401"/>
      <c r="DW31" s="401"/>
      <c r="DX31" s="401"/>
      <c r="DY31" s="401"/>
      <c r="DZ31" s="401"/>
      <c r="EA31" s="401"/>
      <c r="EB31" s="401"/>
      <c r="EC31" s="401"/>
      <c r="ED31" s="401"/>
      <c r="EE31" s="401"/>
      <c r="EF31" s="401"/>
      <c r="EG31" s="401"/>
      <c r="EH31" s="401"/>
      <c r="EI31" s="401"/>
      <c r="EJ31" s="401"/>
      <c r="EK31" s="401"/>
      <c r="EL31" s="401"/>
      <c r="EM31" s="401"/>
      <c r="EN31" s="401"/>
      <c r="EO31" s="401"/>
      <c r="EP31" s="401"/>
      <c r="EQ31" s="401"/>
      <c r="ER31" s="401"/>
      <c r="ES31" s="401"/>
      <c r="ET31" s="401"/>
      <c r="EU31" s="401"/>
      <c r="EV31" s="401"/>
      <c r="EW31" s="401"/>
      <c r="EX31" s="401"/>
      <c r="EY31" s="401"/>
      <c r="EZ31" s="401"/>
      <c r="FA31" s="401"/>
      <c r="FB31" s="401"/>
      <c r="FC31" s="401"/>
      <c r="FD31" s="401"/>
      <c r="FE31" s="401"/>
      <c r="FF31" s="401"/>
      <c r="FG31" s="401"/>
      <c r="FH31" s="401"/>
      <c r="FI31" s="401"/>
      <c r="FJ31" s="401"/>
      <c r="FK31" s="401"/>
      <c r="FL31" s="401"/>
      <c r="FM31" s="401"/>
      <c r="FN31" s="401"/>
      <c r="FO31" s="401"/>
      <c r="FP31" s="401"/>
      <c r="FQ31" s="401"/>
      <c r="FR31" s="401"/>
      <c r="FS31" s="401"/>
      <c r="FT31" s="401"/>
      <c r="FU31" s="401"/>
      <c r="FV31" s="401"/>
      <c r="FW31" s="401"/>
      <c r="FX31" s="401"/>
      <c r="FY31" s="401"/>
      <c r="FZ31" s="401"/>
      <c r="GA31" s="401"/>
      <c r="GB31" s="401"/>
      <c r="GC31" s="401"/>
      <c r="GD31" s="401"/>
      <c r="GE31" s="401"/>
      <c r="GF31" s="401"/>
      <c r="GG31" s="401"/>
      <c r="GH31" s="401"/>
      <c r="GI31" s="401"/>
      <c r="GJ31" s="401"/>
      <c r="GK31" s="401"/>
      <c r="GL31" s="401"/>
      <c r="GM31" s="401"/>
      <c r="GN31" s="401"/>
      <c r="GO31" s="401"/>
      <c r="GP31" s="401"/>
      <c r="GQ31" s="401"/>
      <c r="GR31" s="401"/>
      <c r="GS31" s="401"/>
      <c r="GT31" s="401"/>
      <c r="GU31" s="401"/>
      <c r="GV31" s="401"/>
      <c r="GW31" s="401"/>
      <c r="GX31" s="401"/>
      <c r="GY31" s="401"/>
      <c r="GZ31" s="401"/>
      <c r="HA31" s="401"/>
      <c r="HB31" s="401"/>
      <c r="HC31" s="401"/>
      <c r="HD31" s="401"/>
      <c r="HE31" s="401"/>
      <c r="HF31" s="401"/>
      <c r="HG31" s="401"/>
      <c r="HH31" s="401"/>
      <c r="HI31" s="401"/>
      <c r="HJ31" s="401"/>
      <c r="HK31" s="401"/>
      <c r="HL31" s="401"/>
      <c r="HM31" s="401"/>
      <c r="HN31" s="401"/>
      <c r="HO31" s="401"/>
      <c r="HP31" s="401"/>
      <c r="HQ31" s="401"/>
      <c r="HR31" s="401"/>
      <c r="HS31" s="401"/>
      <c r="HT31" s="401"/>
      <c r="HU31" s="401"/>
      <c r="HV31" s="401"/>
      <c r="HW31" s="401"/>
      <c r="HX31" s="401"/>
      <c r="HY31" s="401"/>
      <c r="HZ31" s="401"/>
      <c r="IA31" s="401"/>
      <c r="IB31" s="401"/>
      <c r="IC31" s="401"/>
      <c r="ID31" s="401"/>
      <c r="IE31" s="401"/>
      <c r="IF31" s="401"/>
      <c r="IG31" s="401"/>
      <c r="IH31" s="401"/>
      <c r="II31" s="401"/>
      <c r="IJ31" s="401"/>
      <c r="IK31" s="401"/>
      <c r="IL31" s="401"/>
      <c r="IM31" s="401"/>
      <c r="IN31" s="401"/>
      <c r="IO31" s="401"/>
      <c r="IP31" s="401"/>
    </row>
    <row r="32" spans="1:250" ht="23.45" customHeight="1">
      <c r="A32" s="327"/>
      <c r="B32" s="317"/>
      <c r="C32" s="32"/>
      <c r="D32" s="757"/>
      <c r="E32" s="758"/>
      <c r="F32" s="758"/>
      <c r="G32" s="758"/>
      <c r="H32" s="758"/>
      <c r="I32" s="758"/>
      <c r="J32" s="758"/>
      <c r="K32" s="759"/>
      <c r="L32" s="33"/>
      <c r="M32" s="147"/>
      <c r="N32" s="228" t="str">
        <f t="shared" si="0"/>
        <v/>
      </c>
      <c r="O32" s="53"/>
      <c r="P32" s="401"/>
      <c r="R32" s="359" t="s">
        <v>189</v>
      </c>
      <c r="S32" s="402"/>
      <c r="T32" s="402"/>
      <c r="U32" s="402"/>
      <c r="V32" s="402"/>
      <c r="W32" s="402"/>
      <c r="X32" s="402"/>
      <c r="Y32" s="402"/>
      <c r="Z32" s="402"/>
      <c r="AA32" s="402"/>
      <c r="AB32" s="403"/>
      <c r="AC32" s="403"/>
      <c r="AD32" s="403"/>
      <c r="AE32" s="403"/>
      <c r="AF32" s="403"/>
      <c r="AG32" s="403"/>
      <c r="AH32" s="403"/>
      <c r="AI32" s="403"/>
      <c r="AJ32" s="403"/>
      <c r="AK32" s="403"/>
      <c r="AL32" s="403"/>
      <c r="AM32" s="403"/>
      <c r="AN32" s="403"/>
      <c r="AO32" s="403"/>
      <c r="AP32" s="403"/>
      <c r="AQ32" s="401"/>
      <c r="AR32" s="401"/>
      <c r="AS32" s="401"/>
      <c r="AT32" s="401"/>
      <c r="AU32" s="401"/>
      <c r="AV32" s="401"/>
      <c r="AW32" s="401"/>
      <c r="AX32" s="401"/>
      <c r="AY32" s="401"/>
      <c r="AZ32" s="401"/>
      <c r="BA32" s="401"/>
      <c r="BB32" s="401"/>
      <c r="BC32" s="401"/>
      <c r="BD32" s="401"/>
      <c r="BE32" s="401"/>
      <c r="BF32" s="401"/>
      <c r="BG32" s="401"/>
      <c r="BH32" s="401"/>
      <c r="BI32" s="401"/>
      <c r="BJ32" s="401"/>
      <c r="BK32" s="401"/>
      <c r="BL32" s="401"/>
      <c r="BM32" s="401"/>
      <c r="BN32" s="401"/>
      <c r="BO32" s="401"/>
      <c r="BP32" s="401"/>
      <c r="BQ32" s="401"/>
      <c r="BR32" s="401"/>
      <c r="BS32" s="401"/>
      <c r="BT32" s="401"/>
      <c r="BU32" s="401"/>
      <c r="BV32" s="401"/>
      <c r="BW32" s="401"/>
      <c r="BX32" s="401"/>
      <c r="BY32" s="401"/>
      <c r="BZ32" s="401"/>
      <c r="CA32" s="401"/>
      <c r="CB32" s="401"/>
      <c r="CC32" s="401"/>
      <c r="CD32" s="401"/>
      <c r="CE32" s="401"/>
      <c r="CF32" s="401"/>
      <c r="CG32" s="401"/>
      <c r="CH32" s="401"/>
      <c r="CI32" s="401"/>
      <c r="CJ32" s="401"/>
      <c r="CK32" s="401"/>
      <c r="CL32" s="401"/>
      <c r="CM32" s="401"/>
      <c r="CN32" s="401"/>
      <c r="CO32" s="401"/>
      <c r="CP32" s="401"/>
      <c r="CQ32" s="401"/>
      <c r="CR32" s="401"/>
      <c r="CS32" s="401"/>
      <c r="CT32" s="401"/>
      <c r="CU32" s="401"/>
      <c r="CV32" s="401"/>
      <c r="CW32" s="401"/>
      <c r="CX32" s="401"/>
      <c r="CY32" s="401"/>
      <c r="CZ32" s="401"/>
      <c r="DA32" s="401"/>
      <c r="DB32" s="401"/>
      <c r="DC32" s="401"/>
      <c r="DD32" s="401"/>
      <c r="DE32" s="401"/>
      <c r="DF32" s="401"/>
      <c r="DG32" s="401"/>
      <c r="DH32" s="401"/>
      <c r="DI32" s="401"/>
      <c r="DJ32" s="401"/>
      <c r="DK32" s="401"/>
      <c r="DL32" s="401"/>
      <c r="DM32" s="401"/>
      <c r="DN32" s="401"/>
      <c r="DO32" s="401"/>
      <c r="DP32" s="401"/>
      <c r="DQ32" s="401"/>
      <c r="DR32" s="401"/>
      <c r="DS32" s="401"/>
      <c r="DT32" s="401"/>
      <c r="DU32" s="401"/>
      <c r="DV32" s="401"/>
      <c r="DW32" s="401"/>
      <c r="DX32" s="401"/>
      <c r="DY32" s="401"/>
      <c r="DZ32" s="401"/>
      <c r="EA32" s="401"/>
      <c r="EB32" s="401"/>
      <c r="EC32" s="401"/>
      <c r="ED32" s="401"/>
      <c r="EE32" s="401"/>
      <c r="EF32" s="401"/>
      <c r="EG32" s="401"/>
      <c r="EH32" s="401"/>
      <c r="EI32" s="401"/>
      <c r="EJ32" s="401"/>
      <c r="EK32" s="401"/>
      <c r="EL32" s="401"/>
      <c r="EM32" s="401"/>
      <c r="EN32" s="401"/>
      <c r="EO32" s="401"/>
      <c r="EP32" s="401"/>
      <c r="EQ32" s="401"/>
      <c r="ER32" s="401"/>
      <c r="ES32" s="401"/>
      <c r="ET32" s="401"/>
      <c r="EU32" s="401"/>
      <c r="EV32" s="401"/>
      <c r="EW32" s="401"/>
      <c r="EX32" s="401"/>
      <c r="EY32" s="401"/>
      <c r="EZ32" s="401"/>
      <c r="FA32" s="401"/>
      <c r="FB32" s="401"/>
      <c r="FC32" s="401"/>
      <c r="FD32" s="401"/>
      <c r="FE32" s="401"/>
      <c r="FF32" s="401"/>
      <c r="FG32" s="401"/>
      <c r="FH32" s="401"/>
      <c r="FI32" s="401"/>
      <c r="FJ32" s="401"/>
      <c r="FK32" s="401"/>
      <c r="FL32" s="401"/>
      <c r="FM32" s="401"/>
      <c r="FN32" s="401"/>
      <c r="FO32" s="401"/>
      <c r="FP32" s="401"/>
      <c r="FQ32" s="401"/>
      <c r="FR32" s="401"/>
      <c r="FS32" s="401"/>
      <c r="FT32" s="401"/>
      <c r="FU32" s="401"/>
      <c r="FV32" s="401"/>
      <c r="FW32" s="401"/>
      <c r="FX32" s="401"/>
      <c r="FY32" s="401"/>
      <c r="FZ32" s="401"/>
      <c r="GA32" s="401"/>
      <c r="GB32" s="401"/>
      <c r="GC32" s="401"/>
      <c r="GD32" s="401"/>
      <c r="GE32" s="401"/>
      <c r="GF32" s="401"/>
      <c r="GG32" s="401"/>
      <c r="GH32" s="401"/>
      <c r="GI32" s="401"/>
      <c r="GJ32" s="401"/>
      <c r="GK32" s="401"/>
      <c r="GL32" s="401"/>
      <c r="GM32" s="401"/>
      <c r="GN32" s="401"/>
      <c r="GO32" s="401"/>
      <c r="GP32" s="401"/>
      <c r="GQ32" s="401"/>
      <c r="GR32" s="401"/>
      <c r="GS32" s="401"/>
      <c r="GT32" s="401"/>
      <c r="GU32" s="401"/>
      <c r="GV32" s="401"/>
      <c r="GW32" s="401"/>
      <c r="GX32" s="401"/>
      <c r="GY32" s="401"/>
      <c r="GZ32" s="401"/>
      <c r="HA32" s="401"/>
      <c r="HB32" s="401"/>
      <c r="HC32" s="401"/>
      <c r="HD32" s="401"/>
      <c r="HE32" s="401"/>
      <c r="HF32" s="401"/>
      <c r="HG32" s="401"/>
      <c r="HH32" s="401"/>
      <c r="HI32" s="401"/>
      <c r="HJ32" s="401"/>
      <c r="HK32" s="401"/>
      <c r="HL32" s="401"/>
      <c r="HM32" s="401"/>
      <c r="HN32" s="401"/>
      <c r="HO32" s="401"/>
      <c r="HP32" s="401"/>
      <c r="HQ32" s="401"/>
      <c r="HR32" s="401"/>
      <c r="HS32" s="401"/>
      <c r="HT32" s="401"/>
      <c r="HU32" s="401"/>
      <c r="HV32" s="401"/>
      <c r="HW32" s="401"/>
      <c r="HX32" s="401"/>
      <c r="HY32" s="401"/>
      <c r="HZ32" s="401"/>
      <c r="IA32" s="401"/>
      <c r="IB32" s="401"/>
      <c r="IC32" s="401"/>
      <c r="ID32" s="401"/>
      <c r="IE32" s="401"/>
      <c r="IF32" s="401"/>
      <c r="IG32" s="401"/>
      <c r="IH32" s="401"/>
      <c r="II32" s="401"/>
      <c r="IJ32" s="401"/>
      <c r="IK32" s="401"/>
      <c r="IL32" s="401"/>
      <c r="IM32" s="401"/>
      <c r="IN32" s="401"/>
      <c r="IO32" s="401"/>
      <c r="IP32" s="401"/>
    </row>
    <row r="33" spans="1:250" ht="23.45" customHeight="1">
      <c r="A33" s="327"/>
      <c r="B33" s="317"/>
      <c r="C33" s="32"/>
      <c r="D33" s="757"/>
      <c r="E33" s="758"/>
      <c r="F33" s="758"/>
      <c r="G33" s="758"/>
      <c r="H33" s="758"/>
      <c r="I33" s="758"/>
      <c r="J33" s="758"/>
      <c r="K33" s="759"/>
      <c r="L33" s="33"/>
      <c r="M33" s="147"/>
      <c r="N33" s="228" t="str">
        <f t="shared" si="0"/>
        <v/>
      </c>
      <c r="O33" s="53"/>
      <c r="P33" s="401"/>
      <c r="R33" s="404" t="s">
        <v>185</v>
      </c>
      <c r="S33" s="402"/>
      <c r="T33" s="402"/>
      <c r="U33" s="402"/>
      <c r="V33" s="402"/>
      <c r="W33" s="402"/>
      <c r="X33" s="402"/>
      <c r="Y33" s="402"/>
      <c r="Z33" s="402"/>
      <c r="AA33" s="402"/>
      <c r="AB33" s="403"/>
      <c r="AC33" s="403"/>
      <c r="AD33" s="403"/>
      <c r="AE33" s="403"/>
      <c r="AF33" s="403"/>
      <c r="AG33" s="403"/>
      <c r="AH33" s="403"/>
      <c r="AI33" s="403"/>
      <c r="AJ33" s="403"/>
      <c r="AK33" s="403"/>
      <c r="AL33" s="403"/>
      <c r="AM33" s="403"/>
      <c r="AN33" s="403"/>
      <c r="AO33" s="403"/>
      <c r="AP33" s="403"/>
      <c r="AQ33" s="401"/>
      <c r="AR33" s="401"/>
      <c r="AS33" s="401"/>
      <c r="AT33" s="401"/>
      <c r="AU33" s="401"/>
      <c r="AV33" s="401"/>
      <c r="AW33" s="401"/>
      <c r="AX33" s="401"/>
      <c r="AY33" s="401"/>
      <c r="AZ33" s="401"/>
      <c r="BA33" s="401"/>
      <c r="BB33" s="401"/>
      <c r="BC33" s="401"/>
      <c r="BD33" s="401"/>
      <c r="BE33" s="401"/>
      <c r="BF33" s="401"/>
      <c r="BG33" s="401"/>
      <c r="BH33" s="401"/>
      <c r="BI33" s="401"/>
      <c r="BJ33" s="401"/>
      <c r="BK33" s="401"/>
      <c r="BL33" s="401"/>
      <c r="BM33" s="401"/>
      <c r="BN33" s="401"/>
      <c r="BO33" s="401"/>
      <c r="BP33" s="401"/>
      <c r="BQ33" s="401"/>
      <c r="BR33" s="401"/>
      <c r="BS33" s="401"/>
      <c r="BT33" s="401"/>
      <c r="BU33" s="401"/>
      <c r="BV33" s="401"/>
      <c r="BW33" s="401"/>
      <c r="BX33" s="401"/>
      <c r="BY33" s="401"/>
      <c r="BZ33" s="401"/>
      <c r="CA33" s="401"/>
      <c r="CB33" s="401"/>
      <c r="CC33" s="401"/>
      <c r="CD33" s="401"/>
      <c r="CE33" s="401"/>
      <c r="CF33" s="401"/>
      <c r="CG33" s="401"/>
      <c r="CH33" s="401"/>
      <c r="CI33" s="401"/>
      <c r="CJ33" s="401"/>
      <c r="CK33" s="401"/>
      <c r="CL33" s="401"/>
      <c r="CM33" s="401"/>
      <c r="CN33" s="401"/>
      <c r="CO33" s="401"/>
      <c r="CP33" s="401"/>
      <c r="CQ33" s="401"/>
      <c r="CR33" s="401"/>
      <c r="CS33" s="401"/>
      <c r="CT33" s="401"/>
      <c r="CU33" s="401"/>
      <c r="CV33" s="401"/>
      <c r="CW33" s="401"/>
      <c r="CX33" s="401"/>
      <c r="CY33" s="401"/>
      <c r="CZ33" s="401"/>
      <c r="DA33" s="401"/>
      <c r="DB33" s="401"/>
      <c r="DC33" s="401"/>
      <c r="DD33" s="401"/>
      <c r="DE33" s="401"/>
      <c r="DF33" s="401"/>
      <c r="DG33" s="401"/>
      <c r="DH33" s="401"/>
      <c r="DI33" s="401"/>
      <c r="DJ33" s="401"/>
      <c r="DK33" s="401"/>
      <c r="DL33" s="401"/>
      <c r="DM33" s="401"/>
      <c r="DN33" s="401"/>
      <c r="DO33" s="401"/>
      <c r="DP33" s="401"/>
      <c r="DQ33" s="401"/>
      <c r="DR33" s="401"/>
      <c r="DS33" s="401"/>
      <c r="DT33" s="401"/>
      <c r="DU33" s="401"/>
      <c r="DV33" s="401"/>
      <c r="DW33" s="401"/>
      <c r="DX33" s="401"/>
      <c r="DY33" s="401"/>
      <c r="DZ33" s="401"/>
      <c r="EA33" s="401"/>
      <c r="EB33" s="401"/>
      <c r="EC33" s="401"/>
      <c r="ED33" s="401"/>
      <c r="EE33" s="401"/>
      <c r="EF33" s="401"/>
      <c r="EG33" s="401"/>
      <c r="EH33" s="401"/>
      <c r="EI33" s="401"/>
      <c r="EJ33" s="401"/>
      <c r="EK33" s="401"/>
      <c r="EL33" s="401"/>
      <c r="EM33" s="401"/>
      <c r="EN33" s="401"/>
      <c r="EO33" s="401"/>
      <c r="EP33" s="401"/>
      <c r="EQ33" s="401"/>
      <c r="ER33" s="401"/>
      <c r="ES33" s="401"/>
      <c r="ET33" s="401"/>
      <c r="EU33" s="401"/>
      <c r="EV33" s="401"/>
      <c r="EW33" s="401"/>
      <c r="EX33" s="401"/>
      <c r="EY33" s="401"/>
      <c r="EZ33" s="401"/>
      <c r="FA33" s="401"/>
      <c r="FB33" s="401"/>
      <c r="FC33" s="401"/>
      <c r="FD33" s="401"/>
      <c r="FE33" s="401"/>
      <c r="FF33" s="401"/>
      <c r="FG33" s="401"/>
      <c r="FH33" s="401"/>
      <c r="FI33" s="401"/>
      <c r="FJ33" s="401"/>
      <c r="FK33" s="401"/>
      <c r="FL33" s="401"/>
      <c r="FM33" s="401"/>
      <c r="FN33" s="401"/>
      <c r="FO33" s="401"/>
      <c r="FP33" s="401"/>
      <c r="FQ33" s="401"/>
      <c r="FR33" s="401"/>
      <c r="FS33" s="401"/>
      <c r="FT33" s="401"/>
      <c r="FU33" s="401"/>
      <c r="FV33" s="401"/>
      <c r="FW33" s="401"/>
      <c r="FX33" s="401"/>
      <c r="FY33" s="401"/>
      <c r="FZ33" s="401"/>
      <c r="GA33" s="401"/>
      <c r="GB33" s="401"/>
      <c r="GC33" s="401"/>
      <c r="GD33" s="401"/>
      <c r="GE33" s="401"/>
      <c r="GF33" s="401"/>
      <c r="GG33" s="401"/>
      <c r="GH33" s="401"/>
      <c r="GI33" s="401"/>
      <c r="GJ33" s="401"/>
      <c r="GK33" s="401"/>
      <c r="GL33" s="401"/>
      <c r="GM33" s="401"/>
      <c r="GN33" s="401"/>
      <c r="GO33" s="401"/>
      <c r="GP33" s="401"/>
      <c r="GQ33" s="401"/>
      <c r="GR33" s="401"/>
      <c r="GS33" s="401"/>
      <c r="GT33" s="401"/>
      <c r="GU33" s="401"/>
      <c r="GV33" s="401"/>
      <c r="GW33" s="401"/>
      <c r="GX33" s="401"/>
      <c r="GY33" s="401"/>
      <c r="GZ33" s="401"/>
      <c r="HA33" s="401"/>
      <c r="HB33" s="401"/>
      <c r="HC33" s="401"/>
      <c r="HD33" s="401"/>
      <c r="HE33" s="401"/>
      <c r="HF33" s="401"/>
      <c r="HG33" s="401"/>
      <c r="HH33" s="401"/>
      <c r="HI33" s="401"/>
      <c r="HJ33" s="401"/>
      <c r="HK33" s="401"/>
      <c r="HL33" s="401"/>
      <c r="HM33" s="401"/>
      <c r="HN33" s="401"/>
      <c r="HO33" s="401"/>
      <c r="HP33" s="401"/>
      <c r="HQ33" s="401"/>
      <c r="HR33" s="401"/>
      <c r="HS33" s="401"/>
      <c r="HT33" s="401"/>
      <c r="HU33" s="401"/>
      <c r="HV33" s="401"/>
      <c r="HW33" s="401"/>
      <c r="HX33" s="401"/>
      <c r="HY33" s="401"/>
      <c r="HZ33" s="401"/>
      <c r="IA33" s="401"/>
      <c r="IB33" s="401"/>
      <c r="IC33" s="401"/>
      <c r="ID33" s="401"/>
      <c r="IE33" s="401"/>
      <c r="IF33" s="401"/>
      <c r="IG33" s="401"/>
      <c r="IH33" s="401"/>
      <c r="II33" s="401"/>
      <c r="IJ33" s="401"/>
      <c r="IK33" s="401"/>
      <c r="IL33" s="401"/>
      <c r="IM33" s="401"/>
      <c r="IN33" s="401"/>
      <c r="IO33" s="401"/>
      <c r="IP33" s="401"/>
    </row>
    <row r="34" spans="1:250" ht="23.45" customHeight="1">
      <c r="A34" s="327"/>
      <c r="B34" s="317"/>
      <c r="C34" s="32"/>
      <c r="D34" s="757"/>
      <c r="E34" s="758"/>
      <c r="F34" s="758"/>
      <c r="G34" s="758"/>
      <c r="H34" s="758"/>
      <c r="I34" s="758"/>
      <c r="J34" s="758"/>
      <c r="K34" s="759"/>
      <c r="L34" s="33"/>
      <c r="M34" s="147"/>
      <c r="N34" s="228" t="str">
        <f t="shared" si="0"/>
        <v/>
      </c>
      <c r="O34" s="53"/>
      <c r="P34" s="401"/>
      <c r="R34" s="407" t="s">
        <v>190</v>
      </c>
      <c r="S34" s="402"/>
      <c r="T34" s="402"/>
      <c r="U34" s="402"/>
      <c r="V34" s="402"/>
      <c r="W34" s="402"/>
      <c r="X34" s="402"/>
      <c r="Y34" s="402"/>
      <c r="Z34" s="402"/>
      <c r="AA34" s="402"/>
      <c r="AB34" s="403"/>
      <c r="AC34" s="403"/>
      <c r="AD34" s="403"/>
      <c r="AE34" s="403"/>
      <c r="AF34" s="403"/>
      <c r="AG34" s="403"/>
      <c r="AH34" s="403"/>
      <c r="AI34" s="403"/>
      <c r="AJ34" s="403"/>
      <c r="AK34" s="403"/>
      <c r="AL34" s="403"/>
      <c r="AM34" s="403"/>
      <c r="AN34" s="403"/>
      <c r="AO34" s="403"/>
      <c r="AP34" s="403"/>
      <c r="AQ34" s="401"/>
      <c r="AR34" s="401"/>
      <c r="AS34" s="401"/>
      <c r="AT34" s="401"/>
      <c r="AU34" s="401"/>
      <c r="AV34" s="401"/>
      <c r="AW34" s="401"/>
      <c r="AX34" s="401"/>
      <c r="AY34" s="401"/>
      <c r="AZ34" s="401"/>
      <c r="BA34" s="401"/>
      <c r="BB34" s="401"/>
      <c r="BC34" s="401"/>
      <c r="BD34" s="401"/>
      <c r="BE34" s="401"/>
      <c r="BF34" s="401"/>
      <c r="BG34" s="401"/>
      <c r="BH34" s="401"/>
      <c r="BI34" s="401"/>
      <c r="BJ34" s="401"/>
      <c r="BK34" s="401"/>
      <c r="BL34" s="401"/>
      <c r="BM34" s="401"/>
      <c r="BN34" s="401"/>
      <c r="BO34" s="401"/>
      <c r="BP34" s="401"/>
      <c r="BQ34" s="401"/>
      <c r="BR34" s="401"/>
      <c r="BS34" s="401"/>
      <c r="BT34" s="401"/>
      <c r="BU34" s="401"/>
      <c r="BV34" s="401"/>
      <c r="BW34" s="401"/>
      <c r="BX34" s="401"/>
      <c r="BY34" s="401"/>
      <c r="BZ34" s="401"/>
      <c r="CA34" s="401"/>
      <c r="CB34" s="401"/>
      <c r="CC34" s="401"/>
      <c r="CD34" s="401"/>
      <c r="CE34" s="401"/>
      <c r="CF34" s="401"/>
      <c r="CG34" s="401"/>
      <c r="CH34" s="401"/>
      <c r="CI34" s="401"/>
      <c r="CJ34" s="401"/>
      <c r="CK34" s="401"/>
      <c r="CL34" s="401"/>
      <c r="CM34" s="401"/>
      <c r="CN34" s="401"/>
      <c r="CO34" s="401"/>
      <c r="CP34" s="401"/>
      <c r="CQ34" s="401"/>
      <c r="CR34" s="401"/>
      <c r="CS34" s="401"/>
      <c r="CT34" s="401"/>
      <c r="CU34" s="401"/>
      <c r="CV34" s="401"/>
      <c r="CW34" s="401"/>
      <c r="CX34" s="401"/>
      <c r="CY34" s="401"/>
      <c r="CZ34" s="401"/>
      <c r="DA34" s="401"/>
      <c r="DB34" s="401"/>
      <c r="DC34" s="401"/>
      <c r="DD34" s="401"/>
      <c r="DE34" s="401"/>
      <c r="DF34" s="401"/>
      <c r="DG34" s="401"/>
      <c r="DH34" s="401"/>
      <c r="DI34" s="401"/>
      <c r="DJ34" s="401"/>
      <c r="DK34" s="401"/>
      <c r="DL34" s="401"/>
      <c r="DM34" s="401"/>
      <c r="DN34" s="401"/>
      <c r="DO34" s="401"/>
      <c r="DP34" s="401"/>
      <c r="DQ34" s="401"/>
      <c r="DR34" s="401"/>
      <c r="DS34" s="401"/>
      <c r="DT34" s="401"/>
      <c r="DU34" s="401"/>
      <c r="DV34" s="401"/>
      <c r="DW34" s="401"/>
      <c r="DX34" s="401"/>
      <c r="DY34" s="401"/>
      <c r="DZ34" s="401"/>
      <c r="EA34" s="401"/>
      <c r="EB34" s="401"/>
      <c r="EC34" s="401"/>
      <c r="ED34" s="401"/>
      <c r="EE34" s="401"/>
      <c r="EF34" s="401"/>
      <c r="EG34" s="401"/>
      <c r="EH34" s="401"/>
      <c r="EI34" s="401"/>
      <c r="EJ34" s="401"/>
      <c r="EK34" s="401"/>
      <c r="EL34" s="401"/>
      <c r="EM34" s="401"/>
      <c r="EN34" s="401"/>
      <c r="EO34" s="401"/>
      <c r="EP34" s="401"/>
      <c r="EQ34" s="401"/>
      <c r="ER34" s="401"/>
      <c r="ES34" s="401"/>
      <c r="ET34" s="401"/>
      <c r="EU34" s="401"/>
      <c r="EV34" s="401"/>
      <c r="EW34" s="401"/>
      <c r="EX34" s="401"/>
      <c r="EY34" s="401"/>
      <c r="EZ34" s="401"/>
      <c r="FA34" s="401"/>
      <c r="FB34" s="401"/>
      <c r="FC34" s="401"/>
      <c r="FD34" s="401"/>
      <c r="FE34" s="401"/>
      <c r="FF34" s="401"/>
      <c r="FG34" s="401"/>
      <c r="FH34" s="401"/>
      <c r="FI34" s="401"/>
      <c r="FJ34" s="401"/>
      <c r="FK34" s="401"/>
      <c r="FL34" s="401"/>
      <c r="FM34" s="401"/>
      <c r="FN34" s="401"/>
      <c r="FO34" s="401"/>
      <c r="FP34" s="401"/>
      <c r="FQ34" s="401"/>
      <c r="FR34" s="401"/>
      <c r="FS34" s="401"/>
      <c r="FT34" s="401"/>
      <c r="FU34" s="401"/>
      <c r="FV34" s="401"/>
      <c r="FW34" s="401"/>
      <c r="FX34" s="401"/>
      <c r="FY34" s="401"/>
      <c r="FZ34" s="401"/>
      <c r="GA34" s="401"/>
      <c r="GB34" s="401"/>
      <c r="GC34" s="401"/>
      <c r="GD34" s="401"/>
      <c r="GE34" s="401"/>
      <c r="GF34" s="401"/>
      <c r="GG34" s="401"/>
      <c r="GH34" s="401"/>
      <c r="GI34" s="401"/>
      <c r="GJ34" s="401"/>
      <c r="GK34" s="401"/>
      <c r="GL34" s="401"/>
      <c r="GM34" s="401"/>
      <c r="GN34" s="401"/>
      <c r="GO34" s="401"/>
      <c r="GP34" s="401"/>
      <c r="GQ34" s="401"/>
      <c r="GR34" s="401"/>
      <c r="GS34" s="401"/>
      <c r="GT34" s="401"/>
      <c r="GU34" s="401"/>
      <c r="GV34" s="401"/>
      <c r="GW34" s="401"/>
      <c r="GX34" s="401"/>
      <c r="GY34" s="401"/>
      <c r="GZ34" s="401"/>
      <c r="HA34" s="401"/>
      <c r="HB34" s="401"/>
      <c r="HC34" s="401"/>
      <c r="HD34" s="401"/>
      <c r="HE34" s="401"/>
      <c r="HF34" s="401"/>
      <c r="HG34" s="401"/>
      <c r="HH34" s="401"/>
      <c r="HI34" s="401"/>
      <c r="HJ34" s="401"/>
      <c r="HK34" s="401"/>
      <c r="HL34" s="401"/>
      <c r="HM34" s="401"/>
      <c r="HN34" s="401"/>
      <c r="HO34" s="401"/>
      <c r="HP34" s="401"/>
      <c r="HQ34" s="401"/>
      <c r="HR34" s="401"/>
      <c r="HS34" s="401"/>
      <c r="HT34" s="401"/>
      <c r="HU34" s="401"/>
      <c r="HV34" s="401"/>
      <c r="HW34" s="401"/>
      <c r="HX34" s="401"/>
      <c r="HY34" s="401"/>
      <c r="HZ34" s="401"/>
      <c r="IA34" s="401"/>
      <c r="IB34" s="401"/>
      <c r="IC34" s="401"/>
      <c r="ID34" s="401"/>
      <c r="IE34" s="401"/>
      <c r="IF34" s="401"/>
      <c r="IG34" s="401"/>
      <c r="IH34" s="401"/>
      <c r="II34" s="401"/>
      <c r="IJ34" s="401"/>
      <c r="IK34" s="401"/>
      <c r="IL34" s="401"/>
      <c r="IM34" s="401"/>
      <c r="IN34" s="401"/>
      <c r="IO34" s="401"/>
      <c r="IP34" s="401"/>
    </row>
    <row r="35" spans="1:250" ht="23.45" customHeight="1">
      <c r="A35" s="327"/>
      <c r="B35" s="317"/>
      <c r="C35" s="32"/>
      <c r="D35" s="757"/>
      <c r="E35" s="758"/>
      <c r="F35" s="758"/>
      <c r="G35" s="758"/>
      <c r="H35" s="758"/>
      <c r="I35" s="758"/>
      <c r="J35" s="758"/>
      <c r="K35" s="759"/>
      <c r="L35" s="33"/>
      <c r="M35" s="147"/>
      <c r="N35" s="228" t="str">
        <f t="shared" si="0"/>
        <v/>
      </c>
      <c r="O35" s="53"/>
      <c r="P35" s="401"/>
      <c r="R35" s="357" t="s">
        <v>191</v>
      </c>
      <c r="S35" s="402"/>
      <c r="T35" s="402"/>
      <c r="U35" s="402"/>
      <c r="V35" s="402"/>
      <c r="W35" s="402"/>
      <c r="X35" s="402"/>
      <c r="Y35" s="402"/>
      <c r="Z35" s="402"/>
      <c r="AA35" s="402"/>
      <c r="AB35" s="403"/>
      <c r="AC35" s="403"/>
      <c r="AD35" s="403"/>
      <c r="AE35" s="403"/>
      <c r="AF35" s="403"/>
      <c r="AG35" s="403"/>
      <c r="AH35" s="403"/>
      <c r="AI35" s="403"/>
      <c r="AJ35" s="403"/>
      <c r="AK35" s="403"/>
      <c r="AL35" s="403"/>
      <c r="AM35" s="403"/>
      <c r="AN35" s="403"/>
      <c r="AO35" s="403"/>
      <c r="AP35" s="403"/>
      <c r="AQ35" s="401"/>
      <c r="AR35" s="401"/>
      <c r="AS35" s="401"/>
      <c r="AT35" s="401"/>
      <c r="AU35" s="401"/>
      <c r="AV35" s="401"/>
      <c r="AW35" s="401"/>
      <c r="AX35" s="401"/>
      <c r="AY35" s="401"/>
      <c r="AZ35" s="401"/>
      <c r="BA35" s="401"/>
      <c r="BB35" s="401"/>
      <c r="BC35" s="401"/>
      <c r="BD35" s="401"/>
      <c r="BE35" s="401"/>
      <c r="BF35" s="401"/>
      <c r="BG35" s="401"/>
      <c r="BH35" s="401"/>
      <c r="BI35" s="401"/>
      <c r="BJ35" s="401"/>
      <c r="BK35" s="401"/>
      <c r="BL35" s="401"/>
      <c r="BM35" s="401"/>
      <c r="BN35" s="401"/>
      <c r="BO35" s="401"/>
      <c r="BP35" s="401"/>
      <c r="BQ35" s="401"/>
      <c r="BR35" s="401"/>
      <c r="BS35" s="401"/>
      <c r="BT35" s="401"/>
      <c r="BU35" s="401"/>
      <c r="BV35" s="401"/>
      <c r="BW35" s="401"/>
      <c r="BX35" s="401"/>
      <c r="BY35" s="401"/>
      <c r="BZ35" s="401"/>
      <c r="CA35" s="401"/>
      <c r="CB35" s="401"/>
      <c r="CC35" s="401"/>
      <c r="CD35" s="401"/>
      <c r="CE35" s="401"/>
      <c r="CF35" s="401"/>
      <c r="CG35" s="401"/>
      <c r="CH35" s="401"/>
      <c r="CI35" s="401"/>
      <c r="CJ35" s="401"/>
      <c r="CK35" s="401"/>
      <c r="CL35" s="401"/>
      <c r="CM35" s="401"/>
      <c r="CN35" s="401"/>
      <c r="CO35" s="401"/>
      <c r="CP35" s="401"/>
      <c r="CQ35" s="401"/>
      <c r="CR35" s="401"/>
      <c r="CS35" s="401"/>
      <c r="CT35" s="401"/>
      <c r="CU35" s="401"/>
      <c r="CV35" s="401"/>
      <c r="CW35" s="401"/>
      <c r="CX35" s="401"/>
      <c r="CY35" s="401"/>
      <c r="CZ35" s="401"/>
      <c r="DA35" s="401"/>
      <c r="DB35" s="401"/>
      <c r="DC35" s="401"/>
      <c r="DD35" s="401"/>
      <c r="DE35" s="401"/>
      <c r="DF35" s="401"/>
      <c r="DG35" s="401"/>
      <c r="DH35" s="401"/>
      <c r="DI35" s="401"/>
      <c r="DJ35" s="401"/>
      <c r="DK35" s="401"/>
      <c r="DL35" s="401"/>
      <c r="DM35" s="401"/>
      <c r="DN35" s="401"/>
      <c r="DO35" s="401"/>
      <c r="DP35" s="401"/>
      <c r="DQ35" s="401"/>
      <c r="DR35" s="401"/>
      <c r="DS35" s="401"/>
      <c r="DT35" s="401"/>
      <c r="DU35" s="401"/>
      <c r="DV35" s="401"/>
      <c r="DW35" s="401"/>
      <c r="DX35" s="401"/>
      <c r="DY35" s="401"/>
      <c r="DZ35" s="401"/>
      <c r="EA35" s="401"/>
      <c r="EB35" s="401"/>
      <c r="EC35" s="401"/>
      <c r="ED35" s="401"/>
      <c r="EE35" s="401"/>
      <c r="EF35" s="401"/>
      <c r="EG35" s="401"/>
      <c r="EH35" s="401"/>
      <c r="EI35" s="401"/>
      <c r="EJ35" s="401"/>
      <c r="EK35" s="401"/>
      <c r="EL35" s="401"/>
      <c r="EM35" s="401"/>
      <c r="EN35" s="401"/>
      <c r="EO35" s="401"/>
      <c r="EP35" s="401"/>
      <c r="EQ35" s="401"/>
      <c r="ER35" s="401"/>
      <c r="ES35" s="401"/>
      <c r="ET35" s="401"/>
      <c r="EU35" s="401"/>
      <c r="EV35" s="401"/>
      <c r="EW35" s="401"/>
      <c r="EX35" s="401"/>
      <c r="EY35" s="401"/>
      <c r="EZ35" s="401"/>
      <c r="FA35" s="401"/>
      <c r="FB35" s="401"/>
      <c r="FC35" s="401"/>
      <c r="FD35" s="401"/>
      <c r="FE35" s="401"/>
      <c r="FF35" s="401"/>
      <c r="FG35" s="401"/>
      <c r="FH35" s="401"/>
      <c r="FI35" s="401"/>
      <c r="FJ35" s="401"/>
      <c r="FK35" s="401"/>
      <c r="FL35" s="401"/>
      <c r="FM35" s="401"/>
      <c r="FN35" s="401"/>
      <c r="FO35" s="401"/>
      <c r="FP35" s="401"/>
      <c r="FQ35" s="401"/>
      <c r="FR35" s="401"/>
      <c r="FS35" s="401"/>
      <c r="FT35" s="401"/>
      <c r="FU35" s="401"/>
      <c r="FV35" s="401"/>
      <c r="FW35" s="401"/>
      <c r="FX35" s="401"/>
      <c r="FY35" s="401"/>
      <c r="FZ35" s="401"/>
      <c r="GA35" s="401"/>
      <c r="GB35" s="401"/>
      <c r="GC35" s="401"/>
      <c r="GD35" s="401"/>
      <c r="GE35" s="401"/>
      <c r="GF35" s="401"/>
      <c r="GG35" s="401"/>
      <c r="GH35" s="401"/>
      <c r="GI35" s="401"/>
      <c r="GJ35" s="401"/>
      <c r="GK35" s="401"/>
      <c r="GL35" s="401"/>
      <c r="GM35" s="401"/>
      <c r="GN35" s="401"/>
      <c r="GO35" s="401"/>
      <c r="GP35" s="401"/>
      <c r="GQ35" s="401"/>
      <c r="GR35" s="401"/>
      <c r="GS35" s="401"/>
      <c r="GT35" s="401"/>
      <c r="GU35" s="401"/>
      <c r="GV35" s="401"/>
      <c r="GW35" s="401"/>
      <c r="GX35" s="401"/>
      <c r="GY35" s="401"/>
      <c r="GZ35" s="401"/>
      <c r="HA35" s="401"/>
      <c r="HB35" s="401"/>
      <c r="HC35" s="401"/>
      <c r="HD35" s="401"/>
      <c r="HE35" s="401"/>
      <c r="HF35" s="401"/>
      <c r="HG35" s="401"/>
      <c r="HH35" s="401"/>
      <c r="HI35" s="401"/>
      <c r="HJ35" s="401"/>
      <c r="HK35" s="401"/>
      <c r="HL35" s="401"/>
      <c r="HM35" s="401"/>
      <c r="HN35" s="401"/>
      <c r="HO35" s="401"/>
      <c r="HP35" s="401"/>
      <c r="HQ35" s="401"/>
      <c r="HR35" s="401"/>
      <c r="HS35" s="401"/>
      <c r="HT35" s="401"/>
      <c r="HU35" s="401"/>
      <c r="HV35" s="401"/>
      <c r="HW35" s="401"/>
      <c r="HX35" s="401"/>
      <c r="HY35" s="401"/>
      <c r="HZ35" s="401"/>
      <c r="IA35" s="401"/>
      <c r="IB35" s="401"/>
      <c r="IC35" s="401"/>
      <c r="ID35" s="401"/>
      <c r="IE35" s="401"/>
      <c r="IF35" s="401"/>
      <c r="IG35" s="401"/>
      <c r="IH35" s="401"/>
      <c r="II35" s="401"/>
      <c r="IJ35" s="401"/>
      <c r="IK35" s="401"/>
      <c r="IL35" s="401"/>
      <c r="IM35" s="401"/>
      <c r="IN35" s="401"/>
      <c r="IO35" s="401"/>
      <c r="IP35" s="401"/>
    </row>
    <row r="36" spans="1:250" ht="23.45" customHeight="1">
      <c r="A36" s="327"/>
      <c r="B36" s="317"/>
      <c r="C36" s="32"/>
      <c r="D36" s="757"/>
      <c r="E36" s="758"/>
      <c r="F36" s="758"/>
      <c r="G36" s="758"/>
      <c r="H36" s="758"/>
      <c r="I36" s="758"/>
      <c r="J36" s="758"/>
      <c r="K36" s="759"/>
      <c r="L36" s="33"/>
      <c r="M36" s="147"/>
      <c r="N36" s="228" t="str">
        <f t="shared" si="0"/>
        <v/>
      </c>
      <c r="O36" s="53"/>
      <c r="P36" s="401"/>
      <c r="R36" s="357" t="s">
        <v>249</v>
      </c>
      <c r="S36" s="402"/>
      <c r="T36" s="402"/>
      <c r="U36" s="402"/>
      <c r="V36" s="402"/>
      <c r="W36" s="402"/>
      <c r="X36" s="402"/>
      <c r="Y36" s="402"/>
      <c r="Z36" s="402"/>
      <c r="AA36" s="402"/>
      <c r="AB36" s="403"/>
      <c r="AC36" s="403"/>
      <c r="AD36" s="403"/>
      <c r="AE36" s="403"/>
      <c r="AF36" s="403"/>
      <c r="AG36" s="403"/>
      <c r="AH36" s="403"/>
      <c r="AI36" s="403"/>
      <c r="AJ36" s="403"/>
      <c r="AK36" s="403"/>
      <c r="AL36" s="403"/>
      <c r="AM36" s="403"/>
      <c r="AN36" s="403"/>
      <c r="AO36" s="403"/>
      <c r="AP36" s="403"/>
      <c r="AQ36" s="401"/>
      <c r="AR36" s="401"/>
      <c r="AS36" s="401"/>
      <c r="AT36" s="401"/>
      <c r="AU36" s="401"/>
      <c r="AV36" s="401"/>
      <c r="AW36" s="401"/>
      <c r="AX36" s="401"/>
      <c r="AY36" s="401"/>
      <c r="AZ36" s="401"/>
      <c r="BA36" s="401"/>
      <c r="BB36" s="401"/>
      <c r="BC36" s="401"/>
      <c r="BD36" s="401"/>
      <c r="BE36" s="401"/>
      <c r="BF36" s="401"/>
      <c r="BG36" s="401"/>
      <c r="BH36" s="401"/>
      <c r="BI36" s="401"/>
      <c r="BJ36" s="401"/>
      <c r="BK36" s="401"/>
      <c r="BL36" s="401"/>
      <c r="BM36" s="401"/>
      <c r="BN36" s="401"/>
      <c r="BO36" s="401"/>
      <c r="BP36" s="401"/>
      <c r="BQ36" s="401"/>
      <c r="BR36" s="401"/>
      <c r="BS36" s="401"/>
      <c r="BT36" s="401"/>
      <c r="BU36" s="401"/>
      <c r="BV36" s="401"/>
      <c r="BW36" s="401"/>
      <c r="BX36" s="401"/>
      <c r="BY36" s="401"/>
      <c r="BZ36" s="401"/>
      <c r="CA36" s="401"/>
      <c r="CB36" s="401"/>
      <c r="CC36" s="401"/>
      <c r="CD36" s="401"/>
      <c r="CE36" s="401"/>
      <c r="CF36" s="401"/>
      <c r="CG36" s="401"/>
      <c r="CH36" s="401"/>
      <c r="CI36" s="401"/>
      <c r="CJ36" s="401"/>
      <c r="CK36" s="401"/>
      <c r="CL36" s="401"/>
      <c r="CM36" s="401"/>
      <c r="CN36" s="401"/>
      <c r="CO36" s="401"/>
      <c r="CP36" s="401"/>
      <c r="CQ36" s="401"/>
      <c r="CR36" s="401"/>
      <c r="CS36" s="401"/>
      <c r="CT36" s="401"/>
      <c r="CU36" s="401"/>
      <c r="CV36" s="401"/>
      <c r="CW36" s="401"/>
      <c r="CX36" s="401"/>
      <c r="CY36" s="401"/>
      <c r="CZ36" s="401"/>
      <c r="DA36" s="401"/>
      <c r="DB36" s="401"/>
      <c r="DC36" s="401"/>
      <c r="DD36" s="401"/>
      <c r="DE36" s="401"/>
      <c r="DF36" s="401"/>
      <c r="DG36" s="401"/>
      <c r="DH36" s="401"/>
      <c r="DI36" s="401"/>
      <c r="DJ36" s="401"/>
      <c r="DK36" s="401"/>
      <c r="DL36" s="401"/>
      <c r="DM36" s="401"/>
      <c r="DN36" s="401"/>
      <c r="DO36" s="401"/>
      <c r="DP36" s="401"/>
      <c r="DQ36" s="401"/>
      <c r="DR36" s="401"/>
      <c r="DS36" s="401"/>
      <c r="DT36" s="401"/>
      <c r="DU36" s="401"/>
      <c r="DV36" s="401"/>
      <c r="DW36" s="401"/>
      <c r="DX36" s="401"/>
      <c r="DY36" s="401"/>
      <c r="DZ36" s="401"/>
      <c r="EA36" s="401"/>
      <c r="EB36" s="401"/>
      <c r="EC36" s="401"/>
      <c r="ED36" s="401"/>
      <c r="EE36" s="401"/>
      <c r="EF36" s="401"/>
      <c r="EG36" s="401"/>
      <c r="EH36" s="401"/>
      <c r="EI36" s="401"/>
      <c r="EJ36" s="401"/>
      <c r="EK36" s="401"/>
      <c r="EL36" s="401"/>
      <c r="EM36" s="401"/>
      <c r="EN36" s="401"/>
      <c r="EO36" s="401"/>
      <c r="EP36" s="401"/>
      <c r="EQ36" s="401"/>
      <c r="ER36" s="401"/>
      <c r="ES36" s="401"/>
      <c r="ET36" s="401"/>
      <c r="EU36" s="401"/>
      <c r="EV36" s="401"/>
      <c r="EW36" s="401"/>
      <c r="EX36" s="401"/>
      <c r="EY36" s="401"/>
      <c r="EZ36" s="401"/>
      <c r="FA36" s="401"/>
      <c r="FB36" s="401"/>
      <c r="FC36" s="401"/>
      <c r="FD36" s="401"/>
      <c r="FE36" s="401"/>
      <c r="FF36" s="401"/>
      <c r="FG36" s="401"/>
      <c r="FH36" s="401"/>
      <c r="FI36" s="401"/>
      <c r="FJ36" s="401"/>
      <c r="FK36" s="401"/>
      <c r="FL36" s="401"/>
      <c r="FM36" s="401"/>
      <c r="FN36" s="401"/>
      <c r="FO36" s="401"/>
      <c r="FP36" s="401"/>
      <c r="FQ36" s="401"/>
      <c r="FR36" s="401"/>
      <c r="FS36" s="401"/>
      <c r="FT36" s="401"/>
      <c r="FU36" s="401"/>
      <c r="FV36" s="401"/>
      <c r="FW36" s="401"/>
      <c r="FX36" s="401"/>
      <c r="FY36" s="401"/>
      <c r="FZ36" s="401"/>
      <c r="GA36" s="401"/>
      <c r="GB36" s="401"/>
      <c r="GC36" s="401"/>
      <c r="GD36" s="401"/>
      <c r="GE36" s="401"/>
      <c r="GF36" s="401"/>
      <c r="GG36" s="401"/>
      <c r="GH36" s="401"/>
      <c r="GI36" s="401"/>
      <c r="GJ36" s="401"/>
      <c r="GK36" s="401"/>
      <c r="GL36" s="401"/>
      <c r="GM36" s="401"/>
      <c r="GN36" s="401"/>
      <c r="GO36" s="401"/>
      <c r="GP36" s="401"/>
      <c r="GQ36" s="401"/>
      <c r="GR36" s="401"/>
      <c r="GS36" s="401"/>
      <c r="GT36" s="401"/>
      <c r="GU36" s="401"/>
      <c r="GV36" s="401"/>
      <c r="GW36" s="401"/>
      <c r="GX36" s="401"/>
      <c r="GY36" s="401"/>
      <c r="GZ36" s="401"/>
      <c r="HA36" s="401"/>
      <c r="HB36" s="401"/>
      <c r="HC36" s="401"/>
      <c r="HD36" s="401"/>
      <c r="HE36" s="401"/>
      <c r="HF36" s="401"/>
      <c r="HG36" s="401"/>
      <c r="HH36" s="401"/>
      <c r="HI36" s="401"/>
      <c r="HJ36" s="401"/>
      <c r="HK36" s="401"/>
      <c r="HL36" s="401"/>
      <c r="HM36" s="401"/>
      <c r="HN36" s="401"/>
      <c r="HO36" s="401"/>
      <c r="HP36" s="401"/>
      <c r="HQ36" s="401"/>
      <c r="HR36" s="401"/>
      <c r="HS36" s="401"/>
      <c r="HT36" s="401"/>
      <c r="HU36" s="401"/>
      <c r="HV36" s="401"/>
      <c r="HW36" s="401"/>
      <c r="HX36" s="401"/>
      <c r="HY36" s="401"/>
      <c r="HZ36" s="401"/>
      <c r="IA36" s="401"/>
      <c r="IB36" s="401"/>
      <c r="IC36" s="401"/>
      <c r="ID36" s="401"/>
      <c r="IE36" s="401"/>
      <c r="IF36" s="401"/>
      <c r="IG36" s="401"/>
      <c r="IH36" s="401"/>
      <c r="II36" s="401"/>
      <c r="IJ36" s="401"/>
      <c r="IK36" s="401"/>
      <c r="IL36" s="401"/>
      <c r="IM36" s="401"/>
      <c r="IN36" s="401"/>
      <c r="IO36" s="401"/>
      <c r="IP36" s="401"/>
    </row>
    <row r="37" spans="1:250" ht="23.45" customHeight="1">
      <c r="A37" s="327"/>
      <c r="B37" s="317"/>
      <c r="C37" s="32"/>
      <c r="D37" s="757"/>
      <c r="E37" s="758"/>
      <c r="F37" s="758"/>
      <c r="G37" s="758"/>
      <c r="H37" s="758"/>
      <c r="I37" s="758"/>
      <c r="J37" s="758"/>
      <c r="K37" s="759"/>
      <c r="L37" s="33"/>
      <c r="M37" s="147"/>
      <c r="N37" s="228" t="str">
        <f t="shared" si="0"/>
        <v/>
      </c>
      <c r="O37" s="53"/>
      <c r="P37" s="401"/>
      <c r="R37" s="405" t="s">
        <v>193</v>
      </c>
      <c r="S37" s="402"/>
      <c r="T37" s="402"/>
      <c r="U37" s="402"/>
      <c r="V37" s="402"/>
      <c r="W37" s="402"/>
      <c r="X37" s="402"/>
      <c r="Y37" s="402"/>
      <c r="Z37" s="402"/>
      <c r="AA37" s="402"/>
      <c r="AB37" s="403"/>
      <c r="AC37" s="403"/>
      <c r="AD37" s="403"/>
      <c r="AE37" s="403"/>
      <c r="AF37" s="403"/>
      <c r="AG37" s="403"/>
      <c r="AH37" s="403"/>
      <c r="AI37" s="403"/>
      <c r="AJ37" s="403"/>
      <c r="AK37" s="403"/>
      <c r="AL37" s="403"/>
      <c r="AM37" s="403"/>
      <c r="AN37" s="403"/>
      <c r="AO37" s="403"/>
      <c r="AP37" s="403"/>
      <c r="AQ37" s="401"/>
      <c r="AR37" s="401"/>
      <c r="AS37" s="401"/>
      <c r="AT37" s="401"/>
      <c r="AU37" s="401"/>
      <c r="AV37" s="401"/>
      <c r="AW37" s="401"/>
      <c r="AX37" s="401"/>
      <c r="AY37" s="401"/>
      <c r="AZ37" s="401"/>
      <c r="BA37" s="401"/>
      <c r="BB37" s="401"/>
      <c r="BC37" s="401"/>
      <c r="BD37" s="401"/>
      <c r="BE37" s="401"/>
      <c r="BF37" s="401"/>
      <c r="BG37" s="401"/>
      <c r="BH37" s="401"/>
      <c r="BI37" s="401"/>
      <c r="BJ37" s="401"/>
      <c r="BK37" s="401"/>
      <c r="BL37" s="401"/>
      <c r="BM37" s="401"/>
      <c r="BN37" s="401"/>
      <c r="BO37" s="401"/>
      <c r="BP37" s="401"/>
      <c r="BQ37" s="401"/>
      <c r="BR37" s="401"/>
      <c r="BS37" s="401"/>
      <c r="BT37" s="401"/>
      <c r="BU37" s="401"/>
      <c r="BV37" s="401"/>
      <c r="BW37" s="401"/>
      <c r="BX37" s="401"/>
      <c r="BY37" s="401"/>
      <c r="BZ37" s="401"/>
      <c r="CA37" s="401"/>
      <c r="CB37" s="401"/>
      <c r="CC37" s="401"/>
      <c r="CD37" s="401"/>
      <c r="CE37" s="401"/>
      <c r="CF37" s="401"/>
      <c r="CG37" s="401"/>
      <c r="CH37" s="401"/>
      <c r="CI37" s="401"/>
      <c r="CJ37" s="401"/>
      <c r="CK37" s="401"/>
      <c r="CL37" s="401"/>
      <c r="CM37" s="401"/>
      <c r="CN37" s="401"/>
      <c r="CO37" s="401"/>
      <c r="CP37" s="401"/>
      <c r="CQ37" s="401"/>
      <c r="CR37" s="401"/>
      <c r="CS37" s="401"/>
      <c r="CT37" s="401"/>
      <c r="CU37" s="401"/>
      <c r="CV37" s="401"/>
      <c r="CW37" s="401"/>
      <c r="CX37" s="401"/>
      <c r="CY37" s="401"/>
      <c r="CZ37" s="401"/>
      <c r="DA37" s="401"/>
      <c r="DB37" s="401"/>
      <c r="DC37" s="401"/>
      <c r="DD37" s="401"/>
      <c r="DE37" s="401"/>
      <c r="DF37" s="401"/>
      <c r="DG37" s="401"/>
      <c r="DH37" s="401"/>
      <c r="DI37" s="401"/>
      <c r="DJ37" s="401"/>
      <c r="DK37" s="401"/>
      <c r="DL37" s="401"/>
      <c r="DM37" s="401"/>
      <c r="DN37" s="401"/>
      <c r="DO37" s="401"/>
      <c r="DP37" s="401"/>
      <c r="DQ37" s="401"/>
      <c r="DR37" s="401"/>
      <c r="DS37" s="401"/>
      <c r="DT37" s="401"/>
      <c r="DU37" s="401"/>
      <c r="DV37" s="401"/>
      <c r="DW37" s="401"/>
      <c r="DX37" s="401"/>
      <c r="DY37" s="401"/>
      <c r="DZ37" s="401"/>
      <c r="EA37" s="401"/>
      <c r="EB37" s="401"/>
      <c r="EC37" s="401"/>
      <c r="ED37" s="401"/>
      <c r="EE37" s="401"/>
      <c r="EF37" s="401"/>
      <c r="EG37" s="401"/>
      <c r="EH37" s="401"/>
      <c r="EI37" s="401"/>
      <c r="EJ37" s="401"/>
      <c r="EK37" s="401"/>
      <c r="EL37" s="401"/>
      <c r="EM37" s="401"/>
      <c r="EN37" s="401"/>
      <c r="EO37" s="401"/>
      <c r="EP37" s="401"/>
      <c r="EQ37" s="401"/>
      <c r="ER37" s="401"/>
      <c r="ES37" s="401"/>
      <c r="ET37" s="401"/>
      <c r="EU37" s="401"/>
      <c r="EV37" s="401"/>
      <c r="EW37" s="401"/>
      <c r="EX37" s="401"/>
      <c r="EY37" s="401"/>
      <c r="EZ37" s="401"/>
      <c r="FA37" s="401"/>
      <c r="FB37" s="401"/>
      <c r="FC37" s="401"/>
      <c r="FD37" s="401"/>
      <c r="FE37" s="401"/>
      <c r="FF37" s="401"/>
      <c r="FG37" s="401"/>
      <c r="FH37" s="401"/>
      <c r="FI37" s="401"/>
      <c r="FJ37" s="401"/>
      <c r="FK37" s="401"/>
      <c r="FL37" s="401"/>
      <c r="FM37" s="401"/>
      <c r="FN37" s="401"/>
      <c r="FO37" s="401"/>
      <c r="FP37" s="401"/>
      <c r="FQ37" s="401"/>
      <c r="FR37" s="401"/>
      <c r="FS37" s="401"/>
      <c r="FT37" s="401"/>
      <c r="FU37" s="401"/>
      <c r="FV37" s="401"/>
      <c r="FW37" s="401"/>
      <c r="FX37" s="401"/>
      <c r="FY37" s="401"/>
      <c r="FZ37" s="401"/>
      <c r="GA37" s="401"/>
      <c r="GB37" s="401"/>
      <c r="GC37" s="401"/>
      <c r="GD37" s="401"/>
      <c r="GE37" s="401"/>
      <c r="GF37" s="401"/>
      <c r="GG37" s="401"/>
      <c r="GH37" s="401"/>
      <c r="GI37" s="401"/>
      <c r="GJ37" s="401"/>
      <c r="GK37" s="401"/>
      <c r="GL37" s="401"/>
      <c r="GM37" s="401"/>
      <c r="GN37" s="401"/>
      <c r="GO37" s="401"/>
      <c r="GP37" s="401"/>
      <c r="GQ37" s="401"/>
      <c r="GR37" s="401"/>
      <c r="GS37" s="401"/>
      <c r="GT37" s="401"/>
      <c r="GU37" s="401"/>
      <c r="GV37" s="401"/>
      <c r="GW37" s="401"/>
      <c r="GX37" s="401"/>
      <c r="GY37" s="401"/>
      <c r="GZ37" s="401"/>
      <c r="HA37" s="401"/>
      <c r="HB37" s="401"/>
      <c r="HC37" s="401"/>
      <c r="HD37" s="401"/>
      <c r="HE37" s="401"/>
      <c r="HF37" s="401"/>
      <c r="HG37" s="401"/>
      <c r="HH37" s="401"/>
      <c r="HI37" s="401"/>
      <c r="HJ37" s="401"/>
      <c r="HK37" s="401"/>
      <c r="HL37" s="401"/>
      <c r="HM37" s="401"/>
      <c r="HN37" s="401"/>
      <c r="HO37" s="401"/>
      <c r="HP37" s="401"/>
      <c r="HQ37" s="401"/>
      <c r="HR37" s="401"/>
      <c r="HS37" s="401"/>
      <c r="HT37" s="401"/>
      <c r="HU37" s="401"/>
      <c r="HV37" s="401"/>
      <c r="HW37" s="401"/>
      <c r="HX37" s="401"/>
      <c r="HY37" s="401"/>
      <c r="HZ37" s="401"/>
      <c r="IA37" s="401"/>
      <c r="IB37" s="401"/>
      <c r="IC37" s="401"/>
      <c r="ID37" s="401"/>
      <c r="IE37" s="401"/>
      <c r="IF37" s="401"/>
      <c r="IG37" s="401"/>
      <c r="IH37" s="401"/>
      <c r="II37" s="401"/>
      <c r="IJ37" s="401"/>
      <c r="IK37" s="401"/>
      <c r="IL37" s="401"/>
      <c r="IM37" s="401"/>
      <c r="IN37" s="401"/>
      <c r="IO37" s="401"/>
      <c r="IP37" s="401"/>
    </row>
    <row r="38" spans="1:250" ht="23.45" customHeight="1">
      <c r="A38" s="327"/>
      <c r="B38" s="317"/>
      <c r="C38" s="32"/>
      <c r="D38" s="757"/>
      <c r="E38" s="758"/>
      <c r="F38" s="758"/>
      <c r="G38" s="758"/>
      <c r="H38" s="758"/>
      <c r="I38" s="758"/>
      <c r="J38" s="758"/>
      <c r="K38" s="759"/>
      <c r="L38" s="33"/>
      <c r="M38" s="147"/>
      <c r="N38" s="228" t="str">
        <f t="shared" si="0"/>
        <v/>
      </c>
      <c r="O38" s="53"/>
      <c r="P38" s="401"/>
      <c r="R38" s="25"/>
      <c r="S38" s="402"/>
      <c r="T38" s="402"/>
      <c r="U38" s="402"/>
      <c r="V38" s="402"/>
      <c r="W38" s="402"/>
      <c r="X38" s="402"/>
      <c r="Y38" s="402"/>
      <c r="Z38" s="402"/>
      <c r="AA38" s="402"/>
      <c r="AB38" s="403"/>
      <c r="AC38" s="403"/>
      <c r="AD38" s="403"/>
      <c r="AE38" s="403"/>
      <c r="AF38" s="403"/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1"/>
      <c r="AR38" s="401"/>
      <c r="AS38" s="401"/>
      <c r="AT38" s="401"/>
      <c r="AU38" s="401"/>
      <c r="AV38" s="401"/>
      <c r="AW38" s="401"/>
      <c r="AX38" s="401"/>
      <c r="AY38" s="401"/>
      <c r="AZ38" s="401"/>
      <c r="BA38" s="401"/>
      <c r="BB38" s="401"/>
      <c r="BC38" s="401"/>
      <c r="BD38" s="401"/>
      <c r="BE38" s="401"/>
      <c r="BF38" s="401"/>
      <c r="BG38" s="401"/>
      <c r="BH38" s="401"/>
      <c r="BI38" s="401"/>
      <c r="BJ38" s="401"/>
      <c r="BK38" s="401"/>
      <c r="BL38" s="401"/>
      <c r="BM38" s="401"/>
      <c r="BN38" s="401"/>
      <c r="BO38" s="401"/>
      <c r="BP38" s="401"/>
      <c r="BQ38" s="401"/>
      <c r="BR38" s="401"/>
      <c r="BS38" s="401"/>
      <c r="BT38" s="401"/>
      <c r="BU38" s="401"/>
      <c r="BV38" s="401"/>
      <c r="BW38" s="401"/>
      <c r="BX38" s="401"/>
      <c r="BY38" s="401"/>
      <c r="BZ38" s="401"/>
      <c r="CA38" s="401"/>
      <c r="CB38" s="401"/>
      <c r="CC38" s="401"/>
      <c r="CD38" s="401"/>
      <c r="CE38" s="401"/>
      <c r="CF38" s="401"/>
      <c r="CG38" s="401"/>
      <c r="CH38" s="401"/>
      <c r="CI38" s="401"/>
      <c r="CJ38" s="401"/>
      <c r="CK38" s="401"/>
      <c r="CL38" s="401"/>
      <c r="CM38" s="401"/>
      <c r="CN38" s="401"/>
      <c r="CO38" s="401"/>
      <c r="CP38" s="401"/>
      <c r="CQ38" s="401"/>
      <c r="CR38" s="401"/>
      <c r="CS38" s="401"/>
      <c r="CT38" s="401"/>
      <c r="CU38" s="401"/>
      <c r="CV38" s="401"/>
      <c r="CW38" s="401"/>
      <c r="CX38" s="401"/>
      <c r="CY38" s="401"/>
      <c r="CZ38" s="401"/>
      <c r="DA38" s="401"/>
      <c r="DB38" s="401"/>
      <c r="DC38" s="401"/>
      <c r="DD38" s="401"/>
      <c r="DE38" s="401"/>
      <c r="DF38" s="401"/>
      <c r="DG38" s="401"/>
      <c r="DH38" s="401"/>
      <c r="DI38" s="401"/>
      <c r="DJ38" s="401"/>
      <c r="DK38" s="401"/>
      <c r="DL38" s="401"/>
      <c r="DM38" s="401"/>
      <c r="DN38" s="401"/>
      <c r="DO38" s="401"/>
      <c r="DP38" s="401"/>
      <c r="DQ38" s="401"/>
      <c r="DR38" s="401"/>
      <c r="DS38" s="401"/>
      <c r="DT38" s="401"/>
      <c r="DU38" s="401"/>
      <c r="DV38" s="401"/>
      <c r="DW38" s="401"/>
      <c r="DX38" s="401"/>
      <c r="DY38" s="401"/>
      <c r="DZ38" s="401"/>
      <c r="EA38" s="401"/>
      <c r="EB38" s="401"/>
      <c r="EC38" s="401"/>
      <c r="ED38" s="401"/>
      <c r="EE38" s="401"/>
      <c r="EF38" s="401"/>
      <c r="EG38" s="401"/>
      <c r="EH38" s="401"/>
      <c r="EI38" s="401"/>
      <c r="EJ38" s="401"/>
      <c r="EK38" s="401"/>
      <c r="EL38" s="401"/>
      <c r="EM38" s="401"/>
      <c r="EN38" s="401"/>
      <c r="EO38" s="401"/>
      <c r="EP38" s="401"/>
      <c r="EQ38" s="401"/>
      <c r="ER38" s="401"/>
      <c r="ES38" s="401"/>
      <c r="ET38" s="401"/>
      <c r="EU38" s="401"/>
      <c r="EV38" s="401"/>
      <c r="EW38" s="401"/>
      <c r="EX38" s="401"/>
      <c r="EY38" s="401"/>
      <c r="EZ38" s="401"/>
      <c r="FA38" s="401"/>
      <c r="FB38" s="401"/>
      <c r="FC38" s="401"/>
      <c r="FD38" s="401"/>
      <c r="FE38" s="401"/>
      <c r="FF38" s="401"/>
      <c r="FG38" s="401"/>
      <c r="FH38" s="401"/>
      <c r="FI38" s="401"/>
      <c r="FJ38" s="401"/>
      <c r="FK38" s="401"/>
      <c r="FL38" s="401"/>
      <c r="FM38" s="401"/>
      <c r="FN38" s="401"/>
      <c r="FO38" s="401"/>
      <c r="FP38" s="401"/>
      <c r="FQ38" s="401"/>
      <c r="FR38" s="401"/>
      <c r="FS38" s="401"/>
      <c r="FT38" s="401"/>
      <c r="FU38" s="401"/>
      <c r="FV38" s="401"/>
      <c r="FW38" s="401"/>
      <c r="FX38" s="401"/>
      <c r="FY38" s="401"/>
      <c r="FZ38" s="401"/>
      <c r="GA38" s="401"/>
      <c r="GB38" s="401"/>
      <c r="GC38" s="401"/>
      <c r="GD38" s="401"/>
      <c r="GE38" s="401"/>
      <c r="GF38" s="401"/>
      <c r="GG38" s="401"/>
      <c r="GH38" s="401"/>
      <c r="GI38" s="401"/>
      <c r="GJ38" s="401"/>
      <c r="GK38" s="401"/>
      <c r="GL38" s="401"/>
      <c r="GM38" s="401"/>
      <c r="GN38" s="401"/>
      <c r="GO38" s="401"/>
      <c r="GP38" s="401"/>
      <c r="GQ38" s="401"/>
      <c r="GR38" s="401"/>
      <c r="GS38" s="401"/>
      <c r="GT38" s="401"/>
      <c r="GU38" s="401"/>
      <c r="GV38" s="401"/>
      <c r="GW38" s="401"/>
      <c r="GX38" s="401"/>
      <c r="GY38" s="401"/>
      <c r="GZ38" s="401"/>
      <c r="HA38" s="401"/>
      <c r="HB38" s="401"/>
      <c r="HC38" s="401"/>
      <c r="HD38" s="401"/>
      <c r="HE38" s="401"/>
      <c r="HF38" s="401"/>
      <c r="HG38" s="401"/>
      <c r="HH38" s="401"/>
      <c r="HI38" s="401"/>
      <c r="HJ38" s="401"/>
      <c r="HK38" s="401"/>
      <c r="HL38" s="401"/>
      <c r="HM38" s="401"/>
      <c r="HN38" s="401"/>
      <c r="HO38" s="401"/>
      <c r="HP38" s="401"/>
      <c r="HQ38" s="401"/>
      <c r="HR38" s="401"/>
      <c r="HS38" s="401"/>
      <c r="HT38" s="401"/>
      <c r="HU38" s="401"/>
      <c r="HV38" s="401"/>
      <c r="HW38" s="401"/>
      <c r="HX38" s="401"/>
      <c r="HY38" s="401"/>
      <c r="HZ38" s="401"/>
      <c r="IA38" s="401"/>
      <c r="IB38" s="401"/>
      <c r="IC38" s="401"/>
      <c r="ID38" s="401"/>
      <c r="IE38" s="401"/>
      <c r="IF38" s="401"/>
      <c r="IG38" s="401"/>
      <c r="IH38" s="401"/>
      <c r="II38" s="401"/>
      <c r="IJ38" s="401"/>
      <c r="IK38" s="401"/>
      <c r="IL38" s="401"/>
      <c r="IM38" s="401"/>
      <c r="IN38" s="401"/>
      <c r="IO38" s="401"/>
      <c r="IP38" s="401"/>
    </row>
    <row r="39" spans="1:250" ht="23.45" customHeight="1">
      <c r="A39" s="327"/>
      <c r="B39" s="317"/>
      <c r="C39" s="32"/>
      <c r="D39" s="757"/>
      <c r="E39" s="758"/>
      <c r="F39" s="758"/>
      <c r="G39" s="758"/>
      <c r="H39" s="758"/>
      <c r="I39" s="758"/>
      <c r="J39" s="758"/>
      <c r="K39" s="759"/>
      <c r="L39" s="33"/>
      <c r="M39" s="147"/>
      <c r="N39" s="228" t="str">
        <f t="shared" si="0"/>
        <v/>
      </c>
      <c r="O39" s="53"/>
      <c r="P39" s="401"/>
      <c r="R39" s="358" t="s">
        <v>197</v>
      </c>
      <c r="S39" s="402"/>
      <c r="T39" s="402"/>
      <c r="U39" s="402"/>
      <c r="V39" s="402"/>
      <c r="W39" s="402"/>
      <c r="X39" s="402"/>
      <c r="Y39" s="402"/>
      <c r="Z39" s="402"/>
      <c r="AA39" s="402"/>
      <c r="AB39" s="403"/>
      <c r="AC39" s="403"/>
      <c r="AD39" s="403"/>
      <c r="AE39" s="403"/>
      <c r="AF39" s="403"/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1"/>
      <c r="AR39" s="401"/>
      <c r="AS39" s="401"/>
      <c r="AT39" s="401"/>
      <c r="AU39" s="401"/>
      <c r="AV39" s="401"/>
      <c r="AW39" s="401"/>
      <c r="AX39" s="401"/>
      <c r="AY39" s="401"/>
      <c r="AZ39" s="401"/>
      <c r="BA39" s="401"/>
      <c r="BB39" s="401"/>
      <c r="BC39" s="401"/>
      <c r="BD39" s="401"/>
      <c r="BE39" s="401"/>
      <c r="BF39" s="401"/>
      <c r="BG39" s="401"/>
      <c r="BH39" s="401"/>
      <c r="BI39" s="401"/>
      <c r="BJ39" s="401"/>
      <c r="BK39" s="401"/>
      <c r="BL39" s="401"/>
      <c r="BM39" s="401"/>
      <c r="BN39" s="401"/>
      <c r="BO39" s="401"/>
      <c r="BP39" s="401"/>
      <c r="BQ39" s="401"/>
      <c r="BR39" s="401"/>
      <c r="BS39" s="401"/>
      <c r="BT39" s="401"/>
      <c r="BU39" s="401"/>
      <c r="BV39" s="401"/>
      <c r="BW39" s="401"/>
      <c r="BX39" s="401"/>
      <c r="BY39" s="401"/>
      <c r="BZ39" s="401"/>
      <c r="CA39" s="401"/>
      <c r="CB39" s="401"/>
      <c r="CC39" s="401"/>
      <c r="CD39" s="401"/>
      <c r="CE39" s="401"/>
      <c r="CF39" s="401"/>
      <c r="CG39" s="401"/>
      <c r="CH39" s="401"/>
      <c r="CI39" s="401"/>
      <c r="CJ39" s="401"/>
      <c r="CK39" s="401"/>
      <c r="CL39" s="401"/>
      <c r="CM39" s="401"/>
      <c r="CN39" s="401"/>
      <c r="CO39" s="401"/>
      <c r="CP39" s="401"/>
      <c r="CQ39" s="401"/>
      <c r="CR39" s="401"/>
      <c r="CS39" s="401"/>
      <c r="CT39" s="401"/>
      <c r="CU39" s="401"/>
      <c r="CV39" s="401"/>
      <c r="CW39" s="401"/>
      <c r="CX39" s="401"/>
      <c r="CY39" s="401"/>
      <c r="CZ39" s="401"/>
      <c r="DA39" s="401"/>
      <c r="DB39" s="401"/>
      <c r="DC39" s="401"/>
      <c r="DD39" s="401"/>
      <c r="DE39" s="401"/>
      <c r="DF39" s="401"/>
      <c r="DG39" s="401"/>
      <c r="DH39" s="401"/>
      <c r="DI39" s="401"/>
      <c r="DJ39" s="401"/>
      <c r="DK39" s="401"/>
      <c r="DL39" s="401"/>
      <c r="DM39" s="401"/>
      <c r="DN39" s="401"/>
      <c r="DO39" s="401"/>
      <c r="DP39" s="401"/>
      <c r="DQ39" s="401"/>
      <c r="DR39" s="401"/>
      <c r="DS39" s="401"/>
      <c r="DT39" s="401"/>
      <c r="DU39" s="401"/>
      <c r="DV39" s="401"/>
      <c r="DW39" s="401"/>
      <c r="DX39" s="401"/>
      <c r="DY39" s="401"/>
      <c r="DZ39" s="401"/>
      <c r="EA39" s="401"/>
      <c r="EB39" s="401"/>
      <c r="EC39" s="401"/>
      <c r="ED39" s="401"/>
      <c r="EE39" s="401"/>
      <c r="EF39" s="401"/>
      <c r="EG39" s="401"/>
      <c r="EH39" s="401"/>
      <c r="EI39" s="401"/>
      <c r="EJ39" s="401"/>
      <c r="EK39" s="401"/>
      <c r="EL39" s="401"/>
      <c r="EM39" s="401"/>
      <c r="EN39" s="401"/>
      <c r="EO39" s="401"/>
      <c r="EP39" s="401"/>
      <c r="EQ39" s="401"/>
      <c r="ER39" s="401"/>
      <c r="ES39" s="401"/>
      <c r="ET39" s="401"/>
      <c r="EU39" s="401"/>
      <c r="EV39" s="401"/>
      <c r="EW39" s="401"/>
      <c r="EX39" s="401"/>
      <c r="EY39" s="401"/>
      <c r="EZ39" s="401"/>
      <c r="FA39" s="401"/>
      <c r="FB39" s="401"/>
      <c r="FC39" s="401"/>
      <c r="FD39" s="401"/>
      <c r="FE39" s="401"/>
      <c r="FF39" s="401"/>
      <c r="FG39" s="401"/>
      <c r="FH39" s="401"/>
      <c r="FI39" s="401"/>
      <c r="FJ39" s="401"/>
      <c r="FK39" s="401"/>
      <c r="FL39" s="401"/>
      <c r="FM39" s="401"/>
      <c r="FN39" s="401"/>
      <c r="FO39" s="401"/>
      <c r="FP39" s="401"/>
      <c r="FQ39" s="401"/>
      <c r="FR39" s="401"/>
      <c r="FS39" s="401"/>
      <c r="FT39" s="401"/>
      <c r="FU39" s="401"/>
      <c r="FV39" s="401"/>
      <c r="FW39" s="401"/>
      <c r="FX39" s="401"/>
      <c r="FY39" s="401"/>
      <c r="FZ39" s="401"/>
      <c r="GA39" s="401"/>
      <c r="GB39" s="401"/>
      <c r="GC39" s="401"/>
      <c r="GD39" s="401"/>
      <c r="GE39" s="401"/>
      <c r="GF39" s="401"/>
      <c r="GG39" s="401"/>
      <c r="GH39" s="401"/>
      <c r="GI39" s="401"/>
      <c r="GJ39" s="401"/>
      <c r="GK39" s="401"/>
      <c r="GL39" s="401"/>
      <c r="GM39" s="401"/>
      <c r="GN39" s="401"/>
      <c r="GO39" s="401"/>
      <c r="GP39" s="401"/>
      <c r="GQ39" s="401"/>
      <c r="GR39" s="401"/>
      <c r="GS39" s="401"/>
      <c r="GT39" s="401"/>
      <c r="GU39" s="401"/>
      <c r="GV39" s="401"/>
      <c r="GW39" s="401"/>
      <c r="GX39" s="401"/>
      <c r="GY39" s="401"/>
      <c r="GZ39" s="401"/>
      <c r="HA39" s="401"/>
      <c r="HB39" s="401"/>
      <c r="HC39" s="401"/>
      <c r="HD39" s="401"/>
      <c r="HE39" s="401"/>
      <c r="HF39" s="401"/>
      <c r="HG39" s="401"/>
      <c r="HH39" s="401"/>
      <c r="HI39" s="401"/>
      <c r="HJ39" s="401"/>
      <c r="HK39" s="401"/>
      <c r="HL39" s="401"/>
      <c r="HM39" s="401"/>
      <c r="HN39" s="401"/>
      <c r="HO39" s="401"/>
      <c r="HP39" s="401"/>
      <c r="HQ39" s="401"/>
      <c r="HR39" s="401"/>
      <c r="HS39" s="401"/>
      <c r="HT39" s="401"/>
      <c r="HU39" s="401"/>
      <c r="HV39" s="401"/>
      <c r="HW39" s="401"/>
      <c r="HX39" s="401"/>
      <c r="HY39" s="401"/>
      <c r="HZ39" s="401"/>
      <c r="IA39" s="401"/>
      <c r="IB39" s="401"/>
      <c r="IC39" s="401"/>
      <c r="ID39" s="401"/>
      <c r="IE39" s="401"/>
      <c r="IF39" s="401"/>
      <c r="IG39" s="401"/>
      <c r="IH39" s="401"/>
      <c r="II39" s="401"/>
      <c r="IJ39" s="401"/>
      <c r="IK39" s="401"/>
      <c r="IL39" s="401"/>
      <c r="IM39" s="401"/>
      <c r="IN39" s="401"/>
      <c r="IO39" s="401"/>
      <c r="IP39" s="401"/>
    </row>
    <row r="40" spans="1:250" ht="23.45" customHeight="1">
      <c r="A40" s="327"/>
      <c r="B40" s="317"/>
      <c r="C40" s="32"/>
      <c r="D40" s="757"/>
      <c r="E40" s="758"/>
      <c r="F40" s="758"/>
      <c r="G40" s="758"/>
      <c r="H40" s="758"/>
      <c r="I40" s="758"/>
      <c r="J40" s="758"/>
      <c r="K40" s="759"/>
      <c r="L40" s="33"/>
      <c r="M40" s="147"/>
      <c r="N40" s="228" t="str">
        <f t="shared" si="0"/>
        <v/>
      </c>
      <c r="O40" s="53"/>
      <c r="P40" s="401"/>
      <c r="R40" s="408">
        <v>1</v>
      </c>
      <c r="S40" s="402"/>
      <c r="T40" s="402"/>
      <c r="U40" s="402"/>
      <c r="V40" s="402"/>
      <c r="W40" s="402"/>
      <c r="X40" s="402"/>
      <c r="Y40" s="402"/>
      <c r="Z40" s="402"/>
      <c r="AA40" s="402"/>
      <c r="AB40" s="403"/>
      <c r="AC40" s="403"/>
      <c r="AD40" s="403"/>
      <c r="AE40" s="403"/>
      <c r="AF40" s="403"/>
      <c r="AG40" s="403"/>
      <c r="AH40" s="403"/>
      <c r="AI40" s="403"/>
      <c r="AJ40" s="403"/>
      <c r="AK40" s="403"/>
      <c r="AL40" s="403"/>
      <c r="AM40" s="403"/>
      <c r="AN40" s="403"/>
      <c r="AO40" s="403"/>
      <c r="AP40" s="403"/>
      <c r="AQ40" s="401"/>
      <c r="AR40" s="401"/>
      <c r="AS40" s="401"/>
      <c r="AT40" s="401"/>
      <c r="AU40" s="401"/>
      <c r="AV40" s="401"/>
      <c r="AW40" s="401"/>
      <c r="AX40" s="401"/>
      <c r="AY40" s="401"/>
      <c r="AZ40" s="401"/>
      <c r="BA40" s="401"/>
      <c r="BB40" s="401"/>
      <c r="BC40" s="401"/>
      <c r="BD40" s="401"/>
      <c r="BE40" s="401"/>
      <c r="BF40" s="401"/>
      <c r="BG40" s="401"/>
      <c r="BH40" s="401"/>
      <c r="BI40" s="401"/>
      <c r="BJ40" s="401"/>
      <c r="BK40" s="401"/>
      <c r="BL40" s="401"/>
      <c r="BM40" s="401"/>
      <c r="BN40" s="401"/>
      <c r="BO40" s="401"/>
      <c r="BP40" s="401"/>
      <c r="BQ40" s="401"/>
      <c r="BR40" s="401"/>
      <c r="BS40" s="401"/>
      <c r="BT40" s="401"/>
      <c r="BU40" s="401"/>
      <c r="BV40" s="401"/>
      <c r="BW40" s="401"/>
      <c r="BX40" s="401"/>
      <c r="BY40" s="401"/>
      <c r="BZ40" s="401"/>
      <c r="CA40" s="401"/>
      <c r="CB40" s="401"/>
      <c r="CC40" s="401"/>
      <c r="CD40" s="401"/>
      <c r="CE40" s="401"/>
      <c r="CF40" s="401"/>
      <c r="CG40" s="401"/>
      <c r="CH40" s="401"/>
      <c r="CI40" s="401"/>
      <c r="CJ40" s="401"/>
      <c r="CK40" s="401"/>
      <c r="CL40" s="401"/>
      <c r="CM40" s="401"/>
      <c r="CN40" s="401"/>
      <c r="CO40" s="401"/>
      <c r="CP40" s="401"/>
      <c r="CQ40" s="401"/>
      <c r="CR40" s="401"/>
      <c r="CS40" s="401"/>
      <c r="CT40" s="401"/>
      <c r="CU40" s="401"/>
      <c r="CV40" s="401"/>
      <c r="CW40" s="401"/>
      <c r="CX40" s="401"/>
      <c r="CY40" s="401"/>
      <c r="CZ40" s="401"/>
      <c r="DA40" s="401"/>
      <c r="DB40" s="401"/>
      <c r="DC40" s="401"/>
      <c r="DD40" s="401"/>
      <c r="DE40" s="401"/>
      <c r="DF40" s="401"/>
      <c r="DG40" s="401"/>
      <c r="DH40" s="401"/>
      <c r="DI40" s="401"/>
      <c r="DJ40" s="401"/>
      <c r="DK40" s="401"/>
      <c r="DL40" s="401"/>
      <c r="DM40" s="401"/>
      <c r="DN40" s="401"/>
      <c r="DO40" s="401"/>
      <c r="DP40" s="401"/>
      <c r="DQ40" s="401"/>
      <c r="DR40" s="401"/>
      <c r="DS40" s="401"/>
      <c r="DT40" s="401"/>
      <c r="DU40" s="401"/>
      <c r="DV40" s="401"/>
      <c r="DW40" s="401"/>
      <c r="DX40" s="401"/>
      <c r="DY40" s="401"/>
      <c r="DZ40" s="401"/>
      <c r="EA40" s="401"/>
      <c r="EB40" s="401"/>
      <c r="EC40" s="401"/>
      <c r="ED40" s="401"/>
      <c r="EE40" s="401"/>
      <c r="EF40" s="401"/>
      <c r="EG40" s="401"/>
      <c r="EH40" s="401"/>
      <c r="EI40" s="401"/>
      <c r="EJ40" s="401"/>
      <c r="EK40" s="401"/>
      <c r="EL40" s="401"/>
      <c r="EM40" s="401"/>
      <c r="EN40" s="401"/>
      <c r="EO40" s="401"/>
      <c r="EP40" s="401"/>
      <c r="EQ40" s="401"/>
      <c r="ER40" s="401"/>
      <c r="ES40" s="401"/>
      <c r="ET40" s="401"/>
      <c r="EU40" s="401"/>
      <c r="EV40" s="401"/>
      <c r="EW40" s="401"/>
      <c r="EX40" s="401"/>
      <c r="EY40" s="401"/>
      <c r="EZ40" s="401"/>
      <c r="FA40" s="401"/>
      <c r="FB40" s="401"/>
      <c r="FC40" s="401"/>
      <c r="FD40" s="401"/>
      <c r="FE40" s="401"/>
      <c r="FF40" s="401"/>
      <c r="FG40" s="401"/>
      <c r="FH40" s="401"/>
      <c r="FI40" s="401"/>
      <c r="FJ40" s="401"/>
      <c r="FK40" s="401"/>
      <c r="FL40" s="401"/>
      <c r="FM40" s="401"/>
      <c r="FN40" s="401"/>
      <c r="FO40" s="401"/>
      <c r="FP40" s="401"/>
      <c r="FQ40" s="401"/>
      <c r="FR40" s="401"/>
      <c r="FS40" s="401"/>
      <c r="FT40" s="401"/>
      <c r="FU40" s="401"/>
      <c r="FV40" s="401"/>
      <c r="FW40" s="401"/>
      <c r="FX40" s="401"/>
      <c r="FY40" s="401"/>
      <c r="FZ40" s="401"/>
      <c r="GA40" s="401"/>
      <c r="GB40" s="401"/>
      <c r="GC40" s="401"/>
      <c r="GD40" s="401"/>
      <c r="GE40" s="401"/>
      <c r="GF40" s="401"/>
      <c r="GG40" s="401"/>
      <c r="GH40" s="401"/>
      <c r="GI40" s="401"/>
      <c r="GJ40" s="401"/>
      <c r="GK40" s="401"/>
      <c r="GL40" s="401"/>
      <c r="GM40" s="401"/>
      <c r="GN40" s="401"/>
      <c r="GO40" s="401"/>
      <c r="GP40" s="401"/>
      <c r="GQ40" s="401"/>
      <c r="GR40" s="401"/>
      <c r="GS40" s="401"/>
      <c r="GT40" s="401"/>
      <c r="GU40" s="401"/>
      <c r="GV40" s="401"/>
      <c r="GW40" s="401"/>
      <c r="GX40" s="401"/>
      <c r="GY40" s="401"/>
      <c r="GZ40" s="401"/>
      <c r="HA40" s="401"/>
      <c r="HB40" s="401"/>
      <c r="HC40" s="401"/>
      <c r="HD40" s="401"/>
      <c r="HE40" s="401"/>
      <c r="HF40" s="401"/>
      <c r="HG40" s="401"/>
      <c r="HH40" s="401"/>
      <c r="HI40" s="401"/>
      <c r="HJ40" s="401"/>
      <c r="HK40" s="401"/>
      <c r="HL40" s="401"/>
      <c r="HM40" s="401"/>
      <c r="HN40" s="401"/>
      <c r="HO40" s="401"/>
      <c r="HP40" s="401"/>
      <c r="HQ40" s="401"/>
      <c r="HR40" s="401"/>
      <c r="HS40" s="401"/>
      <c r="HT40" s="401"/>
      <c r="HU40" s="401"/>
      <c r="HV40" s="401"/>
      <c r="HW40" s="401"/>
      <c r="HX40" s="401"/>
      <c r="HY40" s="401"/>
      <c r="HZ40" s="401"/>
      <c r="IA40" s="401"/>
      <c r="IB40" s="401"/>
      <c r="IC40" s="401"/>
      <c r="ID40" s="401"/>
      <c r="IE40" s="401"/>
      <c r="IF40" s="401"/>
      <c r="IG40" s="401"/>
      <c r="IH40" s="401"/>
      <c r="II40" s="401"/>
      <c r="IJ40" s="401"/>
      <c r="IK40" s="401"/>
      <c r="IL40" s="401"/>
      <c r="IM40" s="401"/>
      <c r="IN40" s="401"/>
      <c r="IO40" s="401"/>
      <c r="IP40" s="401"/>
    </row>
    <row r="41" spans="1:250" ht="23.45" customHeight="1">
      <c r="A41" s="327"/>
      <c r="B41" s="317"/>
      <c r="C41" s="32"/>
      <c r="D41" s="757"/>
      <c r="E41" s="758"/>
      <c r="F41" s="758"/>
      <c r="G41" s="758"/>
      <c r="H41" s="758"/>
      <c r="I41" s="758"/>
      <c r="J41" s="758"/>
      <c r="K41" s="759"/>
      <c r="L41" s="33"/>
      <c r="M41" s="147"/>
      <c r="N41" s="228" t="str">
        <f t="shared" si="0"/>
        <v/>
      </c>
      <c r="O41" s="53"/>
      <c r="P41" s="401"/>
      <c r="R41" s="409" t="s">
        <v>198</v>
      </c>
      <c r="S41" s="402"/>
      <c r="T41" s="402"/>
      <c r="U41" s="402"/>
      <c r="V41" s="402"/>
      <c r="W41" s="402"/>
      <c r="X41" s="402"/>
      <c r="Y41" s="402"/>
      <c r="Z41" s="402"/>
      <c r="AA41" s="402"/>
      <c r="AB41" s="403"/>
      <c r="AC41" s="403"/>
      <c r="AD41" s="403"/>
      <c r="AE41" s="403"/>
      <c r="AF41" s="403"/>
      <c r="AG41" s="403"/>
      <c r="AH41" s="403"/>
      <c r="AI41" s="403"/>
      <c r="AJ41" s="403"/>
      <c r="AK41" s="403"/>
      <c r="AL41" s="403"/>
      <c r="AM41" s="403"/>
      <c r="AN41" s="403"/>
      <c r="AO41" s="403"/>
      <c r="AP41" s="403"/>
      <c r="AQ41" s="401"/>
      <c r="AR41" s="401"/>
      <c r="AS41" s="401"/>
      <c r="AT41" s="401"/>
      <c r="AU41" s="401"/>
      <c r="AV41" s="401"/>
      <c r="AW41" s="401"/>
      <c r="AX41" s="401"/>
      <c r="AY41" s="401"/>
      <c r="AZ41" s="401"/>
      <c r="BA41" s="401"/>
      <c r="BB41" s="401"/>
      <c r="BC41" s="401"/>
      <c r="BD41" s="401"/>
      <c r="BE41" s="401"/>
      <c r="BF41" s="401"/>
      <c r="BG41" s="401"/>
      <c r="BH41" s="401"/>
      <c r="BI41" s="401"/>
      <c r="BJ41" s="401"/>
      <c r="BK41" s="401"/>
      <c r="BL41" s="401"/>
      <c r="BM41" s="401"/>
      <c r="BN41" s="401"/>
      <c r="BO41" s="401"/>
      <c r="BP41" s="401"/>
      <c r="BQ41" s="401"/>
      <c r="BR41" s="401"/>
      <c r="BS41" s="401"/>
      <c r="BT41" s="401"/>
      <c r="BU41" s="401"/>
      <c r="BV41" s="401"/>
      <c r="BW41" s="401"/>
      <c r="BX41" s="401"/>
      <c r="BY41" s="401"/>
      <c r="BZ41" s="401"/>
      <c r="CA41" s="401"/>
      <c r="CB41" s="401"/>
      <c r="CC41" s="401"/>
      <c r="CD41" s="401"/>
      <c r="CE41" s="401"/>
      <c r="CF41" s="401"/>
      <c r="CG41" s="401"/>
      <c r="CH41" s="401"/>
      <c r="CI41" s="401"/>
      <c r="CJ41" s="401"/>
      <c r="CK41" s="401"/>
      <c r="CL41" s="401"/>
      <c r="CM41" s="401"/>
      <c r="CN41" s="401"/>
      <c r="CO41" s="401"/>
      <c r="CP41" s="401"/>
      <c r="CQ41" s="401"/>
      <c r="CR41" s="401"/>
      <c r="CS41" s="401"/>
      <c r="CT41" s="401"/>
      <c r="CU41" s="401"/>
      <c r="CV41" s="401"/>
      <c r="CW41" s="401"/>
      <c r="CX41" s="401"/>
      <c r="CY41" s="401"/>
      <c r="CZ41" s="401"/>
      <c r="DA41" s="401"/>
      <c r="DB41" s="401"/>
      <c r="DC41" s="401"/>
      <c r="DD41" s="401"/>
      <c r="DE41" s="401"/>
      <c r="DF41" s="401"/>
      <c r="DG41" s="401"/>
      <c r="DH41" s="401"/>
      <c r="DI41" s="401"/>
      <c r="DJ41" s="401"/>
      <c r="DK41" s="401"/>
      <c r="DL41" s="401"/>
      <c r="DM41" s="401"/>
      <c r="DN41" s="401"/>
      <c r="DO41" s="401"/>
      <c r="DP41" s="401"/>
      <c r="DQ41" s="401"/>
      <c r="DR41" s="401"/>
      <c r="DS41" s="401"/>
      <c r="DT41" s="401"/>
      <c r="DU41" s="401"/>
      <c r="DV41" s="401"/>
      <c r="DW41" s="401"/>
      <c r="DX41" s="401"/>
      <c r="DY41" s="401"/>
      <c r="DZ41" s="401"/>
      <c r="EA41" s="401"/>
      <c r="EB41" s="401"/>
      <c r="EC41" s="401"/>
      <c r="ED41" s="401"/>
      <c r="EE41" s="401"/>
      <c r="EF41" s="401"/>
      <c r="EG41" s="401"/>
      <c r="EH41" s="401"/>
      <c r="EI41" s="401"/>
      <c r="EJ41" s="401"/>
      <c r="EK41" s="401"/>
      <c r="EL41" s="401"/>
      <c r="EM41" s="401"/>
      <c r="EN41" s="401"/>
      <c r="EO41" s="401"/>
      <c r="EP41" s="401"/>
      <c r="EQ41" s="401"/>
      <c r="ER41" s="401"/>
      <c r="ES41" s="401"/>
      <c r="ET41" s="401"/>
      <c r="EU41" s="401"/>
      <c r="EV41" s="401"/>
      <c r="EW41" s="401"/>
      <c r="EX41" s="401"/>
      <c r="EY41" s="401"/>
      <c r="EZ41" s="401"/>
      <c r="FA41" s="401"/>
      <c r="FB41" s="401"/>
      <c r="FC41" s="401"/>
      <c r="FD41" s="401"/>
      <c r="FE41" s="401"/>
      <c r="FF41" s="401"/>
      <c r="FG41" s="401"/>
      <c r="FH41" s="401"/>
      <c r="FI41" s="401"/>
      <c r="FJ41" s="401"/>
      <c r="FK41" s="401"/>
      <c r="FL41" s="401"/>
      <c r="FM41" s="401"/>
      <c r="FN41" s="401"/>
      <c r="FO41" s="401"/>
      <c r="FP41" s="401"/>
      <c r="FQ41" s="401"/>
      <c r="FR41" s="401"/>
      <c r="FS41" s="401"/>
      <c r="FT41" s="401"/>
      <c r="FU41" s="401"/>
      <c r="FV41" s="401"/>
      <c r="FW41" s="401"/>
      <c r="FX41" s="401"/>
      <c r="FY41" s="401"/>
      <c r="FZ41" s="401"/>
      <c r="GA41" s="401"/>
      <c r="GB41" s="401"/>
      <c r="GC41" s="401"/>
      <c r="GD41" s="401"/>
      <c r="GE41" s="401"/>
      <c r="GF41" s="401"/>
      <c r="GG41" s="401"/>
      <c r="GH41" s="401"/>
      <c r="GI41" s="401"/>
      <c r="GJ41" s="401"/>
      <c r="GK41" s="401"/>
      <c r="GL41" s="401"/>
      <c r="GM41" s="401"/>
      <c r="GN41" s="401"/>
      <c r="GO41" s="401"/>
      <c r="GP41" s="401"/>
      <c r="GQ41" s="401"/>
      <c r="GR41" s="401"/>
      <c r="GS41" s="401"/>
      <c r="GT41" s="401"/>
      <c r="GU41" s="401"/>
      <c r="GV41" s="401"/>
      <c r="GW41" s="401"/>
      <c r="GX41" s="401"/>
      <c r="GY41" s="401"/>
      <c r="GZ41" s="401"/>
      <c r="HA41" s="401"/>
      <c r="HB41" s="401"/>
      <c r="HC41" s="401"/>
      <c r="HD41" s="401"/>
      <c r="HE41" s="401"/>
      <c r="HF41" s="401"/>
      <c r="HG41" s="401"/>
      <c r="HH41" s="401"/>
      <c r="HI41" s="401"/>
      <c r="HJ41" s="401"/>
      <c r="HK41" s="401"/>
      <c r="HL41" s="401"/>
      <c r="HM41" s="401"/>
      <c r="HN41" s="401"/>
      <c r="HO41" s="401"/>
      <c r="HP41" s="401"/>
      <c r="HQ41" s="401"/>
      <c r="HR41" s="401"/>
      <c r="HS41" s="401"/>
      <c r="HT41" s="401"/>
      <c r="HU41" s="401"/>
      <c r="HV41" s="401"/>
      <c r="HW41" s="401"/>
      <c r="HX41" s="401"/>
      <c r="HY41" s="401"/>
      <c r="HZ41" s="401"/>
      <c r="IA41" s="401"/>
      <c r="IB41" s="401"/>
      <c r="IC41" s="401"/>
      <c r="ID41" s="401"/>
      <c r="IE41" s="401"/>
      <c r="IF41" s="401"/>
      <c r="IG41" s="401"/>
      <c r="IH41" s="401"/>
      <c r="II41" s="401"/>
      <c r="IJ41" s="401"/>
      <c r="IK41" s="401"/>
      <c r="IL41" s="401"/>
      <c r="IM41" s="401"/>
      <c r="IN41" s="401"/>
      <c r="IO41" s="401"/>
      <c r="IP41" s="401"/>
    </row>
    <row r="42" spans="1:250" ht="23.45" customHeight="1">
      <c r="A42" s="327"/>
      <c r="B42" s="317"/>
      <c r="C42" s="32"/>
      <c r="D42" s="757"/>
      <c r="E42" s="758"/>
      <c r="F42" s="758"/>
      <c r="G42" s="758"/>
      <c r="H42" s="758"/>
      <c r="I42" s="758"/>
      <c r="J42" s="758"/>
      <c r="K42" s="759"/>
      <c r="L42" s="33"/>
      <c r="M42" s="147"/>
      <c r="N42" s="228" t="str">
        <f t="shared" si="0"/>
        <v/>
      </c>
      <c r="O42" s="53"/>
      <c r="P42" s="401"/>
      <c r="R42" s="409">
        <v>1</v>
      </c>
      <c r="S42" s="402"/>
      <c r="T42" s="402"/>
      <c r="U42" s="402"/>
      <c r="V42" s="402"/>
      <c r="W42" s="402"/>
      <c r="X42" s="402"/>
      <c r="Y42" s="402"/>
      <c r="Z42" s="402"/>
      <c r="AA42" s="402"/>
      <c r="AB42" s="403"/>
      <c r="AC42" s="403"/>
      <c r="AD42" s="403"/>
      <c r="AE42" s="403"/>
      <c r="AF42" s="403"/>
      <c r="AG42" s="403"/>
      <c r="AH42" s="403"/>
      <c r="AI42" s="403"/>
      <c r="AJ42" s="403"/>
      <c r="AK42" s="403"/>
      <c r="AL42" s="403"/>
      <c r="AM42" s="403"/>
      <c r="AN42" s="403"/>
      <c r="AO42" s="403"/>
      <c r="AP42" s="403"/>
      <c r="AQ42" s="401"/>
      <c r="AR42" s="401"/>
      <c r="AS42" s="401"/>
      <c r="AT42" s="401"/>
      <c r="AU42" s="401"/>
      <c r="AV42" s="401"/>
      <c r="AW42" s="401"/>
      <c r="AX42" s="401"/>
      <c r="AY42" s="401"/>
      <c r="AZ42" s="401"/>
      <c r="BA42" s="401"/>
      <c r="BB42" s="401"/>
      <c r="BC42" s="401"/>
      <c r="BD42" s="401"/>
      <c r="BE42" s="401"/>
      <c r="BF42" s="401"/>
      <c r="BG42" s="401"/>
      <c r="BH42" s="401"/>
      <c r="BI42" s="401"/>
      <c r="BJ42" s="401"/>
      <c r="BK42" s="401"/>
      <c r="BL42" s="401"/>
      <c r="BM42" s="401"/>
      <c r="BN42" s="401"/>
      <c r="BO42" s="401"/>
      <c r="BP42" s="401"/>
      <c r="BQ42" s="401"/>
      <c r="BR42" s="401"/>
      <c r="BS42" s="401"/>
      <c r="BT42" s="401"/>
      <c r="BU42" s="401"/>
      <c r="BV42" s="401"/>
      <c r="BW42" s="401"/>
      <c r="BX42" s="401"/>
      <c r="BY42" s="401"/>
      <c r="BZ42" s="401"/>
      <c r="CA42" s="401"/>
      <c r="CB42" s="401"/>
      <c r="CC42" s="401"/>
      <c r="CD42" s="401"/>
      <c r="CE42" s="401"/>
      <c r="CF42" s="401"/>
      <c r="CG42" s="401"/>
      <c r="CH42" s="401"/>
      <c r="CI42" s="401"/>
      <c r="CJ42" s="401"/>
      <c r="CK42" s="401"/>
      <c r="CL42" s="401"/>
      <c r="CM42" s="401"/>
      <c r="CN42" s="401"/>
      <c r="CO42" s="401"/>
      <c r="CP42" s="401"/>
      <c r="CQ42" s="401"/>
      <c r="CR42" s="401"/>
      <c r="CS42" s="401"/>
      <c r="CT42" s="401"/>
      <c r="CU42" s="401"/>
      <c r="CV42" s="401"/>
      <c r="CW42" s="401"/>
      <c r="CX42" s="401"/>
      <c r="CY42" s="401"/>
      <c r="CZ42" s="401"/>
      <c r="DA42" s="401"/>
      <c r="DB42" s="401"/>
      <c r="DC42" s="401"/>
      <c r="DD42" s="401"/>
      <c r="DE42" s="401"/>
      <c r="DF42" s="401"/>
      <c r="DG42" s="401"/>
      <c r="DH42" s="401"/>
      <c r="DI42" s="401"/>
      <c r="DJ42" s="401"/>
      <c r="DK42" s="401"/>
      <c r="DL42" s="401"/>
      <c r="DM42" s="401"/>
      <c r="DN42" s="401"/>
      <c r="DO42" s="401"/>
      <c r="DP42" s="401"/>
      <c r="DQ42" s="401"/>
      <c r="DR42" s="401"/>
      <c r="DS42" s="401"/>
      <c r="DT42" s="401"/>
      <c r="DU42" s="401"/>
      <c r="DV42" s="401"/>
      <c r="DW42" s="401"/>
      <c r="DX42" s="401"/>
      <c r="DY42" s="401"/>
      <c r="DZ42" s="401"/>
      <c r="EA42" s="401"/>
      <c r="EB42" s="401"/>
      <c r="EC42" s="401"/>
      <c r="ED42" s="401"/>
      <c r="EE42" s="401"/>
      <c r="EF42" s="401"/>
      <c r="EG42" s="401"/>
      <c r="EH42" s="401"/>
      <c r="EI42" s="401"/>
      <c r="EJ42" s="401"/>
      <c r="EK42" s="401"/>
      <c r="EL42" s="401"/>
      <c r="EM42" s="401"/>
      <c r="EN42" s="401"/>
      <c r="EO42" s="401"/>
      <c r="EP42" s="401"/>
      <c r="EQ42" s="401"/>
      <c r="ER42" s="401"/>
      <c r="ES42" s="401"/>
      <c r="ET42" s="401"/>
      <c r="EU42" s="401"/>
      <c r="EV42" s="401"/>
      <c r="EW42" s="401"/>
      <c r="EX42" s="401"/>
      <c r="EY42" s="401"/>
      <c r="EZ42" s="401"/>
      <c r="FA42" s="401"/>
      <c r="FB42" s="401"/>
      <c r="FC42" s="401"/>
      <c r="FD42" s="401"/>
      <c r="FE42" s="401"/>
      <c r="FF42" s="401"/>
      <c r="FG42" s="401"/>
      <c r="FH42" s="401"/>
      <c r="FI42" s="401"/>
      <c r="FJ42" s="401"/>
      <c r="FK42" s="401"/>
      <c r="FL42" s="401"/>
      <c r="FM42" s="401"/>
      <c r="FN42" s="401"/>
      <c r="FO42" s="401"/>
      <c r="FP42" s="401"/>
      <c r="FQ42" s="401"/>
      <c r="FR42" s="401"/>
      <c r="FS42" s="401"/>
      <c r="FT42" s="401"/>
      <c r="FU42" s="401"/>
      <c r="FV42" s="401"/>
      <c r="FW42" s="401"/>
      <c r="FX42" s="401"/>
      <c r="FY42" s="401"/>
      <c r="FZ42" s="401"/>
      <c r="GA42" s="401"/>
      <c r="GB42" s="401"/>
      <c r="GC42" s="401"/>
      <c r="GD42" s="401"/>
      <c r="GE42" s="401"/>
      <c r="GF42" s="401"/>
      <c r="GG42" s="401"/>
      <c r="GH42" s="401"/>
      <c r="GI42" s="401"/>
      <c r="GJ42" s="401"/>
      <c r="GK42" s="401"/>
      <c r="GL42" s="401"/>
      <c r="GM42" s="401"/>
      <c r="GN42" s="401"/>
      <c r="GO42" s="401"/>
      <c r="GP42" s="401"/>
      <c r="GQ42" s="401"/>
      <c r="GR42" s="401"/>
      <c r="GS42" s="401"/>
      <c r="GT42" s="401"/>
      <c r="GU42" s="401"/>
      <c r="GV42" s="401"/>
      <c r="GW42" s="401"/>
      <c r="GX42" s="401"/>
      <c r="GY42" s="401"/>
      <c r="GZ42" s="401"/>
      <c r="HA42" s="401"/>
      <c r="HB42" s="401"/>
      <c r="HC42" s="401"/>
      <c r="HD42" s="401"/>
      <c r="HE42" s="401"/>
      <c r="HF42" s="401"/>
      <c r="HG42" s="401"/>
      <c r="HH42" s="401"/>
      <c r="HI42" s="401"/>
      <c r="HJ42" s="401"/>
      <c r="HK42" s="401"/>
      <c r="HL42" s="401"/>
      <c r="HM42" s="401"/>
      <c r="HN42" s="401"/>
      <c r="HO42" s="401"/>
      <c r="HP42" s="401"/>
      <c r="HQ42" s="401"/>
      <c r="HR42" s="401"/>
      <c r="HS42" s="401"/>
      <c r="HT42" s="401"/>
      <c r="HU42" s="401"/>
      <c r="HV42" s="401"/>
      <c r="HW42" s="401"/>
      <c r="HX42" s="401"/>
      <c r="HY42" s="401"/>
      <c r="HZ42" s="401"/>
      <c r="IA42" s="401"/>
      <c r="IB42" s="401"/>
      <c r="IC42" s="401"/>
      <c r="ID42" s="401"/>
      <c r="IE42" s="401"/>
      <c r="IF42" s="401"/>
      <c r="IG42" s="401"/>
      <c r="IH42" s="401"/>
      <c r="II42" s="401"/>
      <c r="IJ42" s="401"/>
      <c r="IK42" s="401"/>
      <c r="IL42" s="401"/>
      <c r="IM42" s="401"/>
      <c r="IN42" s="401"/>
      <c r="IO42" s="401"/>
      <c r="IP42" s="401"/>
    </row>
    <row r="43" spans="1:250" ht="23.45" customHeight="1">
      <c r="A43" s="327"/>
      <c r="B43" s="317"/>
      <c r="C43" s="32"/>
      <c r="D43" s="757"/>
      <c r="E43" s="758"/>
      <c r="F43" s="758"/>
      <c r="G43" s="758"/>
      <c r="H43" s="758"/>
      <c r="I43" s="758"/>
      <c r="J43" s="758"/>
      <c r="K43" s="759"/>
      <c r="L43" s="33"/>
      <c r="M43" s="147"/>
      <c r="N43" s="228" t="str">
        <f t="shared" si="0"/>
        <v/>
      </c>
      <c r="O43" s="53"/>
      <c r="P43" s="401"/>
      <c r="R43" s="405" t="s">
        <v>199</v>
      </c>
      <c r="S43" s="402"/>
      <c r="T43" s="402"/>
      <c r="U43" s="402"/>
      <c r="V43" s="402"/>
      <c r="W43" s="402"/>
      <c r="X43" s="402"/>
      <c r="Y43" s="402"/>
      <c r="Z43" s="402"/>
      <c r="AA43" s="402"/>
      <c r="AB43" s="403"/>
      <c r="AC43" s="403"/>
      <c r="AD43" s="403"/>
      <c r="AE43" s="403"/>
      <c r="AF43" s="403"/>
      <c r="AG43" s="403"/>
      <c r="AH43" s="403"/>
      <c r="AI43" s="403"/>
      <c r="AJ43" s="403"/>
      <c r="AK43" s="403"/>
      <c r="AL43" s="403"/>
      <c r="AM43" s="403"/>
      <c r="AN43" s="403"/>
      <c r="AO43" s="403"/>
      <c r="AP43" s="403"/>
      <c r="AQ43" s="401"/>
      <c r="AR43" s="401"/>
      <c r="AS43" s="401"/>
      <c r="AT43" s="401"/>
      <c r="AU43" s="401"/>
      <c r="AV43" s="401"/>
      <c r="AW43" s="401"/>
      <c r="AX43" s="401"/>
      <c r="AY43" s="401"/>
      <c r="AZ43" s="401"/>
      <c r="BA43" s="401"/>
      <c r="BB43" s="401"/>
      <c r="BC43" s="401"/>
      <c r="BD43" s="401"/>
      <c r="BE43" s="401"/>
      <c r="BF43" s="401"/>
      <c r="BG43" s="401"/>
      <c r="BH43" s="401"/>
      <c r="BI43" s="401"/>
      <c r="BJ43" s="401"/>
      <c r="BK43" s="401"/>
      <c r="BL43" s="401"/>
      <c r="BM43" s="401"/>
      <c r="BN43" s="401"/>
      <c r="BO43" s="401"/>
      <c r="BP43" s="401"/>
      <c r="BQ43" s="401"/>
      <c r="BR43" s="401"/>
      <c r="BS43" s="401"/>
      <c r="BT43" s="401"/>
      <c r="BU43" s="401"/>
      <c r="BV43" s="401"/>
      <c r="BW43" s="401"/>
      <c r="BX43" s="401"/>
      <c r="BY43" s="401"/>
      <c r="BZ43" s="401"/>
      <c r="CA43" s="401"/>
      <c r="CB43" s="401"/>
      <c r="CC43" s="401"/>
      <c r="CD43" s="401"/>
      <c r="CE43" s="401"/>
      <c r="CF43" s="401"/>
      <c r="CG43" s="401"/>
      <c r="CH43" s="401"/>
      <c r="CI43" s="401"/>
      <c r="CJ43" s="401"/>
      <c r="CK43" s="401"/>
      <c r="CL43" s="401"/>
      <c r="CM43" s="401"/>
      <c r="CN43" s="401"/>
      <c r="CO43" s="401"/>
      <c r="CP43" s="401"/>
      <c r="CQ43" s="401"/>
      <c r="CR43" s="401"/>
      <c r="CS43" s="401"/>
      <c r="CT43" s="401"/>
      <c r="CU43" s="401"/>
      <c r="CV43" s="401"/>
      <c r="CW43" s="401"/>
      <c r="CX43" s="401"/>
      <c r="CY43" s="401"/>
      <c r="CZ43" s="401"/>
      <c r="DA43" s="401"/>
      <c r="DB43" s="401"/>
      <c r="DC43" s="401"/>
      <c r="DD43" s="401"/>
      <c r="DE43" s="401"/>
      <c r="DF43" s="401"/>
      <c r="DG43" s="401"/>
      <c r="DH43" s="401"/>
      <c r="DI43" s="401"/>
      <c r="DJ43" s="401"/>
      <c r="DK43" s="401"/>
      <c r="DL43" s="401"/>
      <c r="DM43" s="401"/>
      <c r="DN43" s="401"/>
      <c r="DO43" s="401"/>
      <c r="DP43" s="401"/>
      <c r="DQ43" s="401"/>
      <c r="DR43" s="401"/>
      <c r="DS43" s="401"/>
      <c r="DT43" s="401"/>
      <c r="DU43" s="401"/>
      <c r="DV43" s="401"/>
      <c r="DW43" s="401"/>
      <c r="DX43" s="401"/>
      <c r="DY43" s="401"/>
      <c r="DZ43" s="401"/>
      <c r="EA43" s="401"/>
      <c r="EB43" s="401"/>
      <c r="EC43" s="401"/>
      <c r="ED43" s="401"/>
      <c r="EE43" s="401"/>
      <c r="EF43" s="401"/>
      <c r="EG43" s="401"/>
      <c r="EH43" s="401"/>
      <c r="EI43" s="401"/>
      <c r="EJ43" s="401"/>
      <c r="EK43" s="401"/>
      <c r="EL43" s="401"/>
      <c r="EM43" s="401"/>
      <c r="EN43" s="401"/>
      <c r="EO43" s="401"/>
      <c r="EP43" s="401"/>
      <c r="EQ43" s="401"/>
      <c r="ER43" s="401"/>
      <c r="ES43" s="401"/>
      <c r="ET43" s="401"/>
      <c r="EU43" s="401"/>
      <c r="EV43" s="401"/>
      <c r="EW43" s="401"/>
      <c r="EX43" s="401"/>
      <c r="EY43" s="401"/>
      <c r="EZ43" s="401"/>
      <c r="FA43" s="401"/>
      <c r="FB43" s="401"/>
      <c r="FC43" s="401"/>
      <c r="FD43" s="401"/>
      <c r="FE43" s="401"/>
      <c r="FF43" s="401"/>
      <c r="FG43" s="401"/>
      <c r="FH43" s="401"/>
      <c r="FI43" s="401"/>
      <c r="FJ43" s="401"/>
      <c r="FK43" s="401"/>
      <c r="FL43" s="401"/>
      <c r="FM43" s="401"/>
      <c r="FN43" s="401"/>
      <c r="FO43" s="401"/>
      <c r="FP43" s="401"/>
      <c r="FQ43" s="401"/>
      <c r="FR43" s="401"/>
      <c r="FS43" s="401"/>
      <c r="FT43" s="401"/>
      <c r="FU43" s="401"/>
      <c r="FV43" s="401"/>
      <c r="FW43" s="401"/>
      <c r="FX43" s="401"/>
      <c r="FY43" s="401"/>
      <c r="FZ43" s="401"/>
      <c r="GA43" s="401"/>
      <c r="GB43" s="401"/>
      <c r="GC43" s="401"/>
      <c r="GD43" s="401"/>
      <c r="GE43" s="401"/>
      <c r="GF43" s="401"/>
      <c r="GG43" s="401"/>
      <c r="GH43" s="401"/>
      <c r="GI43" s="401"/>
      <c r="GJ43" s="401"/>
      <c r="GK43" s="401"/>
      <c r="GL43" s="401"/>
      <c r="GM43" s="401"/>
      <c r="GN43" s="401"/>
      <c r="GO43" s="401"/>
      <c r="GP43" s="401"/>
      <c r="GQ43" s="401"/>
      <c r="GR43" s="401"/>
      <c r="GS43" s="401"/>
      <c r="GT43" s="401"/>
      <c r="GU43" s="401"/>
      <c r="GV43" s="401"/>
      <c r="GW43" s="401"/>
      <c r="GX43" s="401"/>
      <c r="GY43" s="401"/>
      <c r="GZ43" s="401"/>
      <c r="HA43" s="401"/>
      <c r="HB43" s="401"/>
      <c r="HC43" s="401"/>
      <c r="HD43" s="401"/>
      <c r="HE43" s="401"/>
      <c r="HF43" s="401"/>
      <c r="HG43" s="401"/>
      <c r="HH43" s="401"/>
      <c r="HI43" s="401"/>
      <c r="HJ43" s="401"/>
      <c r="HK43" s="401"/>
      <c r="HL43" s="401"/>
      <c r="HM43" s="401"/>
      <c r="HN43" s="401"/>
      <c r="HO43" s="401"/>
      <c r="HP43" s="401"/>
      <c r="HQ43" s="401"/>
      <c r="HR43" s="401"/>
      <c r="HS43" s="401"/>
      <c r="HT43" s="401"/>
      <c r="HU43" s="401"/>
      <c r="HV43" s="401"/>
      <c r="HW43" s="401"/>
      <c r="HX43" s="401"/>
      <c r="HY43" s="401"/>
      <c r="HZ43" s="401"/>
      <c r="IA43" s="401"/>
      <c r="IB43" s="401"/>
      <c r="IC43" s="401"/>
      <c r="ID43" s="401"/>
      <c r="IE43" s="401"/>
      <c r="IF43" s="401"/>
      <c r="IG43" s="401"/>
      <c r="IH43" s="401"/>
      <c r="II43" s="401"/>
      <c r="IJ43" s="401"/>
      <c r="IK43" s="401"/>
      <c r="IL43" s="401"/>
      <c r="IM43" s="401"/>
      <c r="IN43" s="401"/>
      <c r="IO43" s="401"/>
      <c r="IP43" s="401"/>
    </row>
    <row r="44" spans="1:250" ht="23.45" customHeight="1">
      <c r="A44" s="327"/>
      <c r="B44" s="317"/>
      <c r="C44" s="32"/>
      <c r="D44" s="757"/>
      <c r="E44" s="758"/>
      <c r="F44" s="758"/>
      <c r="G44" s="758"/>
      <c r="H44" s="758"/>
      <c r="I44" s="758"/>
      <c r="J44" s="758"/>
      <c r="K44" s="759"/>
      <c r="L44" s="33"/>
      <c r="M44" s="147"/>
      <c r="N44" s="228" t="str">
        <f t="shared" si="0"/>
        <v/>
      </c>
      <c r="O44" s="53"/>
      <c r="P44" s="401"/>
      <c r="R44" s="402"/>
      <c r="S44" s="402"/>
      <c r="T44" s="402"/>
      <c r="U44" s="402"/>
      <c r="V44" s="402"/>
      <c r="W44" s="402"/>
      <c r="X44" s="402"/>
      <c r="Y44" s="402"/>
      <c r="Z44" s="402"/>
      <c r="AA44" s="402"/>
      <c r="AB44" s="403"/>
      <c r="AC44" s="403"/>
      <c r="AD44" s="403"/>
      <c r="AE44" s="403"/>
      <c r="AF44" s="403"/>
      <c r="AG44" s="403"/>
      <c r="AH44" s="403"/>
      <c r="AI44" s="403"/>
      <c r="AJ44" s="403"/>
      <c r="AK44" s="403"/>
      <c r="AL44" s="403"/>
      <c r="AM44" s="403"/>
      <c r="AN44" s="403"/>
      <c r="AO44" s="403"/>
      <c r="AP44" s="403"/>
      <c r="AQ44" s="401"/>
      <c r="AR44" s="401"/>
      <c r="AS44" s="401"/>
      <c r="AT44" s="401"/>
      <c r="AU44" s="401"/>
      <c r="AV44" s="401"/>
      <c r="AW44" s="401"/>
      <c r="AX44" s="401"/>
      <c r="AY44" s="401"/>
      <c r="AZ44" s="401"/>
      <c r="BA44" s="401"/>
      <c r="BB44" s="401"/>
      <c r="BC44" s="401"/>
      <c r="BD44" s="401"/>
      <c r="BE44" s="401"/>
      <c r="BF44" s="401"/>
      <c r="BG44" s="401"/>
      <c r="BH44" s="401"/>
      <c r="BI44" s="401"/>
      <c r="BJ44" s="401"/>
      <c r="BK44" s="401"/>
      <c r="BL44" s="401"/>
      <c r="BM44" s="401"/>
      <c r="BN44" s="401"/>
      <c r="BO44" s="401"/>
      <c r="BP44" s="401"/>
      <c r="BQ44" s="401"/>
      <c r="BR44" s="401"/>
      <c r="BS44" s="401"/>
      <c r="BT44" s="401"/>
      <c r="BU44" s="401"/>
      <c r="BV44" s="401"/>
      <c r="BW44" s="401"/>
      <c r="BX44" s="401"/>
      <c r="BY44" s="401"/>
      <c r="BZ44" s="401"/>
      <c r="CA44" s="401"/>
      <c r="CB44" s="401"/>
      <c r="CC44" s="401"/>
      <c r="CD44" s="401"/>
      <c r="CE44" s="401"/>
      <c r="CF44" s="401"/>
      <c r="CG44" s="401"/>
      <c r="CH44" s="401"/>
      <c r="CI44" s="401"/>
      <c r="CJ44" s="401"/>
      <c r="CK44" s="401"/>
      <c r="CL44" s="401"/>
      <c r="CM44" s="401"/>
      <c r="CN44" s="401"/>
      <c r="CO44" s="401"/>
      <c r="CP44" s="401"/>
      <c r="CQ44" s="401"/>
      <c r="CR44" s="401"/>
      <c r="CS44" s="401"/>
      <c r="CT44" s="401"/>
      <c r="CU44" s="401"/>
      <c r="CV44" s="401"/>
      <c r="CW44" s="401"/>
      <c r="CX44" s="401"/>
      <c r="CY44" s="401"/>
      <c r="CZ44" s="401"/>
      <c r="DA44" s="401"/>
      <c r="DB44" s="401"/>
      <c r="DC44" s="401"/>
      <c r="DD44" s="401"/>
      <c r="DE44" s="401"/>
      <c r="DF44" s="401"/>
      <c r="DG44" s="401"/>
      <c r="DH44" s="401"/>
      <c r="DI44" s="401"/>
      <c r="DJ44" s="401"/>
      <c r="DK44" s="401"/>
      <c r="DL44" s="401"/>
      <c r="DM44" s="401"/>
      <c r="DN44" s="401"/>
      <c r="DO44" s="401"/>
      <c r="DP44" s="401"/>
      <c r="DQ44" s="401"/>
      <c r="DR44" s="401"/>
      <c r="DS44" s="401"/>
      <c r="DT44" s="401"/>
      <c r="DU44" s="401"/>
      <c r="DV44" s="401"/>
      <c r="DW44" s="401"/>
      <c r="DX44" s="401"/>
      <c r="DY44" s="401"/>
      <c r="DZ44" s="401"/>
      <c r="EA44" s="401"/>
      <c r="EB44" s="401"/>
      <c r="EC44" s="401"/>
      <c r="ED44" s="401"/>
      <c r="EE44" s="401"/>
      <c r="EF44" s="401"/>
      <c r="EG44" s="401"/>
      <c r="EH44" s="401"/>
      <c r="EI44" s="401"/>
      <c r="EJ44" s="401"/>
      <c r="EK44" s="401"/>
      <c r="EL44" s="401"/>
      <c r="EM44" s="401"/>
      <c r="EN44" s="401"/>
      <c r="EO44" s="401"/>
      <c r="EP44" s="401"/>
      <c r="EQ44" s="401"/>
      <c r="ER44" s="401"/>
      <c r="ES44" s="401"/>
      <c r="ET44" s="401"/>
      <c r="EU44" s="401"/>
      <c r="EV44" s="401"/>
      <c r="EW44" s="401"/>
      <c r="EX44" s="401"/>
      <c r="EY44" s="401"/>
      <c r="EZ44" s="401"/>
      <c r="FA44" s="401"/>
      <c r="FB44" s="401"/>
      <c r="FC44" s="401"/>
      <c r="FD44" s="401"/>
      <c r="FE44" s="401"/>
      <c r="FF44" s="401"/>
      <c r="FG44" s="401"/>
      <c r="FH44" s="401"/>
      <c r="FI44" s="401"/>
      <c r="FJ44" s="401"/>
      <c r="FK44" s="401"/>
      <c r="FL44" s="401"/>
      <c r="FM44" s="401"/>
      <c r="FN44" s="401"/>
      <c r="FO44" s="401"/>
      <c r="FP44" s="401"/>
      <c r="FQ44" s="401"/>
      <c r="FR44" s="401"/>
      <c r="FS44" s="401"/>
      <c r="FT44" s="401"/>
      <c r="FU44" s="401"/>
      <c r="FV44" s="401"/>
      <c r="FW44" s="401"/>
      <c r="FX44" s="401"/>
      <c r="FY44" s="401"/>
      <c r="FZ44" s="401"/>
      <c r="GA44" s="401"/>
      <c r="GB44" s="401"/>
      <c r="GC44" s="401"/>
      <c r="GD44" s="401"/>
      <c r="GE44" s="401"/>
      <c r="GF44" s="401"/>
      <c r="GG44" s="401"/>
      <c r="GH44" s="401"/>
      <c r="GI44" s="401"/>
      <c r="GJ44" s="401"/>
      <c r="GK44" s="401"/>
      <c r="GL44" s="401"/>
      <c r="GM44" s="401"/>
      <c r="GN44" s="401"/>
      <c r="GO44" s="401"/>
      <c r="GP44" s="401"/>
      <c r="GQ44" s="401"/>
      <c r="GR44" s="401"/>
      <c r="GS44" s="401"/>
      <c r="GT44" s="401"/>
      <c r="GU44" s="401"/>
      <c r="GV44" s="401"/>
      <c r="GW44" s="401"/>
      <c r="GX44" s="401"/>
      <c r="GY44" s="401"/>
      <c r="GZ44" s="401"/>
      <c r="HA44" s="401"/>
      <c r="HB44" s="401"/>
      <c r="HC44" s="401"/>
      <c r="HD44" s="401"/>
      <c r="HE44" s="401"/>
      <c r="HF44" s="401"/>
      <c r="HG44" s="401"/>
      <c r="HH44" s="401"/>
      <c r="HI44" s="401"/>
      <c r="HJ44" s="401"/>
      <c r="HK44" s="401"/>
      <c r="HL44" s="401"/>
      <c r="HM44" s="401"/>
      <c r="HN44" s="401"/>
      <c r="HO44" s="401"/>
      <c r="HP44" s="401"/>
      <c r="HQ44" s="401"/>
      <c r="HR44" s="401"/>
      <c r="HS44" s="401"/>
      <c r="HT44" s="401"/>
      <c r="HU44" s="401"/>
      <c r="HV44" s="401"/>
      <c r="HW44" s="401"/>
      <c r="HX44" s="401"/>
      <c r="HY44" s="401"/>
      <c r="HZ44" s="401"/>
      <c r="IA44" s="401"/>
      <c r="IB44" s="401"/>
      <c r="IC44" s="401"/>
      <c r="ID44" s="401"/>
      <c r="IE44" s="401"/>
      <c r="IF44" s="401"/>
      <c r="IG44" s="401"/>
      <c r="IH44" s="401"/>
      <c r="II44" s="401"/>
      <c r="IJ44" s="401"/>
      <c r="IK44" s="401"/>
      <c r="IL44" s="401"/>
      <c r="IM44" s="401"/>
      <c r="IN44" s="401"/>
      <c r="IO44" s="401"/>
      <c r="IP44" s="401"/>
    </row>
    <row r="45" spans="1:250" ht="23.45" customHeight="1">
      <c r="A45" s="327"/>
      <c r="B45" s="317"/>
      <c r="C45" s="32"/>
      <c r="D45" s="757"/>
      <c r="E45" s="758"/>
      <c r="F45" s="758"/>
      <c r="G45" s="758"/>
      <c r="H45" s="758"/>
      <c r="I45" s="758"/>
      <c r="J45" s="758"/>
      <c r="K45" s="759"/>
      <c r="L45" s="33"/>
      <c r="M45" s="147"/>
      <c r="N45" s="228" t="str">
        <f t="shared" si="0"/>
        <v/>
      </c>
      <c r="O45" s="53"/>
      <c r="P45" s="401"/>
      <c r="Q45" s="612"/>
      <c r="R45" s="619" t="s">
        <v>322</v>
      </c>
      <c r="S45" s="402"/>
      <c r="T45" s="402"/>
      <c r="U45" s="402"/>
      <c r="V45" s="402"/>
      <c r="W45" s="402"/>
      <c r="X45" s="402"/>
      <c r="Y45" s="402"/>
      <c r="Z45" s="402"/>
      <c r="AA45" s="402"/>
      <c r="AB45" s="403"/>
      <c r="AC45" s="403"/>
      <c r="AD45" s="403"/>
      <c r="AE45" s="403"/>
      <c r="AF45" s="403"/>
      <c r="AG45" s="403"/>
      <c r="AH45" s="403"/>
      <c r="AI45" s="403"/>
      <c r="AJ45" s="403"/>
      <c r="AK45" s="403"/>
      <c r="AL45" s="403"/>
      <c r="AM45" s="403"/>
      <c r="AN45" s="403"/>
      <c r="AO45" s="403"/>
      <c r="AP45" s="403"/>
      <c r="AQ45" s="401"/>
      <c r="AR45" s="401"/>
      <c r="AS45" s="401"/>
      <c r="AT45" s="401"/>
      <c r="AU45" s="401"/>
      <c r="AV45" s="401"/>
      <c r="AW45" s="401"/>
      <c r="AX45" s="401"/>
      <c r="AY45" s="401"/>
      <c r="AZ45" s="401"/>
      <c r="BA45" s="401"/>
      <c r="BB45" s="401"/>
      <c r="BC45" s="401"/>
      <c r="BD45" s="401"/>
      <c r="BE45" s="401"/>
      <c r="BF45" s="401"/>
      <c r="BG45" s="401"/>
      <c r="BH45" s="401"/>
      <c r="BI45" s="401"/>
      <c r="BJ45" s="401"/>
      <c r="BK45" s="401"/>
      <c r="BL45" s="401"/>
      <c r="BM45" s="401"/>
      <c r="BN45" s="401"/>
      <c r="BO45" s="401"/>
      <c r="BP45" s="401"/>
      <c r="BQ45" s="401"/>
      <c r="BR45" s="401"/>
      <c r="BS45" s="401"/>
      <c r="BT45" s="401"/>
      <c r="BU45" s="401"/>
      <c r="BV45" s="401"/>
      <c r="BW45" s="401"/>
      <c r="BX45" s="401"/>
      <c r="BY45" s="401"/>
      <c r="BZ45" s="401"/>
      <c r="CA45" s="401"/>
      <c r="CB45" s="401"/>
      <c r="CC45" s="401"/>
      <c r="CD45" s="401"/>
      <c r="CE45" s="401"/>
      <c r="CF45" s="401"/>
      <c r="CG45" s="401"/>
      <c r="CH45" s="401"/>
      <c r="CI45" s="401"/>
      <c r="CJ45" s="401"/>
      <c r="CK45" s="401"/>
      <c r="CL45" s="401"/>
      <c r="CM45" s="401"/>
      <c r="CN45" s="401"/>
      <c r="CO45" s="401"/>
      <c r="CP45" s="401"/>
      <c r="CQ45" s="401"/>
      <c r="CR45" s="401"/>
      <c r="CS45" s="401"/>
      <c r="CT45" s="401"/>
      <c r="CU45" s="401"/>
      <c r="CV45" s="401"/>
      <c r="CW45" s="401"/>
      <c r="CX45" s="401"/>
      <c r="CY45" s="401"/>
      <c r="CZ45" s="401"/>
      <c r="DA45" s="401"/>
      <c r="DB45" s="401"/>
      <c r="DC45" s="401"/>
      <c r="DD45" s="401"/>
      <c r="DE45" s="401"/>
      <c r="DF45" s="401"/>
      <c r="DG45" s="401"/>
      <c r="DH45" s="401"/>
      <c r="DI45" s="401"/>
      <c r="DJ45" s="401"/>
      <c r="DK45" s="401"/>
      <c r="DL45" s="401"/>
      <c r="DM45" s="401"/>
      <c r="DN45" s="401"/>
      <c r="DO45" s="401"/>
      <c r="DP45" s="401"/>
      <c r="DQ45" s="401"/>
      <c r="DR45" s="401"/>
      <c r="DS45" s="401"/>
      <c r="DT45" s="401"/>
      <c r="DU45" s="401"/>
      <c r="DV45" s="401"/>
      <c r="DW45" s="401"/>
      <c r="DX45" s="401"/>
      <c r="DY45" s="401"/>
      <c r="DZ45" s="401"/>
      <c r="EA45" s="401"/>
      <c r="EB45" s="401"/>
      <c r="EC45" s="401"/>
      <c r="ED45" s="401"/>
      <c r="EE45" s="401"/>
      <c r="EF45" s="401"/>
      <c r="EG45" s="401"/>
      <c r="EH45" s="401"/>
      <c r="EI45" s="401"/>
      <c r="EJ45" s="401"/>
      <c r="EK45" s="401"/>
      <c r="EL45" s="401"/>
      <c r="EM45" s="401"/>
      <c r="EN45" s="401"/>
      <c r="EO45" s="401"/>
      <c r="EP45" s="401"/>
      <c r="EQ45" s="401"/>
      <c r="ER45" s="401"/>
      <c r="ES45" s="401"/>
      <c r="ET45" s="401"/>
      <c r="EU45" s="401"/>
      <c r="EV45" s="401"/>
      <c r="EW45" s="401"/>
      <c r="EX45" s="401"/>
      <c r="EY45" s="401"/>
      <c r="EZ45" s="401"/>
      <c r="FA45" s="401"/>
      <c r="FB45" s="401"/>
      <c r="FC45" s="401"/>
      <c r="FD45" s="401"/>
      <c r="FE45" s="401"/>
      <c r="FF45" s="401"/>
      <c r="FG45" s="401"/>
      <c r="FH45" s="401"/>
      <c r="FI45" s="401"/>
      <c r="FJ45" s="401"/>
      <c r="FK45" s="401"/>
      <c r="FL45" s="401"/>
      <c r="FM45" s="401"/>
      <c r="FN45" s="401"/>
      <c r="FO45" s="401"/>
      <c r="FP45" s="401"/>
      <c r="FQ45" s="401"/>
      <c r="FR45" s="401"/>
      <c r="FS45" s="401"/>
      <c r="FT45" s="401"/>
      <c r="FU45" s="401"/>
      <c r="FV45" s="401"/>
      <c r="FW45" s="401"/>
      <c r="FX45" s="401"/>
      <c r="FY45" s="401"/>
      <c r="FZ45" s="401"/>
      <c r="GA45" s="401"/>
      <c r="GB45" s="401"/>
      <c r="GC45" s="401"/>
      <c r="GD45" s="401"/>
      <c r="GE45" s="401"/>
      <c r="GF45" s="401"/>
      <c r="GG45" s="401"/>
      <c r="GH45" s="401"/>
      <c r="GI45" s="401"/>
      <c r="GJ45" s="401"/>
      <c r="GK45" s="401"/>
      <c r="GL45" s="401"/>
      <c r="GM45" s="401"/>
      <c r="GN45" s="401"/>
      <c r="GO45" s="401"/>
      <c r="GP45" s="401"/>
      <c r="GQ45" s="401"/>
      <c r="GR45" s="401"/>
      <c r="GS45" s="401"/>
      <c r="GT45" s="401"/>
      <c r="GU45" s="401"/>
      <c r="GV45" s="401"/>
      <c r="GW45" s="401"/>
      <c r="GX45" s="401"/>
      <c r="GY45" s="401"/>
      <c r="GZ45" s="401"/>
      <c r="HA45" s="401"/>
      <c r="HB45" s="401"/>
      <c r="HC45" s="401"/>
      <c r="HD45" s="401"/>
      <c r="HE45" s="401"/>
      <c r="HF45" s="401"/>
      <c r="HG45" s="401"/>
      <c r="HH45" s="401"/>
      <c r="HI45" s="401"/>
      <c r="HJ45" s="401"/>
      <c r="HK45" s="401"/>
      <c r="HL45" s="401"/>
      <c r="HM45" s="401"/>
      <c r="HN45" s="401"/>
      <c r="HO45" s="401"/>
      <c r="HP45" s="401"/>
      <c r="HQ45" s="401"/>
      <c r="HR45" s="401"/>
      <c r="HS45" s="401"/>
      <c r="HT45" s="401"/>
      <c r="HU45" s="401"/>
      <c r="HV45" s="401"/>
      <c r="HW45" s="401"/>
      <c r="HX45" s="401"/>
      <c r="HY45" s="401"/>
      <c r="HZ45" s="401"/>
      <c r="IA45" s="401"/>
      <c r="IB45" s="401"/>
      <c r="IC45" s="401"/>
      <c r="ID45" s="401"/>
      <c r="IE45" s="401"/>
      <c r="IF45" s="401"/>
      <c r="IG45" s="401"/>
      <c r="IH45" s="401"/>
      <c r="II45" s="401"/>
      <c r="IJ45" s="401"/>
      <c r="IK45" s="401"/>
      <c r="IL45" s="401"/>
      <c r="IM45" s="401"/>
      <c r="IN45" s="401"/>
      <c r="IO45" s="401"/>
      <c r="IP45" s="401"/>
    </row>
    <row r="46" spans="1:250" ht="23.45" customHeight="1">
      <c r="A46" s="327"/>
      <c r="B46" s="317"/>
      <c r="C46" s="32"/>
      <c r="D46" s="757"/>
      <c r="E46" s="758"/>
      <c r="F46" s="758"/>
      <c r="G46" s="758"/>
      <c r="H46" s="758"/>
      <c r="I46" s="758"/>
      <c r="J46" s="758"/>
      <c r="K46" s="759"/>
      <c r="L46" s="33"/>
      <c r="M46" s="147"/>
      <c r="N46" s="228" t="str">
        <f t="shared" si="0"/>
        <v/>
      </c>
      <c r="O46" s="53"/>
      <c r="P46" s="401"/>
      <c r="Q46" s="677">
        <v>46</v>
      </c>
      <c r="R46" s="406" t="s">
        <v>361</v>
      </c>
      <c r="S46" s="402"/>
      <c r="T46" s="402"/>
      <c r="U46" s="402"/>
      <c r="V46" s="402"/>
      <c r="W46" s="402"/>
      <c r="X46" s="402"/>
      <c r="Y46" s="402"/>
      <c r="Z46" s="402"/>
      <c r="AA46" s="402"/>
      <c r="AB46" s="403"/>
      <c r="AC46" s="403"/>
      <c r="AD46" s="403"/>
      <c r="AE46" s="403"/>
      <c r="AF46" s="403"/>
      <c r="AG46" s="403"/>
      <c r="AH46" s="403"/>
      <c r="AI46" s="403"/>
      <c r="AJ46" s="403"/>
      <c r="AK46" s="403"/>
      <c r="AL46" s="403"/>
      <c r="AM46" s="403"/>
      <c r="AN46" s="403"/>
      <c r="AO46" s="403"/>
      <c r="AP46" s="403"/>
      <c r="AQ46" s="401"/>
      <c r="AR46" s="401"/>
      <c r="AS46" s="401"/>
      <c r="AT46" s="401"/>
      <c r="AU46" s="401"/>
      <c r="AV46" s="401"/>
      <c r="AW46" s="401"/>
      <c r="AX46" s="401"/>
      <c r="AY46" s="401"/>
      <c r="AZ46" s="401"/>
      <c r="BA46" s="401"/>
      <c r="BB46" s="401"/>
      <c r="BC46" s="401"/>
      <c r="BD46" s="401"/>
      <c r="BE46" s="401"/>
      <c r="BF46" s="401"/>
      <c r="BG46" s="401"/>
      <c r="BH46" s="401"/>
      <c r="BI46" s="401"/>
      <c r="BJ46" s="401"/>
      <c r="BK46" s="401"/>
      <c r="BL46" s="401"/>
      <c r="BM46" s="401"/>
      <c r="BN46" s="401"/>
      <c r="BO46" s="401"/>
      <c r="BP46" s="401"/>
      <c r="BQ46" s="401"/>
      <c r="BR46" s="401"/>
      <c r="BS46" s="401"/>
      <c r="BT46" s="401"/>
      <c r="BU46" s="401"/>
      <c r="BV46" s="401"/>
      <c r="BW46" s="401"/>
      <c r="BX46" s="401"/>
      <c r="BY46" s="401"/>
      <c r="BZ46" s="401"/>
      <c r="CA46" s="401"/>
      <c r="CB46" s="401"/>
      <c r="CC46" s="401"/>
      <c r="CD46" s="401"/>
      <c r="CE46" s="401"/>
      <c r="CF46" s="401"/>
      <c r="CG46" s="401"/>
      <c r="CH46" s="401"/>
      <c r="CI46" s="401"/>
      <c r="CJ46" s="401"/>
      <c r="CK46" s="401"/>
      <c r="CL46" s="401"/>
      <c r="CM46" s="401"/>
      <c r="CN46" s="401"/>
      <c r="CO46" s="401"/>
      <c r="CP46" s="401"/>
      <c r="CQ46" s="401"/>
      <c r="CR46" s="401"/>
      <c r="CS46" s="401"/>
      <c r="CT46" s="401"/>
      <c r="CU46" s="401"/>
      <c r="CV46" s="401"/>
      <c r="CW46" s="401"/>
      <c r="CX46" s="401"/>
      <c r="CY46" s="401"/>
      <c r="CZ46" s="401"/>
      <c r="DA46" s="401"/>
      <c r="DB46" s="401"/>
      <c r="DC46" s="401"/>
      <c r="DD46" s="401"/>
      <c r="DE46" s="401"/>
      <c r="DF46" s="401"/>
      <c r="DG46" s="401"/>
      <c r="DH46" s="401"/>
      <c r="DI46" s="401"/>
      <c r="DJ46" s="401"/>
      <c r="DK46" s="401"/>
      <c r="DL46" s="401"/>
      <c r="DM46" s="401"/>
      <c r="DN46" s="401"/>
      <c r="DO46" s="401"/>
      <c r="DP46" s="401"/>
      <c r="DQ46" s="401"/>
      <c r="DR46" s="401"/>
      <c r="DS46" s="401"/>
      <c r="DT46" s="401"/>
      <c r="DU46" s="401"/>
      <c r="DV46" s="401"/>
      <c r="DW46" s="401"/>
      <c r="DX46" s="401"/>
      <c r="DY46" s="401"/>
      <c r="DZ46" s="401"/>
      <c r="EA46" s="401"/>
      <c r="EB46" s="401"/>
      <c r="EC46" s="401"/>
      <c r="ED46" s="401"/>
      <c r="EE46" s="401"/>
      <c r="EF46" s="401"/>
      <c r="EG46" s="401"/>
      <c r="EH46" s="401"/>
      <c r="EI46" s="401"/>
      <c r="EJ46" s="401"/>
      <c r="EK46" s="401"/>
      <c r="EL46" s="401"/>
      <c r="EM46" s="401"/>
      <c r="EN46" s="401"/>
      <c r="EO46" s="401"/>
      <c r="EP46" s="401"/>
      <c r="EQ46" s="401"/>
      <c r="ER46" s="401"/>
      <c r="ES46" s="401"/>
      <c r="ET46" s="401"/>
      <c r="EU46" s="401"/>
      <c r="EV46" s="401"/>
      <c r="EW46" s="401"/>
      <c r="EX46" s="401"/>
      <c r="EY46" s="401"/>
      <c r="EZ46" s="401"/>
      <c r="FA46" s="401"/>
      <c r="FB46" s="401"/>
      <c r="FC46" s="401"/>
      <c r="FD46" s="401"/>
      <c r="FE46" s="401"/>
      <c r="FF46" s="401"/>
      <c r="FG46" s="401"/>
      <c r="FH46" s="401"/>
      <c r="FI46" s="401"/>
      <c r="FJ46" s="401"/>
      <c r="FK46" s="401"/>
      <c r="FL46" s="401"/>
      <c r="FM46" s="401"/>
      <c r="FN46" s="401"/>
      <c r="FO46" s="401"/>
      <c r="FP46" s="401"/>
      <c r="FQ46" s="401"/>
      <c r="FR46" s="401"/>
      <c r="FS46" s="401"/>
      <c r="FT46" s="401"/>
      <c r="FU46" s="401"/>
      <c r="FV46" s="401"/>
      <c r="FW46" s="401"/>
      <c r="FX46" s="401"/>
      <c r="FY46" s="401"/>
      <c r="FZ46" s="401"/>
      <c r="GA46" s="401"/>
      <c r="GB46" s="401"/>
      <c r="GC46" s="401"/>
      <c r="GD46" s="401"/>
      <c r="GE46" s="401"/>
      <c r="GF46" s="401"/>
      <c r="GG46" s="401"/>
      <c r="GH46" s="401"/>
      <c r="GI46" s="401"/>
      <c r="GJ46" s="401"/>
      <c r="GK46" s="401"/>
      <c r="GL46" s="401"/>
      <c r="GM46" s="401"/>
      <c r="GN46" s="401"/>
      <c r="GO46" s="401"/>
      <c r="GP46" s="401"/>
      <c r="GQ46" s="401"/>
      <c r="GR46" s="401"/>
      <c r="GS46" s="401"/>
      <c r="GT46" s="401"/>
      <c r="GU46" s="401"/>
      <c r="GV46" s="401"/>
      <c r="GW46" s="401"/>
      <c r="GX46" s="401"/>
      <c r="GY46" s="401"/>
      <c r="GZ46" s="401"/>
      <c r="HA46" s="401"/>
      <c r="HB46" s="401"/>
      <c r="HC46" s="401"/>
      <c r="HD46" s="401"/>
      <c r="HE46" s="401"/>
      <c r="HF46" s="401"/>
      <c r="HG46" s="401"/>
      <c r="HH46" s="401"/>
      <c r="HI46" s="401"/>
      <c r="HJ46" s="401"/>
      <c r="HK46" s="401"/>
      <c r="HL46" s="401"/>
      <c r="HM46" s="401"/>
      <c r="HN46" s="401"/>
      <c r="HO46" s="401"/>
      <c r="HP46" s="401"/>
      <c r="HQ46" s="401"/>
      <c r="HR46" s="401"/>
      <c r="HS46" s="401"/>
      <c r="HT46" s="401"/>
      <c r="HU46" s="401"/>
      <c r="HV46" s="401"/>
      <c r="HW46" s="401"/>
      <c r="HX46" s="401"/>
      <c r="HY46" s="401"/>
      <c r="HZ46" s="401"/>
      <c r="IA46" s="401"/>
      <c r="IB46" s="401"/>
      <c r="IC46" s="401"/>
      <c r="ID46" s="401"/>
      <c r="IE46" s="401"/>
      <c r="IF46" s="401"/>
      <c r="IG46" s="401"/>
      <c r="IH46" s="401"/>
      <c r="II46" s="401"/>
      <c r="IJ46" s="401"/>
      <c r="IK46" s="401"/>
      <c r="IL46" s="401"/>
      <c r="IM46" s="401"/>
      <c r="IN46" s="401"/>
      <c r="IO46" s="401"/>
      <c r="IP46" s="401"/>
    </row>
    <row r="47" spans="1:250" ht="23.45" customHeight="1">
      <c r="A47" s="327"/>
      <c r="B47" s="317"/>
      <c r="C47" s="32"/>
      <c r="D47" s="757"/>
      <c r="E47" s="758"/>
      <c r="F47" s="758"/>
      <c r="G47" s="758"/>
      <c r="H47" s="758"/>
      <c r="I47" s="758"/>
      <c r="J47" s="758"/>
      <c r="K47" s="759"/>
      <c r="L47" s="33"/>
      <c r="M47" s="147"/>
      <c r="N47" s="228" t="str">
        <f t="shared" si="0"/>
        <v/>
      </c>
      <c r="O47" s="53"/>
      <c r="P47" s="401"/>
      <c r="Q47" s="613">
        <v>47</v>
      </c>
      <c r="R47" s="406" t="s">
        <v>319</v>
      </c>
      <c r="S47" s="402"/>
      <c r="T47" s="402"/>
      <c r="U47" s="402"/>
      <c r="V47" s="402"/>
      <c r="W47" s="402"/>
      <c r="X47" s="402"/>
      <c r="Y47" s="402"/>
      <c r="Z47" s="402"/>
      <c r="AA47" s="402"/>
      <c r="AB47" s="403"/>
      <c r="AC47" s="403"/>
      <c r="AD47" s="403"/>
      <c r="AE47" s="403"/>
      <c r="AF47" s="403"/>
      <c r="AG47" s="403"/>
      <c r="AH47" s="403"/>
      <c r="AI47" s="403"/>
      <c r="AJ47" s="403"/>
      <c r="AK47" s="403"/>
      <c r="AL47" s="403"/>
      <c r="AM47" s="403"/>
      <c r="AN47" s="403"/>
      <c r="AO47" s="403"/>
      <c r="AP47" s="403"/>
      <c r="AQ47" s="401"/>
      <c r="AR47" s="401"/>
      <c r="AS47" s="401"/>
      <c r="AT47" s="401"/>
      <c r="AU47" s="401"/>
      <c r="AV47" s="401"/>
      <c r="AW47" s="401"/>
      <c r="AX47" s="401"/>
      <c r="AY47" s="401"/>
      <c r="AZ47" s="401"/>
      <c r="BA47" s="401"/>
      <c r="BB47" s="401"/>
      <c r="BC47" s="401"/>
      <c r="BD47" s="401"/>
      <c r="BE47" s="401"/>
      <c r="BF47" s="401"/>
      <c r="BG47" s="401"/>
      <c r="BH47" s="401"/>
      <c r="BI47" s="401"/>
      <c r="BJ47" s="401"/>
      <c r="BK47" s="401"/>
      <c r="BL47" s="401"/>
      <c r="BM47" s="401"/>
      <c r="BN47" s="401"/>
      <c r="BO47" s="401"/>
      <c r="BP47" s="401"/>
      <c r="BQ47" s="401"/>
      <c r="BR47" s="401"/>
      <c r="BS47" s="401"/>
      <c r="BT47" s="401"/>
      <c r="BU47" s="401"/>
      <c r="BV47" s="401"/>
      <c r="BW47" s="401"/>
      <c r="BX47" s="401"/>
      <c r="BY47" s="401"/>
      <c r="BZ47" s="401"/>
      <c r="CA47" s="401"/>
      <c r="CB47" s="401"/>
      <c r="CC47" s="401"/>
      <c r="CD47" s="401"/>
      <c r="CE47" s="401"/>
      <c r="CF47" s="401"/>
      <c r="CG47" s="401"/>
      <c r="CH47" s="401"/>
      <c r="CI47" s="401"/>
      <c r="CJ47" s="401"/>
      <c r="CK47" s="401"/>
      <c r="CL47" s="401"/>
      <c r="CM47" s="401"/>
      <c r="CN47" s="401"/>
      <c r="CO47" s="401"/>
      <c r="CP47" s="401"/>
      <c r="CQ47" s="401"/>
      <c r="CR47" s="401"/>
      <c r="CS47" s="401"/>
      <c r="CT47" s="401"/>
      <c r="CU47" s="401"/>
      <c r="CV47" s="401"/>
      <c r="CW47" s="401"/>
      <c r="CX47" s="401"/>
      <c r="CY47" s="401"/>
      <c r="CZ47" s="401"/>
      <c r="DA47" s="401"/>
      <c r="DB47" s="401"/>
      <c r="DC47" s="401"/>
      <c r="DD47" s="401"/>
      <c r="DE47" s="401"/>
      <c r="DF47" s="401"/>
      <c r="DG47" s="401"/>
      <c r="DH47" s="401"/>
      <c r="DI47" s="401"/>
      <c r="DJ47" s="401"/>
      <c r="DK47" s="401"/>
      <c r="DL47" s="401"/>
      <c r="DM47" s="401"/>
      <c r="DN47" s="401"/>
      <c r="DO47" s="401"/>
      <c r="DP47" s="401"/>
      <c r="DQ47" s="401"/>
      <c r="DR47" s="401"/>
      <c r="DS47" s="401"/>
      <c r="DT47" s="401"/>
      <c r="DU47" s="401"/>
      <c r="DV47" s="401"/>
      <c r="DW47" s="401"/>
      <c r="DX47" s="401"/>
      <c r="DY47" s="401"/>
      <c r="DZ47" s="401"/>
      <c r="EA47" s="401"/>
      <c r="EB47" s="401"/>
      <c r="EC47" s="401"/>
      <c r="ED47" s="401"/>
      <c r="EE47" s="401"/>
      <c r="EF47" s="401"/>
      <c r="EG47" s="401"/>
      <c r="EH47" s="401"/>
      <c r="EI47" s="401"/>
      <c r="EJ47" s="401"/>
      <c r="EK47" s="401"/>
      <c r="EL47" s="401"/>
      <c r="EM47" s="401"/>
      <c r="EN47" s="401"/>
      <c r="EO47" s="401"/>
      <c r="EP47" s="401"/>
      <c r="EQ47" s="401"/>
      <c r="ER47" s="401"/>
      <c r="ES47" s="401"/>
      <c r="ET47" s="401"/>
      <c r="EU47" s="401"/>
      <c r="EV47" s="401"/>
      <c r="EW47" s="401"/>
      <c r="EX47" s="401"/>
      <c r="EY47" s="401"/>
      <c r="EZ47" s="401"/>
      <c r="FA47" s="401"/>
      <c r="FB47" s="401"/>
      <c r="FC47" s="401"/>
      <c r="FD47" s="401"/>
      <c r="FE47" s="401"/>
      <c r="FF47" s="401"/>
      <c r="FG47" s="401"/>
      <c r="FH47" s="401"/>
      <c r="FI47" s="401"/>
      <c r="FJ47" s="401"/>
      <c r="FK47" s="401"/>
      <c r="FL47" s="401"/>
      <c r="FM47" s="401"/>
      <c r="FN47" s="401"/>
      <c r="FO47" s="401"/>
      <c r="FP47" s="401"/>
      <c r="FQ47" s="401"/>
      <c r="FR47" s="401"/>
      <c r="FS47" s="401"/>
      <c r="FT47" s="401"/>
      <c r="FU47" s="401"/>
      <c r="FV47" s="401"/>
      <c r="FW47" s="401"/>
      <c r="FX47" s="401"/>
      <c r="FY47" s="401"/>
      <c r="FZ47" s="401"/>
      <c r="GA47" s="401"/>
      <c r="GB47" s="401"/>
      <c r="GC47" s="401"/>
      <c r="GD47" s="401"/>
      <c r="GE47" s="401"/>
      <c r="GF47" s="401"/>
      <c r="GG47" s="401"/>
      <c r="GH47" s="401"/>
      <c r="GI47" s="401"/>
      <c r="GJ47" s="401"/>
      <c r="GK47" s="401"/>
      <c r="GL47" s="401"/>
      <c r="GM47" s="401"/>
      <c r="GN47" s="401"/>
      <c r="GO47" s="401"/>
      <c r="GP47" s="401"/>
      <c r="GQ47" s="401"/>
      <c r="GR47" s="401"/>
      <c r="GS47" s="401"/>
      <c r="GT47" s="401"/>
      <c r="GU47" s="401"/>
      <c r="GV47" s="401"/>
      <c r="GW47" s="401"/>
      <c r="GX47" s="401"/>
      <c r="GY47" s="401"/>
      <c r="GZ47" s="401"/>
      <c r="HA47" s="401"/>
      <c r="HB47" s="401"/>
      <c r="HC47" s="401"/>
      <c r="HD47" s="401"/>
      <c r="HE47" s="401"/>
      <c r="HF47" s="401"/>
      <c r="HG47" s="401"/>
      <c r="HH47" s="401"/>
      <c r="HI47" s="401"/>
      <c r="HJ47" s="401"/>
      <c r="HK47" s="401"/>
      <c r="HL47" s="401"/>
      <c r="HM47" s="401"/>
      <c r="HN47" s="401"/>
      <c r="HO47" s="401"/>
      <c r="HP47" s="401"/>
      <c r="HQ47" s="401"/>
      <c r="HR47" s="401"/>
      <c r="HS47" s="401"/>
      <c r="HT47" s="401"/>
      <c r="HU47" s="401"/>
      <c r="HV47" s="401"/>
      <c r="HW47" s="401"/>
      <c r="HX47" s="401"/>
      <c r="HY47" s="401"/>
      <c r="HZ47" s="401"/>
      <c r="IA47" s="401"/>
      <c r="IB47" s="401"/>
      <c r="IC47" s="401"/>
      <c r="ID47" s="401"/>
      <c r="IE47" s="401"/>
      <c r="IF47" s="401"/>
      <c r="IG47" s="401"/>
      <c r="IH47" s="401"/>
      <c r="II47" s="401"/>
      <c r="IJ47" s="401"/>
      <c r="IK47" s="401"/>
      <c r="IL47" s="401"/>
      <c r="IM47" s="401"/>
      <c r="IN47" s="401"/>
      <c r="IO47" s="401"/>
      <c r="IP47" s="401"/>
    </row>
    <row r="48" spans="1:250" ht="23.45" customHeight="1">
      <c r="A48" s="327"/>
      <c r="B48" s="317"/>
      <c r="C48" s="32"/>
      <c r="D48" s="757"/>
      <c r="E48" s="758"/>
      <c r="F48" s="758"/>
      <c r="G48" s="758"/>
      <c r="H48" s="758"/>
      <c r="I48" s="758"/>
      <c r="J48" s="758"/>
      <c r="K48" s="759"/>
      <c r="L48" s="33"/>
      <c r="M48" s="147"/>
      <c r="N48" s="228" t="str">
        <f t="shared" si="0"/>
        <v/>
      </c>
      <c r="O48" s="53"/>
      <c r="P48" s="401"/>
      <c r="Q48" s="613">
        <v>48</v>
      </c>
      <c r="R48" s="406" t="s">
        <v>320</v>
      </c>
      <c r="S48" s="402"/>
      <c r="T48" s="402"/>
      <c r="U48" s="402"/>
      <c r="V48" s="402"/>
      <c r="W48" s="402"/>
      <c r="X48" s="402"/>
      <c r="Y48" s="402"/>
      <c r="Z48" s="402"/>
      <c r="AA48" s="402"/>
      <c r="AB48" s="403"/>
      <c r="AC48" s="403"/>
      <c r="AD48" s="403"/>
      <c r="AE48" s="403"/>
      <c r="AF48" s="403"/>
      <c r="AG48" s="403"/>
      <c r="AH48" s="403"/>
      <c r="AI48" s="403"/>
      <c r="AJ48" s="403"/>
      <c r="AK48" s="403"/>
      <c r="AL48" s="403"/>
      <c r="AM48" s="403"/>
      <c r="AN48" s="403"/>
      <c r="AO48" s="403"/>
      <c r="AP48" s="403"/>
      <c r="AQ48" s="401"/>
      <c r="AR48" s="401"/>
      <c r="AS48" s="401"/>
      <c r="AT48" s="401"/>
      <c r="AU48" s="401"/>
      <c r="AV48" s="401"/>
      <c r="AW48" s="401"/>
      <c r="AX48" s="401"/>
      <c r="AY48" s="401"/>
      <c r="AZ48" s="401"/>
      <c r="BA48" s="401"/>
      <c r="BB48" s="401"/>
      <c r="BC48" s="401"/>
      <c r="BD48" s="401"/>
      <c r="BE48" s="401"/>
      <c r="BF48" s="401"/>
      <c r="BG48" s="401"/>
      <c r="BH48" s="401"/>
      <c r="BI48" s="401"/>
      <c r="BJ48" s="401"/>
      <c r="BK48" s="401"/>
      <c r="BL48" s="401"/>
      <c r="BM48" s="401"/>
      <c r="BN48" s="401"/>
      <c r="BO48" s="401"/>
      <c r="BP48" s="401"/>
      <c r="BQ48" s="401"/>
      <c r="BR48" s="401"/>
      <c r="BS48" s="401"/>
      <c r="BT48" s="401"/>
      <c r="BU48" s="401"/>
      <c r="BV48" s="401"/>
      <c r="BW48" s="401"/>
      <c r="BX48" s="401"/>
      <c r="BY48" s="401"/>
      <c r="BZ48" s="401"/>
      <c r="CA48" s="401"/>
      <c r="CB48" s="401"/>
      <c r="CC48" s="401"/>
      <c r="CD48" s="401"/>
      <c r="CE48" s="401"/>
      <c r="CF48" s="401"/>
      <c r="CG48" s="401"/>
      <c r="CH48" s="401"/>
      <c r="CI48" s="401"/>
      <c r="CJ48" s="401"/>
      <c r="CK48" s="401"/>
      <c r="CL48" s="401"/>
      <c r="CM48" s="401"/>
      <c r="CN48" s="401"/>
      <c r="CO48" s="401"/>
      <c r="CP48" s="401"/>
      <c r="CQ48" s="401"/>
      <c r="CR48" s="401"/>
      <c r="CS48" s="401"/>
      <c r="CT48" s="401"/>
      <c r="CU48" s="401"/>
      <c r="CV48" s="401"/>
      <c r="CW48" s="401"/>
      <c r="CX48" s="401"/>
      <c r="CY48" s="401"/>
      <c r="CZ48" s="401"/>
      <c r="DA48" s="401"/>
      <c r="DB48" s="401"/>
      <c r="DC48" s="401"/>
      <c r="DD48" s="401"/>
      <c r="DE48" s="401"/>
      <c r="DF48" s="401"/>
      <c r="DG48" s="401"/>
      <c r="DH48" s="401"/>
      <c r="DI48" s="401"/>
      <c r="DJ48" s="401"/>
      <c r="DK48" s="401"/>
      <c r="DL48" s="401"/>
      <c r="DM48" s="401"/>
      <c r="DN48" s="401"/>
      <c r="DO48" s="401"/>
      <c r="DP48" s="401"/>
      <c r="DQ48" s="401"/>
      <c r="DR48" s="401"/>
      <c r="DS48" s="401"/>
      <c r="DT48" s="401"/>
      <c r="DU48" s="401"/>
      <c r="DV48" s="401"/>
      <c r="DW48" s="401"/>
      <c r="DX48" s="401"/>
      <c r="DY48" s="401"/>
      <c r="DZ48" s="401"/>
      <c r="EA48" s="401"/>
      <c r="EB48" s="401"/>
      <c r="EC48" s="401"/>
      <c r="ED48" s="401"/>
      <c r="EE48" s="401"/>
      <c r="EF48" s="401"/>
      <c r="EG48" s="401"/>
      <c r="EH48" s="401"/>
      <c r="EI48" s="401"/>
      <c r="EJ48" s="401"/>
      <c r="EK48" s="401"/>
      <c r="EL48" s="401"/>
      <c r="EM48" s="401"/>
      <c r="EN48" s="401"/>
      <c r="EO48" s="401"/>
      <c r="EP48" s="401"/>
      <c r="EQ48" s="401"/>
      <c r="ER48" s="401"/>
      <c r="ES48" s="401"/>
      <c r="ET48" s="401"/>
      <c r="EU48" s="401"/>
      <c r="EV48" s="401"/>
      <c r="EW48" s="401"/>
      <c r="EX48" s="401"/>
      <c r="EY48" s="401"/>
      <c r="EZ48" s="401"/>
      <c r="FA48" s="401"/>
      <c r="FB48" s="401"/>
      <c r="FC48" s="401"/>
      <c r="FD48" s="401"/>
      <c r="FE48" s="401"/>
      <c r="FF48" s="401"/>
      <c r="FG48" s="401"/>
      <c r="FH48" s="401"/>
      <c r="FI48" s="401"/>
      <c r="FJ48" s="401"/>
      <c r="FK48" s="401"/>
      <c r="FL48" s="401"/>
      <c r="FM48" s="401"/>
      <c r="FN48" s="401"/>
      <c r="FO48" s="401"/>
      <c r="FP48" s="401"/>
      <c r="FQ48" s="401"/>
      <c r="FR48" s="401"/>
      <c r="FS48" s="401"/>
      <c r="FT48" s="401"/>
      <c r="FU48" s="401"/>
      <c r="FV48" s="401"/>
      <c r="FW48" s="401"/>
      <c r="FX48" s="401"/>
      <c r="FY48" s="401"/>
      <c r="FZ48" s="401"/>
      <c r="GA48" s="401"/>
      <c r="GB48" s="401"/>
      <c r="GC48" s="401"/>
      <c r="GD48" s="401"/>
      <c r="GE48" s="401"/>
      <c r="GF48" s="401"/>
      <c r="GG48" s="401"/>
      <c r="GH48" s="401"/>
      <c r="GI48" s="401"/>
      <c r="GJ48" s="401"/>
      <c r="GK48" s="401"/>
      <c r="GL48" s="401"/>
      <c r="GM48" s="401"/>
      <c r="GN48" s="401"/>
      <c r="GO48" s="401"/>
      <c r="GP48" s="401"/>
      <c r="GQ48" s="401"/>
      <c r="GR48" s="401"/>
      <c r="GS48" s="401"/>
      <c r="GT48" s="401"/>
      <c r="GU48" s="401"/>
      <c r="GV48" s="401"/>
      <c r="GW48" s="401"/>
      <c r="GX48" s="401"/>
      <c r="GY48" s="401"/>
      <c r="GZ48" s="401"/>
      <c r="HA48" s="401"/>
      <c r="HB48" s="401"/>
      <c r="HC48" s="401"/>
      <c r="HD48" s="401"/>
      <c r="HE48" s="401"/>
      <c r="HF48" s="401"/>
      <c r="HG48" s="401"/>
      <c r="HH48" s="401"/>
      <c r="HI48" s="401"/>
      <c r="HJ48" s="401"/>
      <c r="HK48" s="401"/>
      <c r="HL48" s="401"/>
      <c r="HM48" s="401"/>
      <c r="HN48" s="401"/>
      <c r="HO48" s="401"/>
      <c r="HP48" s="401"/>
      <c r="HQ48" s="401"/>
      <c r="HR48" s="401"/>
      <c r="HS48" s="401"/>
      <c r="HT48" s="401"/>
      <c r="HU48" s="401"/>
      <c r="HV48" s="401"/>
      <c r="HW48" s="401"/>
      <c r="HX48" s="401"/>
      <c r="HY48" s="401"/>
      <c r="HZ48" s="401"/>
      <c r="IA48" s="401"/>
      <c r="IB48" s="401"/>
      <c r="IC48" s="401"/>
      <c r="ID48" s="401"/>
      <c r="IE48" s="401"/>
      <c r="IF48" s="401"/>
      <c r="IG48" s="401"/>
      <c r="IH48" s="401"/>
      <c r="II48" s="401"/>
      <c r="IJ48" s="401"/>
      <c r="IK48" s="401"/>
      <c r="IL48" s="401"/>
      <c r="IM48" s="401"/>
      <c r="IN48" s="401"/>
      <c r="IO48" s="401"/>
      <c r="IP48" s="401"/>
    </row>
    <row r="49" spans="1:250" ht="23.45" customHeight="1">
      <c r="A49" s="327"/>
      <c r="B49" s="317"/>
      <c r="C49" s="32"/>
      <c r="D49" s="757"/>
      <c r="E49" s="758"/>
      <c r="F49" s="758"/>
      <c r="G49" s="758"/>
      <c r="H49" s="758"/>
      <c r="I49" s="758"/>
      <c r="J49" s="758"/>
      <c r="K49" s="759"/>
      <c r="L49" s="33"/>
      <c r="M49" s="147"/>
      <c r="N49" s="228" t="str">
        <f t="shared" si="0"/>
        <v/>
      </c>
      <c r="O49" s="53"/>
      <c r="P49" s="401"/>
      <c r="Q49" s="401"/>
      <c r="R49" s="401"/>
      <c r="S49" s="402"/>
      <c r="T49" s="402"/>
      <c r="U49" s="402"/>
      <c r="V49" s="402"/>
      <c r="W49" s="402"/>
      <c r="X49" s="402"/>
      <c r="Y49" s="402"/>
      <c r="Z49" s="402"/>
      <c r="AA49" s="402"/>
      <c r="AB49" s="403"/>
      <c r="AC49" s="403"/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  <c r="AQ49" s="401"/>
      <c r="AR49" s="401"/>
      <c r="AS49" s="401"/>
      <c r="AT49" s="401"/>
      <c r="AU49" s="401"/>
      <c r="AV49" s="401"/>
      <c r="AW49" s="401"/>
      <c r="AX49" s="401"/>
      <c r="AY49" s="401"/>
      <c r="AZ49" s="401"/>
      <c r="BA49" s="401"/>
      <c r="BB49" s="401"/>
      <c r="BC49" s="401"/>
      <c r="BD49" s="401"/>
      <c r="BE49" s="401"/>
      <c r="BF49" s="401"/>
      <c r="BG49" s="401"/>
      <c r="BH49" s="401"/>
      <c r="BI49" s="401"/>
      <c r="BJ49" s="401"/>
      <c r="BK49" s="401"/>
      <c r="BL49" s="401"/>
      <c r="BM49" s="401"/>
      <c r="BN49" s="401"/>
      <c r="BO49" s="401"/>
      <c r="BP49" s="401"/>
      <c r="BQ49" s="401"/>
      <c r="BR49" s="401"/>
      <c r="BS49" s="401"/>
      <c r="BT49" s="401"/>
      <c r="BU49" s="401"/>
      <c r="BV49" s="401"/>
      <c r="BW49" s="401"/>
      <c r="BX49" s="401"/>
      <c r="BY49" s="401"/>
      <c r="BZ49" s="401"/>
      <c r="CA49" s="401"/>
      <c r="CB49" s="401"/>
      <c r="CC49" s="401"/>
      <c r="CD49" s="401"/>
      <c r="CE49" s="401"/>
      <c r="CF49" s="401"/>
      <c r="CG49" s="401"/>
      <c r="CH49" s="401"/>
      <c r="CI49" s="401"/>
      <c r="CJ49" s="401"/>
      <c r="CK49" s="401"/>
      <c r="CL49" s="401"/>
      <c r="CM49" s="401"/>
      <c r="CN49" s="401"/>
      <c r="CO49" s="401"/>
      <c r="CP49" s="401"/>
      <c r="CQ49" s="401"/>
      <c r="CR49" s="401"/>
      <c r="CS49" s="401"/>
      <c r="CT49" s="401"/>
      <c r="CU49" s="401"/>
      <c r="CV49" s="401"/>
      <c r="CW49" s="401"/>
      <c r="CX49" s="401"/>
      <c r="CY49" s="401"/>
      <c r="CZ49" s="401"/>
      <c r="DA49" s="401"/>
      <c r="DB49" s="401"/>
      <c r="DC49" s="401"/>
      <c r="DD49" s="401"/>
      <c r="DE49" s="401"/>
      <c r="DF49" s="401"/>
      <c r="DG49" s="401"/>
      <c r="DH49" s="401"/>
      <c r="DI49" s="401"/>
      <c r="DJ49" s="401"/>
      <c r="DK49" s="401"/>
      <c r="DL49" s="401"/>
      <c r="DM49" s="401"/>
      <c r="DN49" s="401"/>
      <c r="DO49" s="401"/>
      <c r="DP49" s="401"/>
      <c r="DQ49" s="401"/>
      <c r="DR49" s="401"/>
      <c r="DS49" s="401"/>
      <c r="DT49" s="401"/>
      <c r="DU49" s="401"/>
      <c r="DV49" s="401"/>
      <c r="DW49" s="401"/>
      <c r="DX49" s="401"/>
      <c r="DY49" s="401"/>
      <c r="DZ49" s="401"/>
      <c r="EA49" s="401"/>
      <c r="EB49" s="401"/>
      <c r="EC49" s="401"/>
      <c r="ED49" s="401"/>
      <c r="EE49" s="401"/>
      <c r="EF49" s="401"/>
      <c r="EG49" s="401"/>
      <c r="EH49" s="401"/>
      <c r="EI49" s="401"/>
      <c r="EJ49" s="401"/>
      <c r="EK49" s="401"/>
      <c r="EL49" s="401"/>
      <c r="EM49" s="401"/>
      <c r="EN49" s="401"/>
      <c r="EO49" s="401"/>
      <c r="EP49" s="401"/>
      <c r="EQ49" s="401"/>
      <c r="ER49" s="401"/>
      <c r="ES49" s="401"/>
      <c r="ET49" s="401"/>
      <c r="EU49" s="401"/>
      <c r="EV49" s="401"/>
      <c r="EW49" s="401"/>
      <c r="EX49" s="401"/>
      <c r="EY49" s="401"/>
      <c r="EZ49" s="401"/>
      <c r="FA49" s="401"/>
      <c r="FB49" s="401"/>
      <c r="FC49" s="401"/>
      <c r="FD49" s="401"/>
      <c r="FE49" s="401"/>
      <c r="FF49" s="401"/>
      <c r="FG49" s="401"/>
      <c r="FH49" s="401"/>
      <c r="FI49" s="401"/>
      <c r="FJ49" s="401"/>
      <c r="FK49" s="401"/>
      <c r="FL49" s="401"/>
      <c r="FM49" s="401"/>
      <c r="FN49" s="401"/>
      <c r="FO49" s="401"/>
      <c r="FP49" s="401"/>
      <c r="FQ49" s="401"/>
      <c r="FR49" s="401"/>
      <c r="FS49" s="401"/>
      <c r="FT49" s="401"/>
      <c r="FU49" s="401"/>
      <c r="FV49" s="401"/>
      <c r="FW49" s="401"/>
      <c r="FX49" s="401"/>
      <c r="FY49" s="401"/>
      <c r="FZ49" s="401"/>
      <c r="GA49" s="401"/>
      <c r="GB49" s="401"/>
      <c r="GC49" s="401"/>
      <c r="GD49" s="401"/>
      <c r="GE49" s="401"/>
      <c r="GF49" s="401"/>
      <c r="GG49" s="401"/>
      <c r="GH49" s="401"/>
      <c r="GI49" s="401"/>
      <c r="GJ49" s="401"/>
      <c r="GK49" s="401"/>
      <c r="GL49" s="401"/>
      <c r="GM49" s="401"/>
      <c r="GN49" s="401"/>
      <c r="GO49" s="401"/>
      <c r="GP49" s="401"/>
      <c r="GQ49" s="401"/>
      <c r="GR49" s="401"/>
      <c r="GS49" s="401"/>
      <c r="GT49" s="401"/>
      <c r="GU49" s="401"/>
      <c r="GV49" s="401"/>
      <c r="GW49" s="401"/>
      <c r="GX49" s="401"/>
      <c r="GY49" s="401"/>
      <c r="GZ49" s="401"/>
      <c r="HA49" s="401"/>
      <c r="HB49" s="401"/>
      <c r="HC49" s="401"/>
      <c r="HD49" s="401"/>
      <c r="HE49" s="401"/>
      <c r="HF49" s="401"/>
      <c r="HG49" s="401"/>
      <c r="HH49" s="401"/>
      <c r="HI49" s="401"/>
      <c r="HJ49" s="401"/>
      <c r="HK49" s="401"/>
      <c r="HL49" s="401"/>
      <c r="HM49" s="401"/>
      <c r="HN49" s="401"/>
      <c r="HO49" s="401"/>
      <c r="HP49" s="401"/>
      <c r="HQ49" s="401"/>
      <c r="HR49" s="401"/>
      <c r="HS49" s="401"/>
      <c r="HT49" s="401"/>
      <c r="HU49" s="401"/>
      <c r="HV49" s="401"/>
      <c r="HW49" s="401"/>
      <c r="HX49" s="401"/>
      <c r="HY49" s="401"/>
      <c r="HZ49" s="401"/>
      <c r="IA49" s="401"/>
      <c r="IB49" s="401"/>
      <c r="IC49" s="401"/>
      <c r="ID49" s="401"/>
      <c r="IE49" s="401"/>
      <c r="IF49" s="401"/>
      <c r="IG49" s="401"/>
      <c r="IH49" s="401"/>
      <c r="II49" s="401"/>
      <c r="IJ49" s="401"/>
      <c r="IK49" s="401"/>
      <c r="IL49" s="401"/>
      <c r="IM49" s="401"/>
      <c r="IN49" s="401"/>
      <c r="IO49" s="401"/>
      <c r="IP49" s="401"/>
    </row>
    <row r="50" spans="1:250" ht="23.45" customHeight="1">
      <c r="A50" s="327"/>
      <c r="B50" s="317"/>
      <c r="C50" s="32"/>
      <c r="D50" s="757"/>
      <c r="E50" s="758"/>
      <c r="F50" s="758"/>
      <c r="G50" s="758"/>
      <c r="H50" s="758"/>
      <c r="I50" s="758"/>
      <c r="J50" s="758"/>
      <c r="K50" s="759"/>
      <c r="L50" s="33"/>
      <c r="M50" s="147"/>
      <c r="N50" s="228" t="str">
        <f t="shared" si="0"/>
        <v/>
      </c>
      <c r="O50" s="53"/>
      <c r="S50" s="402"/>
      <c r="T50" s="402"/>
      <c r="U50" s="402"/>
      <c r="V50" s="402"/>
      <c r="W50" s="402"/>
      <c r="X50" s="402"/>
      <c r="Y50" s="402"/>
      <c r="Z50" s="402"/>
      <c r="AA50" s="402"/>
      <c r="AB50" s="403"/>
      <c r="AC50" s="403"/>
      <c r="AD50" s="403"/>
      <c r="AE50" s="403"/>
      <c r="AF50" s="403"/>
      <c r="AG50" s="403"/>
      <c r="AH50" s="403"/>
      <c r="AI50" s="403"/>
      <c r="AJ50" s="403"/>
      <c r="AK50" s="403"/>
      <c r="AL50" s="403"/>
      <c r="AM50" s="403"/>
      <c r="AN50" s="403"/>
      <c r="AO50" s="403"/>
      <c r="AP50" s="403"/>
      <c r="AQ50" s="401"/>
      <c r="AR50" s="401"/>
      <c r="AS50" s="401"/>
      <c r="AT50" s="401"/>
      <c r="AU50" s="401"/>
      <c r="AV50" s="401"/>
      <c r="AW50" s="401"/>
      <c r="AX50" s="401"/>
      <c r="AY50" s="401"/>
      <c r="AZ50" s="401"/>
      <c r="BA50" s="401"/>
      <c r="BB50" s="401"/>
      <c r="BC50" s="401"/>
      <c r="BD50" s="401"/>
      <c r="BE50" s="401"/>
      <c r="BF50" s="401"/>
      <c r="BG50" s="401"/>
      <c r="BH50" s="401"/>
      <c r="BI50" s="401"/>
      <c r="BJ50" s="401"/>
      <c r="BK50" s="401"/>
      <c r="BL50" s="401"/>
      <c r="BM50" s="401"/>
      <c r="BN50" s="401"/>
      <c r="BO50" s="401"/>
      <c r="BP50" s="401"/>
      <c r="BQ50" s="401"/>
      <c r="BR50" s="401"/>
      <c r="BS50" s="401"/>
      <c r="BT50" s="401"/>
      <c r="BU50" s="401"/>
      <c r="BV50" s="401"/>
      <c r="BW50" s="401"/>
      <c r="BX50" s="401"/>
      <c r="BY50" s="401"/>
      <c r="BZ50" s="401"/>
      <c r="CA50" s="401"/>
      <c r="CB50" s="401"/>
      <c r="CC50" s="401"/>
      <c r="CD50" s="401"/>
      <c r="CE50" s="401"/>
      <c r="CF50" s="401"/>
      <c r="CG50" s="401"/>
      <c r="CH50" s="401"/>
      <c r="CI50" s="401"/>
      <c r="CJ50" s="401"/>
      <c r="CK50" s="401"/>
      <c r="CL50" s="401"/>
      <c r="CM50" s="401"/>
      <c r="CN50" s="401"/>
      <c r="CO50" s="401"/>
      <c r="CP50" s="401"/>
      <c r="CQ50" s="401"/>
      <c r="CR50" s="401"/>
      <c r="CS50" s="401"/>
      <c r="CT50" s="401"/>
      <c r="CU50" s="401"/>
      <c r="CV50" s="401"/>
      <c r="CW50" s="401"/>
      <c r="CX50" s="401"/>
      <c r="CY50" s="401"/>
      <c r="CZ50" s="401"/>
      <c r="DA50" s="401"/>
      <c r="DB50" s="401"/>
      <c r="DC50" s="401"/>
      <c r="DD50" s="401"/>
      <c r="DE50" s="401"/>
      <c r="DF50" s="401"/>
      <c r="DG50" s="401"/>
      <c r="DH50" s="401"/>
      <c r="DI50" s="401"/>
      <c r="DJ50" s="401"/>
      <c r="DK50" s="401"/>
      <c r="DL50" s="401"/>
      <c r="DM50" s="401"/>
      <c r="DN50" s="401"/>
      <c r="DO50" s="401"/>
      <c r="DP50" s="401"/>
      <c r="DQ50" s="401"/>
      <c r="DR50" s="401"/>
      <c r="DS50" s="401"/>
      <c r="DT50" s="401"/>
      <c r="DU50" s="401"/>
      <c r="DV50" s="401"/>
      <c r="DW50" s="401"/>
      <c r="DX50" s="401"/>
      <c r="DY50" s="401"/>
      <c r="DZ50" s="401"/>
      <c r="EA50" s="401"/>
      <c r="EB50" s="401"/>
      <c r="EC50" s="401"/>
      <c r="ED50" s="401"/>
      <c r="EE50" s="401"/>
      <c r="EF50" s="401"/>
      <c r="EG50" s="401"/>
      <c r="EH50" s="401"/>
      <c r="EI50" s="401"/>
      <c r="EJ50" s="401"/>
      <c r="EK50" s="401"/>
      <c r="EL50" s="401"/>
      <c r="EM50" s="401"/>
      <c r="EN50" s="401"/>
      <c r="EO50" s="401"/>
      <c r="EP50" s="401"/>
      <c r="EQ50" s="401"/>
      <c r="ER50" s="401"/>
      <c r="ES50" s="401"/>
      <c r="ET50" s="401"/>
      <c r="EU50" s="401"/>
      <c r="EV50" s="401"/>
      <c r="EW50" s="401"/>
      <c r="EX50" s="401"/>
      <c r="EY50" s="401"/>
      <c r="EZ50" s="401"/>
      <c r="FA50" s="401"/>
      <c r="FB50" s="401"/>
      <c r="FC50" s="401"/>
      <c r="FD50" s="401"/>
      <c r="FE50" s="401"/>
      <c r="FF50" s="401"/>
      <c r="FG50" s="401"/>
      <c r="FH50" s="401"/>
      <c r="FI50" s="401"/>
      <c r="FJ50" s="401"/>
      <c r="FK50" s="401"/>
      <c r="FL50" s="401"/>
      <c r="FM50" s="401"/>
      <c r="FN50" s="401"/>
      <c r="FO50" s="401"/>
      <c r="FP50" s="401"/>
      <c r="FQ50" s="401"/>
      <c r="FR50" s="401"/>
      <c r="FS50" s="401"/>
      <c r="FT50" s="401"/>
      <c r="FU50" s="401"/>
      <c r="FV50" s="401"/>
      <c r="FW50" s="401"/>
      <c r="FX50" s="401"/>
      <c r="FY50" s="401"/>
      <c r="FZ50" s="401"/>
      <c r="GA50" s="401"/>
      <c r="GB50" s="401"/>
      <c r="GC50" s="401"/>
      <c r="GD50" s="401"/>
      <c r="GE50" s="401"/>
      <c r="GF50" s="401"/>
      <c r="GG50" s="401"/>
      <c r="GH50" s="401"/>
      <c r="GI50" s="401"/>
      <c r="GJ50" s="401"/>
      <c r="GK50" s="401"/>
      <c r="GL50" s="401"/>
      <c r="GM50" s="401"/>
      <c r="GN50" s="401"/>
      <c r="GO50" s="401"/>
      <c r="GP50" s="401"/>
      <c r="GQ50" s="401"/>
      <c r="GR50" s="401"/>
      <c r="GS50" s="401"/>
      <c r="GT50" s="401"/>
      <c r="GU50" s="401"/>
      <c r="GV50" s="401"/>
      <c r="GW50" s="401"/>
      <c r="GX50" s="401"/>
      <c r="GY50" s="401"/>
      <c r="GZ50" s="401"/>
      <c r="HA50" s="401"/>
      <c r="HB50" s="401"/>
      <c r="HC50" s="401"/>
      <c r="HD50" s="401"/>
      <c r="HE50" s="401"/>
      <c r="HF50" s="401"/>
      <c r="HG50" s="401"/>
      <c r="HH50" s="401"/>
      <c r="HI50" s="401"/>
      <c r="HJ50" s="401"/>
      <c r="HK50" s="401"/>
      <c r="HL50" s="401"/>
      <c r="HM50" s="401"/>
      <c r="HN50" s="401"/>
      <c r="HO50" s="401"/>
      <c r="HP50" s="401"/>
      <c r="HQ50" s="401"/>
      <c r="HR50" s="401"/>
      <c r="HS50" s="401"/>
      <c r="HT50" s="401"/>
      <c r="HU50" s="401"/>
      <c r="HV50" s="401"/>
      <c r="HW50" s="401"/>
      <c r="HX50" s="401"/>
      <c r="HY50" s="401"/>
      <c r="HZ50" s="401"/>
      <c r="IA50" s="401"/>
      <c r="IB50" s="401"/>
      <c r="IC50" s="401"/>
      <c r="ID50" s="401"/>
      <c r="IE50" s="401"/>
      <c r="IF50" s="401"/>
      <c r="IG50" s="401"/>
      <c r="IH50" s="401"/>
      <c r="II50" s="401"/>
      <c r="IJ50" s="401"/>
      <c r="IK50" s="401"/>
      <c r="IL50" s="401"/>
      <c r="IM50" s="401"/>
      <c r="IN50" s="401"/>
      <c r="IO50" s="401"/>
      <c r="IP50" s="401"/>
    </row>
    <row r="51" spans="1:250" ht="23.45" customHeight="1">
      <c r="A51" s="327"/>
      <c r="B51" s="317"/>
      <c r="C51" s="32"/>
      <c r="D51" s="757"/>
      <c r="E51" s="758"/>
      <c r="F51" s="758"/>
      <c r="G51" s="758"/>
      <c r="H51" s="758"/>
      <c r="I51" s="758"/>
      <c r="J51" s="758"/>
      <c r="K51" s="759"/>
      <c r="L51" s="33"/>
      <c r="M51" s="147"/>
      <c r="N51" s="228" t="str">
        <f t="shared" si="0"/>
        <v/>
      </c>
      <c r="O51" s="53"/>
      <c r="P51" s="401"/>
      <c r="Q51" s="612"/>
      <c r="R51" s="402"/>
      <c r="S51" s="402"/>
      <c r="T51" s="402"/>
      <c r="U51" s="402"/>
      <c r="V51" s="402"/>
      <c r="W51" s="402"/>
      <c r="X51" s="402"/>
      <c r="Y51" s="402"/>
      <c r="Z51" s="402"/>
      <c r="AA51" s="402"/>
      <c r="AB51" s="403"/>
      <c r="AC51" s="403"/>
      <c r="AD51" s="403"/>
      <c r="AE51" s="403"/>
      <c r="AF51" s="403"/>
      <c r="AG51" s="403"/>
      <c r="AH51" s="403"/>
      <c r="AI51" s="403"/>
      <c r="AJ51" s="403"/>
      <c r="AK51" s="403"/>
      <c r="AL51" s="403"/>
      <c r="AM51" s="403"/>
      <c r="AN51" s="403"/>
      <c r="AO51" s="403"/>
      <c r="AP51" s="403"/>
      <c r="AQ51" s="401"/>
      <c r="AR51" s="401"/>
      <c r="AS51" s="401"/>
      <c r="AT51" s="401"/>
      <c r="AU51" s="401"/>
      <c r="AV51" s="401"/>
      <c r="AW51" s="401"/>
      <c r="AX51" s="401"/>
      <c r="AY51" s="401"/>
      <c r="AZ51" s="401"/>
      <c r="BA51" s="401"/>
      <c r="BB51" s="401"/>
      <c r="BC51" s="401"/>
      <c r="BD51" s="401"/>
      <c r="BE51" s="401"/>
      <c r="BF51" s="401"/>
      <c r="BG51" s="401"/>
      <c r="BH51" s="401"/>
      <c r="BI51" s="401"/>
      <c r="BJ51" s="401"/>
      <c r="BK51" s="401"/>
      <c r="BL51" s="401"/>
      <c r="BM51" s="401"/>
      <c r="BN51" s="401"/>
      <c r="BO51" s="401"/>
      <c r="BP51" s="401"/>
      <c r="BQ51" s="401"/>
      <c r="BR51" s="401"/>
      <c r="BS51" s="401"/>
      <c r="BT51" s="401"/>
      <c r="BU51" s="401"/>
      <c r="BV51" s="401"/>
      <c r="BW51" s="401"/>
      <c r="BX51" s="401"/>
      <c r="BY51" s="401"/>
      <c r="BZ51" s="401"/>
      <c r="CA51" s="401"/>
      <c r="CB51" s="401"/>
      <c r="CC51" s="401"/>
      <c r="CD51" s="401"/>
      <c r="CE51" s="401"/>
      <c r="CF51" s="401"/>
      <c r="CG51" s="401"/>
      <c r="CH51" s="401"/>
      <c r="CI51" s="401"/>
      <c r="CJ51" s="401"/>
      <c r="CK51" s="401"/>
      <c r="CL51" s="401"/>
      <c r="CM51" s="401"/>
      <c r="CN51" s="401"/>
      <c r="CO51" s="401"/>
      <c r="CP51" s="401"/>
      <c r="CQ51" s="401"/>
      <c r="CR51" s="401"/>
      <c r="CS51" s="401"/>
      <c r="CT51" s="401"/>
      <c r="CU51" s="401"/>
      <c r="CV51" s="401"/>
      <c r="CW51" s="401"/>
      <c r="CX51" s="401"/>
      <c r="CY51" s="401"/>
      <c r="CZ51" s="401"/>
      <c r="DA51" s="401"/>
      <c r="DB51" s="401"/>
      <c r="DC51" s="401"/>
      <c r="DD51" s="401"/>
      <c r="DE51" s="401"/>
      <c r="DF51" s="401"/>
      <c r="DG51" s="401"/>
      <c r="DH51" s="401"/>
      <c r="DI51" s="401"/>
      <c r="DJ51" s="401"/>
      <c r="DK51" s="401"/>
      <c r="DL51" s="401"/>
      <c r="DM51" s="401"/>
      <c r="DN51" s="401"/>
      <c r="DO51" s="401"/>
      <c r="DP51" s="401"/>
      <c r="DQ51" s="401"/>
      <c r="DR51" s="401"/>
      <c r="DS51" s="401"/>
      <c r="DT51" s="401"/>
      <c r="DU51" s="401"/>
      <c r="DV51" s="401"/>
      <c r="DW51" s="401"/>
      <c r="DX51" s="401"/>
      <c r="DY51" s="401"/>
      <c r="DZ51" s="401"/>
      <c r="EA51" s="401"/>
      <c r="EB51" s="401"/>
      <c r="EC51" s="401"/>
      <c r="ED51" s="401"/>
      <c r="EE51" s="401"/>
      <c r="EF51" s="401"/>
      <c r="EG51" s="401"/>
      <c r="EH51" s="401"/>
      <c r="EI51" s="401"/>
      <c r="EJ51" s="401"/>
      <c r="EK51" s="401"/>
      <c r="EL51" s="401"/>
      <c r="EM51" s="401"/>
      <c r="EN51" s="401"/>
      <c r="EO51" s="401"/>
      <c r="EP51" s="401"/>
      <c r="EQ51" s="401"/>
      <c r="ER51" s="401"/>
      <c r="ES51" s="401"/>
      <c r="ET51" s="401"/>
      <c r="EU51" s="401"/>
      <c r="EV51" s="401"/>
      <c r="EW51" s="401"/>
      <c r="EX51" s="401"/>
      <c r="EY51" s="401"/>
      <c r="EZ51" s="401"/>
      <c r="FA51" s="401"/>
      <c r="FB51" s="401"/>
      <c r="FC51" s="401"/>
      <c r="FD51" s="401"/>
      <c r="FE51" s="401"/>
      <c r="FF51" s="401"/>
      <c r="FG51" s="401"/>
      <c r="FH51" s="401"/>
      <c r="FI51" s="401"/>
      <c r="FJ51" s="401"/>
      <c r="FK51" s="401"/>
      <c r="FL51" s="401"/>
      <c r="FM51" s="401"/>
      <c r="FN51" s="401"/>
      <c r="FO51" s="401"/>
      <c r="FP51" s="401"/>
      <c r="FQ51" s="401"/>
      <c r="FR51" s="401"/>
      <c r="FS51" s="401"/>
      <c r="FT51" s="401"/>
      <c r="FU51" s="401"/>
      <c r="FV51" s="401"/>
      <c r="FW51" s="401"/>
      <c r="FX51" s="401"/>
      <c r="FY51" s="401"/>
      <c r="FZ51" s="401"/>
      <c r="GA51" s="401"/>
      <c r="GB51" s="401"/>
      <c r="GC51" s="401"/>
      <c r="GD51" s="401"/>
      <c r="GE51" s="401"/>
      <c r="GF51" s="401"/>
      <c r="GG51" s="401"/>
      <c r="GH51" s="401"/>
      <c r="GI51" s="401"/>
      <c r="GJ51" s="401"/>
      <c r="GK51" s="401"/>
      <c r="GL51" s="401"/>
      <c r="GM51" s="401"/>
      <c r="GN51" s="401"/>
      <c r="GO51" s="401"/>
      <c r="GP51" s="401"/>
      <c r="GQ51" s="401"/>
      <c r="GR51" s="401"/>
      <c r="GS51" s="401"/>
      <c r="GT51" s="401"/>
      <c r="GU51" s="401"/>
      <c r="GV51" s="401"/>
      <c r="GW51" s="401"/>
      <c r="GX51" s="401"/>
      <c r="GY51" s="401"/>
      <c r="GZ51" s="401"/>
      <c r="HA51" s="401"/>
      <c r="HB51" s="401"/>
      <c r="HC51" s="401"/>
      <c r="HD51" s="401"/>
      <c r="HE51" s="401"/>
      <c r="HF51" s="401"/>
      <c r="HG51" s="401"/>
      <c r="HH51" s="401"/>
      <c r="HI51" s="401"/>
      <c r="HJ51" s="401"/>
      <c r="HK51" s="401"/>
      <c r="HL51" s="401"/>
      <c r="HM51" s="401"/>
      <c r="HN51" s="401"/>
      <c r="HO51" s="401"/>
      <c r="HP51" s="401"/>
      <c r="HQ51" s="401"/>
      <c r="HR51" s="401"/>
      <c r="HS51" s="401"/>
      <c r="HT51" s="401"/>
      <c r="HU51" s="401"/>
      <c r="HV51" s="401"/>
      <c r="HW51" s="401"/>
      <c r="HX51" s="401"/>
      <c r="HY51" s="401"/>
      <c r="HZ51" s="401"/>
      <c r="IA51" s="401"/>
      <c r="IB51" s="401"/>
      <c r="IC51" s="401"/>
      <c r="ID51" s="401"/>
      <c r="IE51" s="401"/>
      <c r="IF51" s="401"/>
      <c r="IG51" s="401"/>
      <c r="IH51" s="401"/>
      <c r="II51" s="401"/>
      <c r="IJ51" s="401"/>
      <c r="IK51" s="401"/>
      <c r="IL51" s="401"/>
      <c r="IM51" s="401"/>
      <c r="IN51" s="401"/>
      <c r="IO51" s="401"/>
      <c r="IP51" s="401"/>
    </row>
    <row r="52" spans="1:250" ht="23.45" customHeight="1">
      <c r="A52" s="327"/>
      <c r="B52" s="317"/>
      <c r="C52" s="32"/>
      <c r="D52" s="757"/>
      <c r="E52" s="758"/>
      <c r="F52" s="758"/>
      <c r="G52" s="758"/>
      <c r="H52" s="758"/>
      <c r="I52" s="758"/>
      <c r="J52" s="758"/>
      <c r="K52" s="759"/>
      <c r="L52" s="33"/>
      <c r="M52" s="147"/>
      <c r="N52" s="228" t="str">
        <f t="shared" si="0"/>
        <v/>
      </c>
      <c r="O52" s="53"/>
      <c r="P52" s="401"/>
      <c r="Q52" s="612"/>
      <c r="R52" s="402"/>
      <c r="S52" s="402"/>
      <c r="T52" s="402"/>
      <c r="U52" s="402"/>
      <c r="V52" s="402"/>
      <c r="W52" s="402"/>
      <c r="X52" s="402"/>
      <c r="Y52" s="402"/>
      <c r="Z52" s="402"/>
      <c r="AA52" s="402"/>
      <c r="AB52" s="403"/>
      <c r="AC52" s="403"/>
      <c r="AD52" s="403"/>
      <c r="AE52" s="403"/>
      <c r="AF52" s="403"/>
      <c r="AG52" s="403"/>
      <c r="AH52" s="403"/>
      <c r="AI52" s="403"/>
      <c r="AJ52" s="403"/>
      <c r="AK52" s="403"/>
      <c r="AL52" s="403"/>
      <c r="AM52" s="403"/>
      <c r="AN52" s="403"/>
      <c r="AO52" s="403"/>
      <c r="AP52" s="403"/>
      <c r="AQ52" s="401"/>
      <c r="AR52" s="401"/>
      <c r="AS52" s="401"/>
      <c r="AT52" s="401"/>
      <c r="AU52" s="401"/>
      <c r="AV52" s="401"/>
      <c r="AW52" s="401"/>
      <c r="AX52" s="401"/>
      <c r="AY52" s="401"/>
      <c r="AZ52" s="401"/>
      <c r="BA52" s="401"/>
      <c r="BB52" s="401"/>
      <c r="BC52" s="401"/>
      <c r="BD52" s="401"/>
      <c r="BE52" s="401"/>
      <c r="BF52" s="401"/>
      <c r="BG52" s="401"/>
      <c r="BH52" s="401"/>
      <c r="BI52" s="401"/>
      <c r="BJ52" s="401"/>
      <c r="BK52" s="401"/>
      <c r="BL52" s="401"/>
      <c r="BM52" s="401"/>
      <c r="BN52" s="401"/>
      <c r="BO52" s="401"/>
      <c r="BP52" s="401"/>
      <c r="BQ52" s="401"/>
      <c r="BR52" s="401"/>
      <c r="BS52" s="401"/>
      <c r="BT52" s="401"/>
      <c r="BU52" s="401"/>
      <c r="BV52" s="401"/>
      <c r="BW52" s="401"/>
      <c r="BX52" s="401"/>
      <c r="BY52" s="401"/>
      <c r="BZ52" s="401"/>
      <c r="CA52" s="401"/>
      <c r="CB52" s="401"/>
      <c r="CC52" s="401"/>
      <c r="CD52" s="401"/>
      <c r="CE52" s="401"/>
      <c r="CF52" s="401"/>
      <c r="CG52" s="401"/>
      <c r="CH52" s="401"/>
      <c r="CI52" s="401"/>
      <c r="CJ52" s="401"/>
      <c r="CK52" s="401"/>
      <c r="CL52" s="401"/>
      <c r="CM52" s="401"/>
      <c r="CN52" s="401"/>
      <c r="CO52" s="401"/>
      <c r="CP52" s="401"/>
      <c r="CQ52" s="401"/>
      <c r="CR52" s="401"/>
      <c r="CS52" s="401"/>
      <c r="CT52" s="401"/>
      <c r="CU52" s="401"/>
      <c r="CV52" s="401"/>
      <c r="CW52" s="401"/>
      <c r="CX52" s="401"/>
      <c r="CY52" s="401"/>
      <c r="CZ52" s="401"/>
      <c r="DA52" s="401"/>
      <c r="DB52" s="401"/>
      <c r="DC52" s="401"/>
      <c r="DD52" s="401"/>
      <c r="DE52" s="401"/>
      <c r="DF52" s="401"/>
      <c r="DG52" s="401"/>
      <c r="DH52" s="401"/>
      <c r="DI52" s="401"/>
      <c r="DJ52" s="401"/>
      <c r="DK52" s="401"/>
      <c r="DL52" s="401"/>
      <c r="DM52" s="401"/>
      <c r="DN52" s="401"/>
      <c r="DO52" s="401"/>
      <c r="DP52" s="401"/>
      <c r="DQ52" s="401"/>
      <c r="DR52" s="401"/>
      <c r="DS52" s="401"/>
      <c r="DT52" s="401"/>
      <c r="DU52" s="401"/>
      <c r="DV52" s="401"/>
      <c r="DW52" s="401"/>
      <c r="DX52" s="401"/>
      <c r="DY52" s="401"/>
      <c r="DZ52" s="401"/>
      <c r="EA52" s="401"/>
      <c r="EB52" s="401"/>
      <c r="EC52" s="401"/>
      <c r="ED52" s="401"/>
      <c r="EE52" s="401"/>
      <c r="EF52" s="401"/>
      <c r="EG52" s="401"/>
      <c r="EH52" s="401"/>
      <c r="EI52" s="401"/>
      <c r="EJ52" s="401"/>
      <c r="EK52" s="401"/>
      <c r="EL52" s="401"/>
      <c r="EM52" s="401"/>
      <c r="EN52" s="401"/>
      <c r="EO52" s="401"/>
      <c r="EP52" s="401"/>
      <c r="EQ52" s="401"/>
      <c r="ER52" s="401"/>
      <c r="ES52" s="401"/>
      <c r="ET52" s="401"/>
      <c r="EU52" s="401"/>
      <c r="EV52" s="401"/>
      <c r="EW52" s="401"/>
      <c r="EX52" s="401"/>
      <c r="EY52" s="401"/>
      <c r="EZ52" s="401"/>
      <c r="FA52" s="401"/>
      <c r="FB52" s="401"/>
      <c r="FC52" s="401"/>
      <c r="FD52" s="401"/>
      <c r="FE52" s="401"/>
      <c r="FF52" s="401"/>
      <c r="FG52" s="401"/>
      <c r="FH52" s="401"/>
      <c r="FI52" s="401"/>
      <c r="FJ52" s="401"/>
      <c r="FK52" s="401"/>
      <c r="FL52" s="401"/>
      <c r="FM52" s="401"/>
      <c r="FN52" s="401"/>
      <c r="FO52" s="401"/>
      <c r="FP52" s="401"/>
      <c r="FQ52" s="401"/>
      <c r="FR52" s="401"/>
      <c r="FS52" s="401"/>
      <c r="FT52" s="401"/>
      <c r="FU52" s="401"/>
      <c r="FV52" s="401"/>
      <c r="FW52" s="401"/>
      <c r="FX52" s="401"/>
      <c r="FY52" s="401"/>
      <c r="FZ52" s="401"/>
      <c r="GA52" s="401"/>
      <c r="GB52" s="401"/>
      <c r="GC52" s="401"/>
      <c r="GD52" s="401"/>
      <c r="GE52" s="401"/>
      <c r="GF52" s="401"/>
      <c r="GG52" s="401"/>
      <c r="GH52" s="401"/>
      <c r="GI52" s="401"/>
      <c r="GJ52" s="401"/>
      <c r="GK52" s="401"/>
      <c r="GL52" s="401"/>
      <c r="GM52" s="401"/>
      <c r="GN52" s="401"/>
      <c r="GO52" s="401"/>
      <c r="GP52" s="401"/>
      <c r="GQ52" s="401"/>
      <c r="GR52" s="401"/>
      <c r="GS52" s="401"/>
      <c r="GT52" s="401"/>
      <c r="GU52" s="401"/>
      <c r="GV52" s="401"/>
      <c r="GW52" s="401"/>
      <c r="GX52" s="401"/>
      <c r="GY52" s="401"/>
      <c r="GZ52" s="401"/>
      <c r="HA52" s="401"/>
      <c r="HB52" s="401"/>
      <c r="HC52" s="401"/>
      <c r="HD52" s="401"/>
      <c r="HE52" s="401"/>
      <c r="HF52" s="401"/>
      <c r="HG52" s="401"/>
      <c r="HH52" s="401"/>
      <c r="HI52" s="401"/>
      <c r="HJ52" s="401"/>
      <c r="HK52" s="401"/>
      <c r="HL52" s="401"/>
      <c r="HM52" s="401"/>
      <c r="HN52" s="401"/>
      <c r="HO52" s="401"/>
      <c r="HP52" s="401"/>
      <c r="HQ52" s="401"/>
      <c r="HR52" s="401"/>
      <c r="HS52" s="401"/>
      <c r="HT52" s="401"/>
      <c r="HU52" s="401"/>
      <c r="HV52" s="401"/>
      <c r="HW52" s="401"/>
      <c r="HX52" s="401"/>
      <c r="HY52" s="401"/>
      <c r="HZ52" s="401"/>
      <c r="IA52" s="401"/>
      <c r="IB52" s="401"/>
      <c r="IC52" s="401"/>
      <c r="ID52" s="401"/>
      <c r="IE52" s="401"/>
      <c r="IF52" s="401"/>
      <c r="IG52" s="401"/>
      <c r="IH52" s="401"/>
      <c r="II52" s="401"/>
      <c r="IJ52" s="401"/>
      <c r="IK52" s="401"/>
      <c r="IL52" s="401"/>
      <c r="IM52" s="401"/>
      <c r="IN52" s="401"/>
      <c r="IO52" s="401"/>
      <c r="IP52" s="401"/>
    </row>
    <row r="53" spans="1:250" ht="23.45" customHeight="1">
      <c r="A53" s="327"/>
      <c r="B53" s="317"/>
      <c r="C53" s="32"/>
      <c r="D53" s="757"/>
      <c r="E53" s="758"/>
      <c r="F53" s="758"/>
      <c r="G53" s="758"/>
      <c r="H53" s="758"/>
      <c r="I53" s="758"/>
      <c r="J53" s="758"/>
      <c r="K53" s="759"/>
      <c r="L53" s="33"/>
      <c r="M53" s="147"/>
      <c r="N53" s="228" t="str">
        <f t="shared" si="0"/>
        <v/>
      </c>
      <c r="O53" s="53"/>
      <c r="P53" s="401"/>
      <c r="Q53" s="612"/>
      <c r="R53" s="402"/>
      <c r="S53" s="402"/>
      <c r="T53" s="402"/>
      <c r="U53" s="402"/>
      <c r="V53" s="402"/>
      <c r="W53" s="402"/>
      <c r="X53" s="402"/>
      <c r="Y53" s="402"/>
      <c r="Z53" s="402"/>
      <c r="AA53" s="402"/>
      <c r="AB53" s="403"/>
      <c r="AC53" s="403"/>
      <c r="AD53" s="403"/>
      <c r="AE53" s="403"/>
      <c r="AF53" s="403"/>
      <c r="AG53" s="403"/>
      <c r="AH53" s="403"/>
      <c r="AI53" s="403"/>
      <c r="AJ53" s="403"/>
      <c r="AK53" s="403"/>
      <c r="AL53" s="403"/>
      <c r="AM53" s="403"/>
      <c r="AN53" s="403"/>
      <c r="AO53" s="403"/>
      <c r="AP53" s="403"/>
      <c r="AQ53" s="401"/>
      <c r="AR53" s="401"/>
      <c r="AS53" s="401"/>
      <c r="AT53" s="401"/>
      <c r="AU53" s="401"/>
      <c r="AV53" s="401"/>
      <c r="AW53" s="401"/>
      <c r="AX53" s="401"/>
      <c r="AY53" s="401"/>
      <c r="AZ53" s="401"/>
      <c r="BA53" s="401"/>
      <c r="BB53" s="401"/>
      <c r="BC53" s="401"/>
      <c r="BD53" s="401"/>
      <c r="BE53" s="401"/>
      <c r="BF53" s="401"/>
      <c r="BG53" s="401"/>
      <c r="BH53" s="401"/>
      <c r="BI53" s="401"/>
      <c r="BJ53" s="401"/>
      <c r="BK53" s="401"/>
      <c r="BL53" s="401"/>
      <c r="BM53" s="401"/>
      <c r="BN53" s="401"/>
      <c r="BO53" s="401"/>
      <c r="BP53" s="401"/>
      <c r="BQ53" s="401"/>
      <c r="BR53" s="401"/>
      <c r="BS53" s="401"/>
      <c r="BT53" s="401"/>
      <c r="BU53" s="401"/>
      <c r="BV53" s="401"/>
      <c r="BW53" s="401"/>
      <c r="BX53" s="401"/>
      <c r="BY53" s="401"/>
      <c r="BZ53" s="401"/>
      <c r="CA53" s="401"/>
      <c r="CB53" s="401"/>
      <c r="CC53" s="401"/>
      <c r="CD53" s="401"/>
      <c r="CE53" s="401"/>
      <c r="CF53" s="401"/>
      <c r="CG53" s="401"/>
      <c r="CH53" s="401"/>
      <c r="CI53" s="401"/>
      <c r="CJ53" s="401"/>
      <c r="CK53" s="401"/>
      <c r="CL53" s="401"/>
      <c r="CM53" s="401"/>
      <c r="CN53" s="401"/>
      <c r="CO53" s="401"/>
      <c r="CP53" s="401"/>
      <c r="CQ53" s="401"/>
      <c r="CR53" s="401"/>
      <c r="CS53" s="401"/>
      <c r="CT53" s="401"/>
      <c r="CU53" s="401"/>
      <c r="CV53" s="401"/>
      <c r="CW53" s="401"/>
      <c r="CX53" s="401"/>
      <c r="CY53" s="401"/>
      <c r="CZ53" s="401"/>
      <c r="DA53" s="401"/>
      <c r="DB53" s="401"/>
      <c r="DC53" s="401"/>
      <c r="DD53" s="401"/>
      <c r="DE53" s="401"/>
      <c r="DF53" s="401"/>
      <c r="DG53" s="401"/>
      <c r="DH53" s="401"/>
      <c r="DI53" s="401"/>
      <c r="DJ53" s="401"/>
      <c r="DK53" s="401"/>
      <c r="DL53" s="401"/>
      <c r="DM53" s="401"/>
      <c r="DN53" s="401"/>
      <c r="DO53" s="401"/>
      <c r="DP53" s="401"/>
      <c r="DQ53" s="401"/>
      <c r="DR53" s="401"/>
      <c r="DS53" s="401"/>
      <c r="DT53" s="401"/>
      <c r="DU53" s="401"/>
      <c r="DV53" s="401"/>
      <c r="DW53" s="401"/>
      <c r="DX53" s="401"/>
      <c r="DY53" s="401"/>
      <c r="DZ53" s="401"/>
      <c r="EA53" s="401"/>
      <c r="EB53" s="401"/>
      <c r="EC53" s="401"/>
      <c r="ED53" s="401"/>
      <c r="EE53" s="401"/>
      <c r="EF53" s="401"/>
      <c r="EG53" s="401"/>
      <c r="EH53" s="401"/>
      <c r="EI53" s="401"/>
      <c r="EJ53" s="401"/>
      <c r="EK53" s="401"/>
      <c r="EL53" s="401"/>
      <c r="EM53" s="401"/>
      <c r="EN53" s="401"/>
      <c r="EO53" s="401"/>
      <c r="EP53" s="401"/>
      <c r="EQ53" s="401"/>
      <c r="ER53" s="401"/>
      <c r="ES53" s="401"/>
      <c r="ET53" s="401"/>
      <c r="EU53" s="401"/>
      <c r="EV53" s="401"/>
      <c r="EW53" s="401"/>
      <c r="EX53" s="401"/>
      <c r="EY53" s="401"/>
      <c r="EZ53" s="401"/>
      <c r="FA53" s="401"/>
      <c r="FB53" s="401"/>
      <c r="FC53" s="401"/>
      <c r="FD53" s="401"/>
      <c r="FE53" s="401"/>
      <c r="FF53" s="401"/>
      <c r="FG53" s="401"/>
      <c r="FH53" s="401"/>
      <c r="FI53" s="401"/>
      <c r="FJ53" s="401"/>
      <c r="FK53" s="401"/>
      <c r="FL53" s="401"/>
      <c r="FM53" s="401"/>
      <c r="FN53" s="401"/>
      <c r="FO53" s="401"/>
      <c r="FP53" s="401"/>
      <c r="FQ53" s="401"/>
      <c r="FR53" s="401"/>
      <c r="FS53" s="401"/>
      <c r="FT53" s="401"/>
      <c r="FU53" s="401"/>
      <c r="FV53" s="401"/>
      <c r="FW53" s="401"/>
      <c r="FX53" s="401"/>
      <c r="FY53" s="401"/>
      <c r="FZ53" s="401"/>
      <c r="GA53" s="401"/>
      <c r="GB53" s="401"/>
      <c r="GC53" s="401"/>
      <c r="GD53" s="401"/>
      <c r="GE53" s="401"/>
      <c r="GF53" s="401"/>
      <c r="GG53" s="401"/>
      <c r="GH53" s="401"/>
      <c r="GI53" s="401"/>
      <c r="GJ53" s="401"/>
      <c r="GK53" s="401"/>
      <c r="GL53" s="401"/>
      <c r="GM53" s="401"/>
      <c r="GN53" s="401"/>
      <c r="GO53" s="401"/>
      <c r="GP53" s="401"/>
      <c r="GQ53" s="401"/>
      <c r="GR53" s="401"/>
      <c r="GS53" s="401"/>
      <c r="GT53" s="401"/>
      <c r="GU53" s="401"/>
      <c r="GV53" s="401"/>
      <c r="GW53" s="401"/>
      <c r="GX53" s="401"/>
      <c r="GY53" s="401"/>
      <c r="GZ53" s="401"/>
      <c r="HA53" s="401"/>
      <c r="HB53" s="401"/>
      <c r="HC53" s="401"/>
      <c r="HD53" s="401"/>
      <c r="HE53" s="401"/>
      <c r="HF53" s="401"/>
      <c r="HG53" s="401"/>
      <c r="HH53" s="401"/>
      <c r="HI53" s="401"/>
      <c r="HJ53" s="401"/>
      <c r="HK53" s="401"/>
      <c r="HL53" s="401"/>
      <c r="HM53" s="401"/>
      <c r="HN53" s="401"/>
      <c r="HO53" s="401"/>
      <c r="HP53" s="401"/>
      <c r="HQ53" s="401"/>
      <c r="HR53" s="401"/>
      <c r="HS53" s="401"/>
      <c r="HT53" s="401"/>
      <c r="HU53" s="401"/>
      <c r="HV53" s="401"/>
      <c r="HW53" s="401"/>
      <c r="HX53" s="401"/>
      <c r="HY53" s="401"/>
      <c r="HZ53" s="401"/>
      <c r="IA53" s="401"/>
      <c r="IB53" s="401"/>
      <c r="IC53" s="401"/>
      <c r="ID53" s="401"/>
      <c r="IE53" s="401"/>
      <c r="IF53" s="401"/>
      <c r="IG53" s="401"/>
      <c r="IH53" s="401"/>
      <c r="II53" s="401"/>
      <c r="IJ53" s="401"/>
      <c r="IK53" s="401"/>
      <c r="IL53" s="401"/>
      <c r="IM53" s="401"/>
      <c r="IN53" s="401"/>
      <c r="IO53" s="401"/>
      <c r="IP53" s="401"/>
    </row>
    <row r="54" spans="1:250" ht="23.45" customHeight="1">
      <c r="A54" s="327"/>
      <c r="B54" s="317"/>
      <c r="C54" s="32"/>
      <c r="D54" s="757"/>
      <c r="E54" s="758"/>
      <c r="F54" s="758"/>
      <c r="G54" s="758"/>
      <c r="H54" s="758"/>
      <c r="I54" s="758"/>
      <c r="J54" s="758"/>
      <c r="K54" s="759"/>
      <c r="L54" s="33"/>
      <c r="M54" s="147"/>
      <c r="N54" s="228" t="str">
        <f t="shared" si="0"/>
        <v/>
      </c>
      <c r="O54" s="53"/>
      <c r="P54" s="401"/>
      <c r="Q54" s="612"/>
      <c r="R54" s="402"/>
      <c r="S54" s="402"/>
      <c r="T54" s="402"/>
      <c r="U54" s="402"/>
      <c r="V54" s="402"/>
      <c r="W54" s="402"/>
      <c r="X54" s="402"/>
      <c r="Y54" s="402"/>
      <c r="Z54" s="402"/>
      <c r="AA54" s="402"/>
      <c r="AB54" s="403"/>
      <c r="AC54" s="403"/>
      <c r="AD54" s="403"/>
      <c r="AE54" s="403"/>
      <c r="AF54" s="403"/>
      <c r="AG54" s="403"/>
      <c r="AH54" s="403"/>
      <c r="AI54" s="403"/>
      <c r="AJ54" s="403"/>
      <c r="AK54" s="403"/>
      <c r="AL54" s="403"/>
      <c r="AM54" s="403"/>
      <c r="AN54" s="403"/>
      <c r="AO54" s="403"/>
      <c r="AP54" s="403"/>
      <c r="AQ54" s="401"/>
      <c r="AR54" s="401"/>
      <c r="AS54" s="401"/>
      <c r="AT54" s="401"/>
      <c r="AU54" s="401"/>
      <c r="AV54" s="401"/>
      <c r="AW54" s="401"/>
      <c r="AX54" s="401"/>
      <c r="AY54" s="401"/>
      <c r="AZ54" s="401"/>
      <c r="BA54" s="401"/>
      <c r="BB54" s="401"/>
      <c r="BC54" s="401"/>
      <c r="BD54" s="401"/>
      <c r="BE54" s="401"/>
      <c r="BF54" s="401"/>
      <c r="BG54" s="401"/>
      <c r="BH54" s="401"/>
      <c r="BI54" s="401"/>
      <c r="BJ54" s="401"/>
      <c r="BK54" s="401"/>
      <c r="BL54" s="401"/>
      <c r="BM54" s="401"/>
      <c r="BN54" s="401"/>
      <c r="BO54" s="401"/>
      <c r="BP54" s="401"/>
      <c r="BQ54" s="401"/>
      <c r="BR54" s="401"/>
      <c r="BS54" s="401"/>
      <c r="BT54" s="401"/>
      <c r="BU54" s="401"/>
      <c r="BV54" s="401"/>
      <c r="BW54" s="401"/>
      <c r="BX54" s="401"/>
      <c r="BY54" s="401"/>
      <c r="BZ54" s="401"/>
      <c r="CA54" s="401"/>
      <c r="CB54" s="401"/>
      <c r="CC54" s="401"/>
      <c r="CD54" s="401"/>
      <c r="CE54" s="401"/>
      <c r="CF54" s="401"/>
      <c r="CG54" s="401"/>
      <c r="CH54" s="401"/>
      <c r="CI54" s="401"/>
      <c r="CJ54" s="401"/>
      <c r="CK54" s="401"/>
      <c r="CL54" s="401"/>
      <c r="CM54" s="401"/>
      <c r="CN54" s="401"/>
      <c r="CO54" s="401"/>
      <c r="CP54" s="401"/>
      <c r="CQ54" s="401"/>
      <c r="CR54" s="401"/>
      <c r="CS54" s="401"/>
      <c r="CT54" s="401"/>
      <c r="CU54" s="401"/>
      <c r="CV54" s="401"/>
      <c r="CW54" s="401"/>
      <c r="CX54" s="401"/>
      <c r="CY54" s="401"/>
      <c r="CZ54" s="401"/>
      <c r="DA54" s="401"/>
      <c r="DB54" s="401"/>
      <c r="DC54" s="401"/>
      <c r="DD54" s="401"/>
      <c r="DE54" s="401"/>
      <c r="DF54" s="401"/>
      <c r="DG54" s="401"/>
      <c r="DH54" s="401"/>
      <c r="DI54" s="401"/>
      <c r="DJ54" s="401"/>
      <c r="DK54" s="401"/>
      <c r="DL54" s="401"/>
      <c r="DM54" s="401"/>
      <c r="DN54" s="401"/>
      <c r="DO54" s="401"/>
      <c r="DP54" s="401"/>
      <c r="DQ54" s="401"/>
      <c r="DR54" s="401"/>
      <c r="DS54" s="401"/>
      <c r="DT54" s="401"/>
      <c r="DU54" s="401"/>
      <c r="DV54" s="401"/>
      <c r="DW54" s="401"/>
      <c r="DX54" s="401"/>
      <c r="DY54" s="401"/>
      <c r="DZ54" s="401"/>
      <c r="EA54" s="401"/>
      <c r="EB54" s="401"/>
      <c r="EC54" s="401"/>
      <c r="ED54" s="401"/>
      <c r="EE54" s="401"/>
      <c r="EF54" s="401"/>
      <c r="EG54" s="401"/>
      <c r="EH54" s="401"/>
      <c r="EI54" s="401"/>
      <c r="EJ54" s="401"/>
      <c r="EK54" s="401"/>
      <c r="EL54" s="401"/>
      <c r="EM54" s="401"/>
      <c r="EN54" s="401"/>
      <c r="EO54" s="401"/>
      <c r="EP54" s="401"/>
      <c r="EQ54" s="401"/>
      <c r="ER54" s="401"/>
      <c r="ES54" s="401"/>
      <c r="ET54" s="401"/>
      <c r="EU54" s="401"/>
      <c r="EV54" s="401"/>
      <c r="EW54" s="401"/>
      <c r="EX54" s="401"/>
      <c r="EY54" s="401"/>
      <c r="EZ54" s="401"/>
      <c r="FA54" s="401"/>
      <c r="FB54" s="401"/>
      <c r="FC54" s="401"/>
      <c r="FD54" s="401"/>
      <c r="FE54" s="401"/>
      <c r="FF54" s="401"/>
      <c r="FG54" s="401"/>
      <c r="FH54" s="401"/>
      <c r="FI54" s="401"/>
      <c r="FJ54" s="401"/>
      <c r="FK54" s="401"/>
      <c r="FL54" s="401"/>
      <c r="FM54" s="401"/>
      <c r="FN54" s="401"/>
      <c r="FO54" s="401"/>
      <c r="FP54" s="401"/>
      <c r="FQ54" s="401"/>
      <c r="FR54" s="401"/>
      <c r="FS54" s="401"/>
      <c r="FT54" s="401"/>
      <c r="FU54" s="401"/>
      <c r="FV54" s="401"/>
      <c r="FW54" s="401"/>
      <c r="FX54" s="401"/>
      <c r="FY54" s="401"/>
      <c r="FZ54" s="401"/>
      <c r="GA54" s="401"/>
      <c r="GB54" s="401"/>
      <c r="GC54" s="401"/>
      <c r="GD54" s="401"/>
      <c r="GE54" s="401"/>
      <c r="GF54" s="401"/>
      <c r="GG54" s="401"/>
      <c r="GH54" s="401"/>
      <c r="GI54" s="401"/>
      <c r="GJ54" s="401"/>
      <c r="GK54" s="401"/>
      <c r="GL54" s="401"/>
      <c r="GM54" s="401"/>
      <c r="GN54" s="401"/>
      <c r="GO54" s="401"/>
      <c r="GP54" s="401"/>
      <c r="GQ54" s="401"/>
      <c r="GR54" s="401"/>
      <c r="GS54" s="401"/>
      <c r="GT54" s="401"/>
      <c r="GU54" s="401"/>
      <c r="GV54" s="401"/>
      <c r="GW54" s="401"/>
      <c r="GX54" s="401"/>
      <c r="GY54" s="401"/>
      <c r="GZ54" s="401"/>
      <c r="HA54" s="401"/>
      <c r="HB54" s="401"/>
      <c r="HC54" s="401"/>
      <c r="HD54" s="401"/>
      <c r="HE54" s="401"/>
      <c r="HF54" s="401"/>
      <c r="HG54" s="401"/>
      <c r="HH54" s="401"/>
      <c r="HI54" s="401"/>
      <c r="HJ54" s="401"/>
      <c r="HK54" s="401"/>
      <c r="HL54" s="401"/>
      <c r="HM54" s="401"/>
      <c r="HN54" s="401"/>
      <c r="HO54" s="401"/>
      <c r="HP54" s="401"/>
      <c r="HQ54" s="401"/>
      <c r="HR54" s="401"/>
      <c r="HS54" s="401"/>
      <c r="HT54" s="401"/>
      <c r="HU54" s="401"/>
      <c r="HV54" s="401"/>
      <c r="HW54" s="401"/>
      <c r="HX54" s="401"/>
      <c r="HY54" s="401"/>
      <c r="HZ54" s="401"/>
      <c r="IA54" s="401"/>
      <c r="IB54" s="401"/>
      <c r="IC54" s="401"/>
      <c r="ID54" s="401"/>
      <c r="IE54" s="401"/>
      <c r="IF54" s="401"/>
      <c r="IG54" s="401"/>
      <c r="IH54" s="401"/>
      <c r="II54" s="401"/>
      <c r="IJ54" s="401"/>
      <c r="IK54" s="401"/>
      <c r="IL54" s="401"/>
      <c r="IM54" s="401"/>
      <c r="IN54" s="401"/>
      <c r="IO54" s="401"/>
      <c r="IP54" s="401"/>
    </row>
    <row r="55" spans="1:250" ht="23.45" customHeight="1">
      <c r="A55" s="327"/>
      <c r="B55" s="317"/>
      <c r="C55" s="32"/>
      <c r="D55" s="757"/>
      <c r="E55" s="758"/>
      <c r="F55" s="758"/>
      <c r="G55" s="758"/>
      <c r="H55" s="758"/>
      <c r="I55" s="758"/>
      <c r="J55" s="758"/>
      <c r="K55" s="759"/>
      <c r="L55" s="33"/>
      <c r="M55" s="147"/>
      <c r="N55" s="228" t="str">
        <f t="shared" si="0"/>
        <v/>
      </c>
      <c r="O55" s="53"/>
      <c r="P55" s="401"/>
      <c r="Q55" s="612"/>
      <c r="R55" s="402"/>
      <c r="S55" s="402"/>
      <c r="T55" s="402"/>
      <c r="U55" s="402"/>
      <c r="V55" s="402"/>
      <c r="W55" s="402"/>
      <c r="X55" s="402"/>
      <c r="Y55" s="402"/>
      <c r="Z55" s="402"/>
      <c r="AA55" s="402"/>
      <c r="AB55" s="403"/>
      <c r="AC55" s="403"/>
      <c r="AD55" s="403"/>
      <c r="AE55" s="403"/>
      <c r="AF55" s="403"/>
      <c r="AG55" s="403"/>
      <c r="AH55" s="403"/>
      <c r="AI55" s="403"/>
      <c r="AJ55" s="403"/>
      <c r="AK55" s="403"/>
      <c r="AL55" s="403"/>
      <c r="AM55" s="403"/>
      <c r="AN55" s="403"/>
      <c r="AO55" s="403"/>
      <c r="AP55" s="403"/>
      <c r="AQ55" s="401"/>
      <c r="AR55" s="401"/>
      <c r="AS55" s="401"/>
      <c r="AT55" s="401"/>
      <c r="AU55" s="401"/>
      <c r="AV55" s="401"/>
      <c r="AW55" s="401"/>
      <c r="AX55" s="401"/>
      <c r="AY55" s="401"/>
      <c r="AZ55" s="401"/>
      <c r="BA55" s="401"/>
      <c r="BB55" s="401"/>
      <c r="BC55" s="401"/>
      <c r="BD55" s="401"/>
      <c r="BE55" s="401"/>
      <c r="BF55" s="401"/>
      <c r="BG55" s="401"/>
      <c r="BH55" s="401"/>
      <c r="BI55" s="401"/>
      <c r="BJ55" s="401"/>
      <c r="BK55" s="401"/>
      <c r="BL55" s="401"/>
      <c r="BM55" s="401"/>
      <c r="BN55" s="401"/>
      <c r="BO55" s="401"/>
      <c r="BP55" s="401"/>
      <c r="BQ55" s="401"/>
      <c r="BR55" s="401"/>
      <c r="BS55" s="401"/>
      <c r="BT55" s="401"/>
      <c r="BU55" s="401"/>
      <c r="BV55" s="401"/>
      <c r="BW55" s="401"/>
      <c r="BX55" s="401"/>
      <c r="BY55" s="401"/>
      <c r="BZ55" s="401"/>
      <c r="CA55" s="401"/>
      <c r="CB55" s="401"/>
      <c r="CC55" s="401"/>
      <c r="CD55" s="401"/>
      <c r="CE55" s="401"/>
      <c r="CF55" s="401"/>
      <c r="CG55" s="401"/>
      <c r="CH55" s="401"/>
      <c r="CI55" s="401"/>
      <c r="CJ55" s="401"/>
      <c r="CK55" s="401"/>
      <c r="CL55" s="401"/>
      <c r="CM55" s="401"/>
      <c r="CN55" s="401"/>
      <c r="CO55" s="401"/>
      <c r="CP55" s="401"/>
      <c r="CQ55" s="401"/>
      <c r="CR55" s="401"/>
      <c r="CS55" s="401"/>
      <c r="CT55" s="401"/>
      <c r="CU55" s="401"/>
      <c r="CV55" s="401"/>
      <c r="CW55" s="401"/>
      <c r="CX55" s="401"/>
      <c r="CY55" s="401"/>
      <c r="CZ55" s="401"/>
      <c r="DA55" s="401"/>
      <c r="DB55" s="401"/>
      <c r="DC55" s="401"/>
      <c r="DD55" s="401"/>
      <c r="DE55" s="401"/>
      <c r="DF55" s="401"/>
      <c r="DG55" s="401"/>
      <c r="DH55" s="401"/>
      <c r="DI55" s="401"/>
      <c r="DJ55" s="401"/>
      <c r="DK55" s="401"/>
      <c r="DL55" s="401"/>
      <c r="DM55" s="401"/>
      <c r="DN55" s="401"/>
      <c r="DO55" s="401"/>
      <c r="DP55" s="401"/>
      <c r="DQ55" s="401"/>
      <c r="DR55" s="401"/>
      <c r="DS55" s="401"/>
      <c r="DT55" s="401"/>
      <c r="DU55" s="401"/>
      <c r="DV55" s="401"/>
      <c r="DW55" s="401"/>
      <c r="DX55" s="401"/>
      <c r="DY55" s="401"/>
      <c r="DZ55" s="401"/>
      <c r="EA55" s="401"/>
      <c r="EB55" s="401"/>
      <c r="EC55" s="401"/>
      <c r="ED55" s="401"/>
      <c r="EE55" s="401"/>
      <c r="EF55" s="401"/>
      <c r="EG55" s="401"/>
      <c r="EH55" s="401"/>
      <c r="EI55" s="401"/>
      <c r="EJ55" s="401"/>
      <c r="EK55" s="401"/>
      <c r="EL55" s="401"/>
      <c r="EM55" s="401"/>
      <c r="EN55" s="401"/>
      <c r="EO55" s="401"/>
      <c r="EP55" s="401"/>
      <c r="EQ55" s="401"/>
      <c r="ER55" s="401"/>
      <c r="ES55" s="401"/>
      <c r="ET55" s="401"/>
      <c r="EU55" s="401"/>
      <c r="EV55" s="401"/>
      <c r="EW55" s="401"/>
      <c r="EX55" s="401"/>
      <c r="EY55" s="401"/>
      <c r="EZ55" s="401"/>
      <c r="FA55" s="401"/>
      <c r="FB55" s="401"/>
      <c r="FC55" s="401"/>
      <c r="FD55" s="401"/>
      <c r="FE55" s="401"/>
      <c r="FF55" s="401"/>
      <c r="FG55" s="401"/>
      <c r="FH55" s="401"/>
      <c r="FI55" s="401"/>
      <c r="FJ55" s="401"/>
      <c r="FK55" s="401"/>
      <c r="FL55" s="401"/>
      <c r="FM55" s="401"/>
      <c r="FN55" s="401"/>
      <c r="FO55" s="401"/>
      <c r="FP55" s="401"/>
      <c r="FQ55" s="401"/>
      <c r="FR55" s="401"/>
      <c r="FS55" s="401"/>
      <c r="FT55" s="401"/>
      <c r="FU55" s="401"/>
      <c r="FV55" s="401"/>
      <c r="FW55" s="401"/>
      <c r="FX55" s="401"/>
      <c r="FY55" s="401"/>
      <c r="FZ55" s="401"/>
      <c r="GA55" s="401"/>
      <c r="GB55" s="401"/>
      <c r="GC55" s="401"/>
      <c r="GD55" s="401"/>
      <c r="GE55" s="401"/>
      <c r="GF55" s="401"/>
      <c r="GG55" s="401"/>
      <c r="GH55" s="401"/>
      <c r="GI55" s="401"/>
      <c r="GJ55" s="401"/>
      <c r="GK55" s="401"/>
      <c r="GL55" s="401"/>
      <c r="GM55" s="401"/>
      <c r="GN55" s="401"/>
      <c r="GO55" s="401"/>
      <c r="GP55" s="401"/>
      <c r="GQ55" s="401"/>
      <c r="GR55" s="401"/>
      <c r="GS55" s="401"/>
      <c r="GT55" s="401"/>
      <c r="GU55" s="401"/>
      <c r="GV55" s="401"/>
      <c r="GW55" s="401"/>
      <c r="GX55" s="401"/>
      <c r="GY55" s="401"/>
      <c r="GZ55" s="401"/>
      <c r="HA55" s="401"/>
      <c r="HB55" s="401"/>
      <c r="HC55" s="401"/>
      <c r="HD55" s="401"/>
      <c r="HE55" s="401"/>
      <c r="HF55" s="401"/>
      <c r="HG55" s="401"/>
      <c r="HH55" s="401"/>
      <c r="HI55" s="401"/>
      <c r="HJ55" s="401"/>
      <c r="HK55" s="401"/>
      <c r="HL55" s="401"/>
      <c r="HM55" s="401"/>
      <c r="HN55" s="401"/>
      <c r="HO55" s="401"/>
      <c r="HP55" s="401"/>
      <c r="HQ55" s="401"/>
      <c r="HR55" s="401"/>
      <c r="HS55" s="401"/>
      <c r="HT55" s="401"/>
      <c r="HU55" s="401"/>
      <c r="HV55" s="401"/>
      <c r="HW55" s="401"/>
      <c r="HX55" s="401"/>
      <c r="HY55" s="401"/>
      <c r="HZ55" s="401"/>
      <c r="IA55" s="401"/>
      <c r="IB55" s="401"/>
      <c r="IC55" s="401"/>
      <c r="ID55" s="401"/>
      <c r="IE55" s="401"/>
      <c r="IF55" s="401"/>
      <c r="IG55" s="401"/>
      <c r="IH55" s="401"/>
      <c r="II55" s="401"/>
      <c r="IJ55" s="401"/>
      <c r="IK55" s="401"/>
      <c r="IL55" s="401"/>
      <c r="IM55" s="401"/>
      <c r="IN55" s="401"/>
      <c r="IO55" s="401"/>
      <c r="IP55" s="401"/>
    </row>
    <row r="56" spans="1:250" ht="23.45" customHeight="1">
      <c r="A56" s="327"/>
      <c r="B56" s="317"/>
      <c r="C56" s="32"/>
      <c r="D56" s="757"/>
      <c r="E56" s="758"/>
      <c r="F56" s="758"/>
      <c r="G56" s="758"/>
      <c r="H56" s="758"/>
      <c r="I56" s="758"/>
      <c r="J56" s="758"/>
      <c r="K56" s="759"/>
      <c r="L56" s="33"/>
      <c r="M56" s="147"/>
      <c r="N56" s="228" t="str">
        <f t="shared" si="0"/>
        <v/>
      </c>
      <c r="O56" s="53"/>
      <c r="P56" s="401"/>
      <c r="Q56" s="612"/>
      <c r="R56" s="402"/>
      <c r="S56" s="402"/>
      <c r="T56" s="402"/>
      <c r="U56" s="402"/>
      <c r="V56" s="402"/>
      <c r="W56" s="402"/>
      <c r="X56" s="402"/>
      <c r="Y56" s="402"/>
      <c r="Z56" s="402"/>
      <c r="AA56" s="402"/>
      <c r="AB56" s="403"/>
      <c r="AC56" s="403"/>
      <c r="AD56" s="403"/>
      <c r="AE56" s="403"/>
      <c r="AF56" s="403"/>
      <c r="AG56" s="403"/>
      <c r="AH56" s="403"/>
      <c r="AI56" s="403"/>
      <c r="AJ56" s="403"/>
      <c r="AK56" s="403"/>
      <c r="AL56" s="403"/>
      <c r="AM56" s="403"/>
      <c r="AN56" s="403"/>
      <c r="AO56" s="403"/>
      <c r="AP56" s="403"/>
      <c r="AQ56" s="401"/>
      <c r="AR56" s="401"/>
      <c r="AS56" s="401"/>
      <c r="AT56" s="401"/>
      <c r="AU56" s="401"/>
      <c r="AV56" s="401"/>
      <c r="AW56" s="401"/>
      <c r="AX56" s="401"/>
      <c r="AY56" s="401"/>
      <c r="AZ56" s="401"/>
      <c r="BA56" s="401"/>
      <c r="BB56" s="401"/>
      <c r="BC56" s="401"/>
      <c r="BD56" s="401"/>
      <c r="BE56" s="401"/>
      <c r="BF56" s="401"/>
      <c r="BG56" s="401"/>
      <c r="BH56" s="401"/>
      <c r="BI56" s="401"/>
      <c r="BJ56" s="401"/>
      <c r="BK56" s="401"/>
      <c r="BL56" s="401"/>
      <c r="BM56" s="401"/>
      <c r="BN56" s="401"/>
      <c r="BO56" s="401"/>
      <c r="BP56" s="401"/>
      <c r="BQ56" s="401"/>
      <c r="BR56" s="401"/>
      <c r="BS56" s="401"/>
      <c r="BT56" s="401"/>
      <c r="BU56" s="401"/>
      <c r="BV56" s="401"/>
      <c r="BW56" s="401"/>
      <c r="BX56" s="401"/>
      <c r="BY56" s="401"/>
      <c r="BZ56" s="401"/>
      <c r="CA56" s="401"/>
      <c r="CB56" s="401"/>
      <c r="CC56" s="401"/>
      <c r="CD56" s="401"/>
      <c r="CE56" s="401"/>
      <c r="CF56" s="401"/>
      <c r="CG56" s="401"/>
      <c r="CH56" s="401"/>
      <c r="CI56" s="401"/>
      <c r="CJ56" s="401"/>
      <c r="CK56" s="401"/>
      <c r="CL56" s="401"/>
      <c r="CM56" s="401"/>
      <c r="CN56" s="401"/>
      <c r="CO56" s="401"/>
      <c r="CP56" s="401"/>
      <c r="CQ56" s="401"/>
      <c r="CR56" s="401"/>
      <c r="CS56" s="401"/>
      <c r="CT56" s="401"/>
      <c r="CU56" s="401"/>
      <c r="CV56" s="401"/>
      <c r="CW56" s="401"/>
      <c r="CX56" s="401"/>
      <c r="CY56" s="401"/>
      <c r="CZ56" s="401"/>
      <c r="DA56" s="401"/>
      <c r="DB56" s="401"/>
      <c r="DC56" s="401"/>
      <c r="DD56" s="401"/>
      <c r="DE56" s="401"/>
      <c r="DF56" s="401"/>
      <c r="DG56" s="401"/>
      <c r="DH56" s="401"/>
      <c r="DI56" s="401"/>
      <c r="DJ56" s="401"/>
      <c r="DK56" s="401"/>
      <c r="DL56" s="401"/>
      <c r="DM56" s="401"/>
      <c r="DN56" s="401"/>
      <c r="DO56" s="401"/>
      <c r="DP56" s="401"/>
      <c r="DQ56" s="401"/>
      <c r="DR56" s="401"/>
      <c r="DS56" s="401"/>
      <c r="DT56" s="401"/>
      <c r="DU56" s="401"/>
      <c r="DV56" s="401"/>
      <c r="DW56" s="401"/>
      <c r="DX56" s="401"/>
      <c r="DY56" s="401"/>
      <c r="DZ56" s="401"/>
      <c r="EA56" s="401"/>
      <c r="EB56" s="401"/>
      <c r="EC56" s="401"/>
      <c r="ED56" s="401"/>
      <c r="EE56" s="401"/>
      <c r="EF56" s="401"/>
      <c r="EG56" s="401"/>
      <c r="EH56" s="401"/>
      <c r="EI56" s="401"/>
      <c r="EJ56" s="401"/>
      <c r="EK56" s="401"/>
      <c r="EL56" s="401"/>
      <c r="EM56" s="401"/>
      <c r="EN56" s="401"/>
      <c r="EO56" s="401"/>
      <c r="EP56" s="401"/>
      <c r="EQ56" s="401"/>
      <c r="ER56" s="401"/>
      <c r="ES56" s="401"/>
      <c r="ET56" s="401"/>
      <c r="EU56" s="401"/>
      <c r="EV56" s="401"/>
      <c r="EW56" s="401"/>
      <c r="EX56" s="401"/>
      <c r="EY56" s="401"/>
      <c r="EZ56" s="401"/>
      <c r="FA56" s="401"/>
      <c r="FB56" s="401"/>
      <c r="FC56" s="401"/>
      <c r="FD56" s="401"/>
      <c r="FE56" s="401"/>
      <c r="FF56" s="401"/>
      <c r="FG56" s="401"/>
      <c r="FH56" s="401"/>
      <c r="FI56" s="401"/>
      <c r="FJ56" s="401"/>
      <c r="FK56" s="401"/>
      <c r="FL56" s="401"/>
      <c r="FM56" s="401"/>
      <c r="FN56" s="401"/>
      <c r="FO56" s="401"/>
      <c r="FP56" s="401"/>
      <c r="FQ56" s="401"/>
      <c r="FR56" s="401"/>
      <c r="FS56" s="401"/>
      <c r="FT56" s="401"/>
      <c r="FU56" s="401"/>
      <c r="FV56" s="401"/>
      <c r="FW56" s="401"/>
      <c r="FX56" s="401"/>
      <c r="FY56" s="401"/>
      <c r="FZ56" s="401"/>
      <c r="GA56" s="401"/>
      <c r="GB56" s="401"/>
      <c r="GC56" s="401"/>
      <c r="GD56" s="401"/>
      <c r="GE56" s="401"/>
      <c r="GF56" s="401"/>
      <c r="GG56" s="401"/>
      <c r="GH56" s="401"/>
      <c r="GI56" s="401"/>
      <c r="GJ56" s="401"/>
      <c r="GK56" s="401"/>
      <c r="GL56" s="401"/>
      <c r="GM56" s="401"/>
      <c r="GN56" s="401"/>
      <c r="GO56" s="401"/>
      <c r="GP56" s="401"/>
      <c r="GQ56" s="401"/>
      <c r="GR56" s="401"/>
      <c r="GS56" s="401"/>
      <c r="GT56" s="401"/>
      <c r="GU56" s="401"/>
      <c r="GV56" s="401"/>
      <c r="GW56" s="401"/>
      <c r="GX56" s="401"/>
      <c r="GY56" s="401"/>
      <c r="GZ56" s="401"/>
      <c r="HA56" s="401"/>
      <c r="HB56" s="401"/>
      <c r="HC56" s="401"/>
      <c r="HD56" s="401"/>
      <c r="HE56" s="401"/>
      <c r="HF56" s="401"/>
      <c r="HG56" s="401"/>
      <c r="HH56" s="401"/>
      <c r="HI56" s="401"/>
      <c r="HJ56" s="401"/>
      <c r="HK56" s="401"/>
      <c r="HL56" s="401"/>
      <c r="HM56" s="401"/>
      <c r="HN56" s="401"/>
      <c r="HO56" s="401"/>
      <c r="HP56" s="401"/>
      <c r="HQ56" s="401"/>
      <c r="HR56" s="401"/>
      <c r="HS56" s="401"/>
      <c r="HT56" s="401"/>
      <c r="HU56" s="401"/>
      <c r="HV56" s="401"/>
      <c r="HW56" s="401"/>
      <c r="HX56" s="401"/>
      <c r="HY56" s="401"/>
      <c r="HZ56" s="401"/>
      <c r="IA56" s="401"/>
      <c r="IB56" s="401"/>
      <c r="IC56" s="401"/>
      <c r="ID56" s="401"/>
      <c r="IE56" s="401"/>
      <c r="IF56" s="401"/>
      <c r="IG56" s="401"/>
      <c r="IH56" s="401"/>
      <c r="II56" s="401"/>
      <c r="IJ56" s="401"/>
      <c r="IK56" s="401"/>
      <c r="IL56" s="401"/>
      <c r="IM56" s="401"/>
      <c r="IN56" s="401"/>
      <c r="IO56" s="401"/>
      <c r="IP56" s="401"/>
    </row>
    <row r="57" spans="1:250" ht="23.45" customHeight="1">
      <c r="A57" s="327"/>
      <c r="B57" s="317"/>
      <c r="C57" s="32"/>
      <c r="D57" s="757"/>
      <c r="E57" s="758"/>
      <c r="F57" s="758"/>
      <c r="G57" s="758"/>
      <c r="H57" s="758"/>
      <c r="I57" s="758"/>
      <c r="J57" s="758"/>
      <c r="K57" s="759"/>
      <c r="L57" s="33"/>
      <c r="M57" s="147"/>
      <c r="N57" s="228" t="str">
        <f t="shared" si="0"/>
        <v/>
      </c>
      <c r="O57" s="53"/>
      <c r="P57" s="401"/>
      <c r="Q57" s="612"/>
      <c r="R57" s="402"/>
      <c r="S57" s="402"/>
      <c r="T57" s="402"/>
      <c r="U57" s="402"/>
      <c r="V57" s="402"/>
      <c r="W57" s="402"/>
      <c r="X57" s="402"/>
      <c r="Y57" s="402"/>
      <c r="Z57" s="402"/>
      <c r="AA57" s="402"/>
      <c r="AB57" s="403"/>
      <c r="AC57" s="403"/>
      <c r="AD57" s="403"/>
      <c r="AE57" s="403"/>
      <c r="AF57" s="403"/>
      <c r="AG57" s="403"/>
      <c r="AH57" s="403"/>
      <c r="AI57" s="403"/>
      <c r="AJ57" s="403"/>
      <c r="AK57" s="403"/>
      <c r="AL57" s="403"/>
      <c r="AM57" s="403"/>
      <c r="AN57" s="403"/>
      <c r="AO57" s="403"/>
      <c r="AP57" s="403"/>
      <c r="AQ57" s="401"/>
      <c r="AR57" s="401"/>
      <c r="AS57" s="401"/>
      <c r="AT57" s="401"/>
      <c r="AU57" s="401"/>
      <c r="AV57" s="401"/>
      <c r="AW57" s="401"/>
      <c r="AX57" s="401"/>
      <c r="AY57" s="401"/>
      <c r="AZ57" s="401"/>
      <c r="BA57" s="401"/>
      <c r="BB57" s="401"/>
      <c r="BC57" s="401"/>
      <c r="BD57" s="401"/>
      <c r="BE57" s="401"/>
      <c r="BF57" s="401"/>
      <c r="BG57" s="401"/>
      <c r="BH57" s="401"/>
      <c r="BI57" s="401"/>
      <c r="BJ57" s="401"/>
      <c r="BK57" s="401"/>
      <c r="BL57" s="401"/>
      <c r="BM57" s="401"/>
      <c r="BN57" s="401"/>
      <c r="BO57" s="401"/>
      <c r="BP57" s="401"/>
      <c r="BQ57" s="401"/>
      <c r="BR57" s="401"/>
      <c r="BS57" s="401"/>
      <c r="BT57" s="401"/>
      <c r="BU57" s="401"/>
      <c r="BV57" s="401"/>
      <c r="BW57" s="401"/>
      <c r="BX57" s="401"/>
      <c r="BY57" s="401"/>
      <c r="BZ57" s="401"/>
      <c r="CA57" s="401"/>
      <c r="CB57" s="401"/>
      <c r="CC57" s="401"/>
      <c r="CD57" s="401"/>
      <c r="CE57" s="401"/>
      <c r="CF57" s="401"/>
      <c r="CG57" s="401"/>
      <c r="CH57" s="401"/>
      <c r="CI57" s="401"/>
      <c r="CJ57" s="401"/>
      <c r="CK57" s="401"/>
      <c r="CL57" s="401"/>
      <c r="CM57" s="401"/>
      <c r="CN57" s="401"/>
      <c r="CO57" s="401"/>
      <c r="CP57" s="401"/>
      <c r="CQ57" s="401"/>
      <c r="CR57" s="401"/>
      <c r="CS57" s="401"/>
      <c r="CT57" s="401"/>
      <c r="CU57" s="401"/>
      <c r="CV57" s="401"/>
      <c r="CW57" s="401"/>
      <c r="CX57" s="401"/>
      <c r="CY57" s="401"/>
      <c r="CZ57" s="401"/>
      <c r="DA57" s="401"/>
      <c r="DB57" s="401"/>
      <c r="DC57" s="401"/>
      <c r="DD57" s="401"/>
      <c r="DE57" s="401"/>
      <c r="DF57" s="401"/>
      <c r="DG57" s="401"/>
      <c r="DH57" s="401"/>
      <c r="DI57" s="401"/>
      <c r="DJ57" s="401"/>
      <c r="DK57" s="401"/>
      <c r="DL57" s="401"/>
      <c r="DM57" s="401"/>
      <c r="DN57" s="401"/>
      <c r="DO57" s="401"/>
      <c r="DP57" s="401"/>
      <c r="DQ57" s="401"/>
      <c r="DR57" s="401"/>
      <c r="DS57" s="401"/>
      <c r="DT57" s="401"/>
      <c r="DU57" s="401"/>
      <c r="DV57" s="401"/>
      <c r="DW57" s="401"/>
      <c r="DX57" s="401"/>
      <c r="DY57" s="401"/>
      <c r="DZ57" s="401"/>
      <c r="EA57" s="401"/>
      <c r="EB57" s="401"/>
      <c r="EC57" s="401"/>
      <c r="ED57" s="401"/>
      <c r="EE57" s="401"/>
      <c r="EF57" s="401"/>
      <c r="EG57" s="401"/>
      <c r="EH57" s="401"/>
      <c r="EI57" s="401"/>
      <c r="EJ57" s="401"/>
      <c r="EK57" s="401"/>
      <c r="EL57" s="401"/>
      <c r="EM57" s="401"/>
      <c r="EN57" s="401"/>
      <c r="EO57" s="401"/>
      <c r="EP57" s="401"/>
      <c r="EQ57" s="401"/>
      <c r="ER57" s="401"/>
      <c r="ES57" s="401"/>
      <c r="ET57" s="401"/>
      <c r="EU57" s="401"/>
      <c r="EV57" s="401"/>
      <c r="EW57" s="401"/>
      <c r="EX57" s="401"/>
      <c r="EY57" s="401"/>
      <c r="EZ57" s="401"/>
      <c r="FA57" s="401"/>
      <c r="FB57" s="401"/>
      <c r="FC57" s="401"/>
      <c r="FD57" s="401"/>
      <c r="FE57" s="401"/>
      <c r="FF57" s="401"/>
      <c r="FG57" s="401"/>
      <c r="FH57" s="401"/>
      <c r="FI57" s="401"/>
      <c r="FJ57" s="401"/>
      <c r="FK57" s="401"/>
      <c r="FL57" s="401"/>
      <c r="FM57" s="401"/>
      <c r="FN57" s="401"/>
      <c r="FO57" s="401"/>
      <c r="FP57" s="401"/>
      <c r="FQ57" s="401"/>
      <c r="FR57" s="401"/>
      <c r="FS57" s="401"/>
      <c r="FT57" s="401"/>
      <c r="FU57" s="401"/>
      <c r="FV57" s="401"/>
      <c r="FW57" s="401"/>
      <c r="FX57" s="401"/>
      <c r="FY57" s="401"/>
      <c r="FZ57" s="401"/>
      <c r="GA57" s="401"/>
      <c r="GB57" s="401"/>
      <c r="GC57" s="401"/>
      <c r="GD57" s="401"/>
      <c r="GE57" s="401"/>
      <c r="GF57" s="401"/>
      <c r="GG57" s="401"/>
      <c r="GH57" s="401"/>
      <c r="GI57" s="401"/>
      <c r="GJ57" s="401"/>
      <c r="GK57" s="401"/>
      <c r="GL57" s="401"/>
      <c r="GM57" s="401"/>
      <c r="GN57" s="401"/>
      <c r="GO57" s="401"/>
      <c r="GP57" s="401"/>
      <c r="GQ57" s="401"/>
      <c r="GR57" s="401"/>
      <c r="GS57" s="401"/>
      <c r="GT57" s="401"/>
      <c r="GU57" s="401"/>
      <c r="GV57" s="401"/>
      <c r="GW57" s="401"/>
      <c r="GX57" s="401"/>
      <c r="GY57" s="401"/>
      <c r="GZ57" s="401"/>
      <c r="HA57" s="401"/>
      <c r="HB57" s="401"/>
      <c r="HC57" s="401"/>
      <c r="HD57" s="401"/>
      <c r="HE57" s="401"/>
      <c r="HF57" s="401"/>
      <c r="HG57" s="401"/>
      <c r="HH57" s="401"/>
      <c r="HI57" s="401"/>
      <c r="HJ57" s="401"/>
      <c r="HK57" s="401"/>
      <c r="HL57" s="401"/>
      <c r="HM57" s="401"/>
      <c r="HN57" s="401"/>
      <c r="HO57" s="401"/>
      <c r="HP57" s="401"/>
      <c r="HQ57" s="401"/>
      <c r="HR57" s="401"/>
      <c r="HS57" s="401"/>
      <c r="HT57" s="401"/>
      <c r="HU57" s="401"/>
      <c r="HV57" s="401"/>
      <c r="HW57" s="401"/>
      <c r="HX57" s="401"/>
      <c r="HY57" s="401"/>
      <c r="HZ57" s="401"/>
      <c r="IA57" s="401"/>
      <c r="IB57" s="401"/>
      <c r="IC57" s="401"/>
      <c r="ID57" s="401"/>
      <c r="IE57" s="401"/>
      <c r="IF57" s="401"/>
      <c r="IG57" s="401"/>
      <c r="IH57" s="401"/>
      <c r="II57" s="401"/>
      <c r="IJ57" s="401"/>
      <c r="IK57" s="401"/>
      <c r="IL57" s="401"/>
      <c r="IM57" s="401"/>
      <c r="IN57" s="401"/>
      <c r="IO57" s="401"/>
      <c r="IP57" s="401"/>
    </row>
    <row r="58" spans="1:250" ht="23.45" customHeight="1">
      <c r="A58" s="327"/>
      <c r="B58" s="317"/>
      <c r="C58" s="32"/>
      <c r="D58" s="757"/>
      <c r="E58" s="758"/>
      <c r="F58" s="758"/>
      <c r="G58" s="758"/>
      <c r="H58" s="758"/>
      <c r="I58" s="758"/>
      <c r="J58" s="758"/>
      <c r="K58" s="759"/>
      <c r="L58" s="33"/>
      <c r="M58" s="147"/>
      <c r="N58" s="228" t="str">
        <f t="shared" si="0"/>
        <v/>
      </c>
      <c r="O58" s="53"/>
      <c r="P58" s="401"/>
      <c r="Q58" s="612"/>
      <c r="R58" s="402"/>
      <c r="S58" s="402"/>
      <c r="T58" s="402"/>
      <c r="U58" s="402"/>
      <c r="V58" s="402"/>
      <c r="W58" s="402"/>
      <c r="X58" s="402"/>
      <c r="Y58" s="402"/>
      <c r="Z58" s="402"/>
      <c r="AA58" s="402"/>
      <c r="AB58" s="403"/>
      <c r="AC58" s="403"/>
      <c r="AD58" s="403"/>
      <c r="AE58" s="403"/>
      <c r="AF58" s="403"/>
      <c r="AG58" s="403"/>
      <c r="AH58" s="403"/>
      <c r="AI58" s="403"/>
      <c r="AJ58" s="403"/>
      <c r="AK58" s="403"/>
      <c r="AL58" s="403"/>
      <c r="AM58" s="403"/>
      <c r="AN58" s="403"/>
      <c r="AO58" s="403"/>
      <c r="AP58" s="403"/>
      <c r="AQ58" s="401"/>
      <c r="AR58" s="401"/>
      <c r="AS58" s="401"/>
      <c r="AT58" s="401"/>
      <c r="AU58" s="401"/>
      <c r="AV58" s="401"/>
      <c r="AW58" s="401"/>
      <c r="AX58" s="401"/>
      <c r="AY58" s="401"/>
      <c r="AZ58" s="401"/>
      <c r="BA58" s="401"/>
      <c r="BB58" s="401"/>
      <c r="BC58" s="401"/>
      <c r="BD58" s="401"/>
      <c r="BE58" s="401"/>
      <c r="BF58" s="401"/>
      <c r="BG58" s="401"/>
      <c r="BH58" s="401"/>
      <c r="BI58" s="401"/>
      <c r="BJ58" s="401"/>
      <c r="BK58" s="401"/>
      <c r="BL58" s="401"/>
      <c r="BM58" s="401"/>
      <c r="BN58" s="401"/>
      <c r="BO58" s="401"/>
      <c r="BP58" s="401"/>
      <c r="BQ58" s="401"/>
      <c r="BR58" s="401"/>
      <c r="BS58" s="401"/>
      <c r="BT58" s="401"/>
      <c r="BU58" s="401"/>
      <c r="BV58" s="401"/>
      <c r="BW58" s="401"/>
      <c r="BX58" s="401"/>
      <c r="BY58" s="401"/>
      <c r="BZ58" s="401"/>
      <c r="CA58" s="401"/>
      <c r="CB58" s="401"/>
      <c r="CC58" s="401"/>
      <c r="CD58" s="401"/>
      <c r="CE58" s="401"/>
      <c r="CF58" s="401"/>
      <c r="CG58" s="401"/>
      <c r="CH58" s="401"/>
      <c r="CI58" s="401"/>
      <c r="CJ58" s="401"/>
      <c r="CK58" s="401"/>
      <c r="CL58" s="401"/>
      <c r="CM58" s="401"/>
      <c r="CN58" s="401"/>
      <c r="CO58" s="401"/>
      <c r="CP58" s="401"/>
      <c r="CQ58" s="401"/>
      <c r="CR58" s="401"/>
      <c r="CS58" s="401"/>
      <c r="CT58" s="401"/>
      <c r="CU58" s="401"/>
      <c r="CV58" s="401"/>
      <c r="CW58" s="401"/>
      <c r="CX58" s="401"/>
      <c r="CY58" s="401"/>
      <c r="CZ58" s="401"/>
      <c r="DA58" s="401"/>
      <c r="DB58" s="401"/>
      <c r="DC58" s="401"/>
      <c r="DD58" s="401"/>
      <c r="DE58" s="401"/>
      <c r="DF58" s="401"/>
      <c r="DG58" s="401"/>
      <c r="DH58" s="401"/>
      <c r="DI58" s="401"/>
      <c r="DJ58" s="401"/>
      <c r="DK58" s="401"/>
      <c r="DL58" s="401"/>
      <c r="DM58" s="401"/>
      <c r="DN58" s="401"/>
      <c r="DO58" s="401"/>
      <c r="DP58" s="401"/>
      <c r="DQ58" s="401"/>
      <c r="DR58" s="401"/>
      <c r="DS58" s="401"/>
      <c r="DT58" s="401"/>
      <c r="DU58" s="401"/>
      <c r="DV58" s="401"/>
      <c r="DW58" s="401"/>
      <c r="DX58" s="401"/>
      <c r="DY58" s="401"/>
      <c r="DZ58" s="401"/>
      <c r="EA58" s="401"/>
      <c r="EB58" s="401"/>
      <c r="EC58" s="401"/>
      <c r="ED58" s="401"/>
      <c r="EE58" s="401"/>
      <c r="EF58" s="401"/>
      <c r="EG58" s="401"/>
      <c r="EH58" s="401"/>
      <c r="EI58" s="401"/>
      <c r="EJ58" s="401"/>
      <c r="EK58" s="401"/>
      <c r="EL58" s="401"/>
      <c r="EM58" s="401"/>
      <c r="EN58" s="401"/>
      <c r="EO58" s="401"/>
      <c r="EP58" s="401"/>
      <c r="EQ58" s="401"/>
      <c r="ER58" s="401"/>
      <c r="ES58" s="401"/>
      <c r="ET58" s="401"/>
      <c r="EU58" s="401"/>
      <c r="EV58" s="401"/>
      <c r="EW58" s="401"/>
      <c r="EX58" s="401"/>
      <c r="EY58" s="401"/>
      <c r="EZ58" s="401"/>
      <c r="FA58" s="401"/>
      <c r="FB58" s="401"/>
      <c r="FC58" s="401"/>
      <c r="FD58" s="401"/>
      <c r="FE58" s="401"/>
      <c r="FF58" s="401"/>
      <c r="FG58" s="401"/>
      <c r="FH58" s="401"/>
      <c r="FI58" s="401"/>
      <c r="FJ58" s="401"/>
      <c r="FK58" s="401"/>
      <c r="FL58" s="401"/>
      <c r="FM58" s="401"/>
      <c r="FN58" s="401"/>
      <c r="FO58" s="401"/>
      <c r="FP58" s="401"/>
      <c r="FQ58" s="401"/>
      <c r="FR58" s="401"/>
      <c r="FS58" s="401"/>
      <c r="FT58" s="401"/>
      <c r="FU58" s="401"/>
      <c r="FV58" s="401"/>
      <c r="FW58" s="401"/>
      <c r="FX58" s="401"/>
      <c r="FY58" s="401"/>
      <c r="FZ58" s="401"/>
      <c r="GA58" s="401"/>
      <c r="GB58" s="401"/>
      <c r="GC58" s="401"/>
      <c r="GD58" s="401"/>
      <c r="GE58" s="401"/>
      <c r="GF58" s="401"/>
      <c r="GG58" s="401"/>
      <c r="GH58" s="401"/>
      <c r="GI58" s="401"/>
      <c r="GJ58" s="401"/>
      <c r="GK58" s="401"/>
      <c r="GL58" s="401"/>
      <c r="GM58" s="401"/>
      <c r="GN58" s="401"/>
      <c r="GO58" s="401"/>
      <c r="GP58" s="401"/>
      <c r="GQ58" s="401"/>
      <c r="GR58" s="401"/>
      <c r="GS58" s="401"/>
      <c r="GT58" s="401"/>
      <c r="GU58" s="401"/>
      <c r="GV58" s="401"/>
      <c r="GW58" s="401"/>
      <c r="GX58" s="401"/>
      <c r="GY58" s="401"/>
      <c r="GZ58" s="401"/>
      <c r="HA58" s="401"/>
      <c r="HB58" s="401"/>
      <c r="HC58" s="401"/>
      <c r="HD58" s="401"/>
      <c r="HE58" s="401"/>
      <c r="HF58" s="401"/>
      <c r="HG58" s="401"/>
      <c r="HH58" s="401"/>
      <c r="HI58" s="401"/>
      <c r="HJ58" s="401"/>
      <c r="HK58" s="401"/>
      <c r="HL58" s="401"/>
      <c r="HM58" s="401"/>
      <c r="HN58" s="401"/>
      <c r="HO58" s="401"/>
      <c r="HP58" s="401"/>
      <c r="HQ58" s="401"/>
      <c r="HR58" s="401"/>
      <c r="HS58" s="401"/>
      <c r="HT58" s="401"/>
      <c r="HU58" s="401"/>
      <c r="HV58" s="401"/>
      <c r="HW58" s="401"/>
      <c r="HX58" s="401"/>
      <c r="HY58" s="401"/>
      <c r="HZ58" s="401"/>
      <c r="IA58" s="401"/>
      <c r="IB58" s="401"/>
      <c r="IC58" s="401"/>
      <c r="ID58" s="401"/>
      <c r="IE58" s="401"/>
      <c r="IF58" s="401"/>
      <c r="IG58" s="401"/>
      <c r="IH58" s="401"/>
      <c r="II58" s="401"/>
      <c r="IJ58" s="401"/>
      <c r="IK58" s="401"/>
      <c r="IL58" s="401"/>
      <c r="IM58" s="401"/>
      <c r="IN58" s="401"/>
      <c r="IO58" s="401"/>
      <c r="IP58" s="401"/>
    </row>
    <row r="59" spans="1:250" ht="23.45" customHeight="1">
      <c r="A59" s="327"/>
      <c r="B59" s="317"/>
      <c r="C59" s="32"/>
      <c r="D59" s="757"/>
      <c r="E59" s="758"/>
      <c r="F59" s="758"/>
      <c r="G59" s="758"/>
      <c r="H59" s="758"/>
      <c r="I59" s="758"/>
      <c r="J59" s="758"/>
      <c r="K59" s="759"/>
      <c r="L59" s="33"/>
      <c r="M59" s="147"/>
      <c r="N59" s="228" t="str">
        <f t="shared" si="0"/>
        <v/>
      </c>
      <c r="O59" s="53"/>
      <c r="P59" s="401"/>
      <c r="Q59" s="612"/>
      <c r="R59" s="402"/>
      <c r="S59" s="402"/>
      <c r="T59" s="402"/>
      <c r="U59" s="402"/>
      <c r="V59" s="402"/>
      <c r="W59" s="402"/>
      <c r="X59" s="402"/>
      <c r="Y59" s="402"/>
      <c r="Z59" s="402"/>
      <c r="AA59" s="402"/>
      <c r="AB59" s="403"/>
      <c r="AC59" s="403"/>
      <c r="AD59" s="403"/>
      <c r="AE59" s="403"/>
      <c r="AF59" s="403"/>
      <c r="AG59" s="403"/>
      <c r="AH59" s="403"/>
      <c r="AI59" s="403"/>
      <c r="AJ59" s="403"/>
      <c r="AK59" s="403"/>
      <c r="AL59" s="403"/>
      <c r="AM59" s="403"/>
      <c r="AN59" s="403"/>
      <c r="AO59" s="403"/>
      <c r="AP59" s="403"/>
      <c r="AQ59" s="401"/>
      <c r="AR59" s="401"/>
      <c r="AS59" s="401"/>
      <c r="AT59" s="401"/>
      <c r="AU59" s="401"/>
      <c r="AV59" s="401"/>
      <c r="AW59" s="401"/>
      <c r="AX59" s="401"/>
      <c r="AY59" s="401"/>
      <c r="AZ59" s="401"/>
      <c r="BA59" s="401"/>
      <c r="BB59" s="401"/>
      <c r="BC59" s="401"/>
      <c r="BD59" s="401"/>
      <c r="BE59" s="401"/>
      <c r="BF59" s="401"/>
      <c r="BG59" s="401"/>
      <c r="BH59" s="401"/>
      <c r="BI59" s="401"/>
      <c r="BJ59" s="401"/>
      <c r="BK59" s="401"/>
      <c r="BL59" s="401"/>
      <c r="BM59" s="401"/>
      <c r="BN59" s="401"/>
      <c r="BO59" s="401"/>
      <c r="BP59" s="401"/>
      <c r="BQ59" s="401"/>
      <c r="BR59" s="401"/>
      <c r="BS59" s="401"/>
      <c r="BT59" s="401"/>
      <c r="BU59" s="401"/>
      <c r="BV59" s="401"/>
      <c r="BW59" s="401"/>
      <c r="BX59" s="401"/>
      <c r="BY59" s="401"/>
      <c r="BZ59" s="401"/>
      <c r="CA59" s="401"/>
      <c r="CB59" s="401"/>
      <c r="CC59" s="401"/>
      <c r="CD59" s="401"/>
      <c r="CE59" s="401"/>
      <c r="CF59" s="401"/>
      <c r="CG59" s="401"/>
      <c r="CH59" s="401"/>
      <c r="CI59" s="401"/>
      <c r="CJ59" s="401"/>
      <c r="CK59" s="401"/>
      <c r="CL59" s="401"/>
      <c r="CM59" s="401"/>
      <c r="CN59" s="401"/>
      <c r="CO59" s="401"/>
      <c r="CP59" s="401"/>
      <c r="CQ59" s="401"/>
      <c r="CR59" s="401"/>
      <c r="CS59" s="401"/>
      <c r="CT59" s="401"/>
      <c r="CU59" s="401"/>
      <c r="CV59" s="401"/>
      <c r="CW59" s="401"/>
      <c r="CX59" s="401"/>
      <c r="CY59" s="401"/>
      <c r="CZ59" s="401"/>
      <c r="DA59" s="401"/>
      <c r="DB59" s="401"/>
      <c r="DC59" s="401"/>
      <c r="DD59" s="401"/>
      <c r="DE59" s="401"/>
      <c r="DF59" s="401"/>
      <c r="DG59" s="401"/>
      <c r="DH59" s="401"/>
      <c r="DI59" s="401"/>
      <c r="DJ59" s="401"/>
      <c r="DK59" s="401"/>
      <c r="DL59" s="401"/>
      <c r="DM59" s="401"/>
      <c r="DN59" s="401"/>
      <c r="DO59" s="401"/>
      <c r="DP59" s="401"/>
      <c r="DQ59" s="401"/>
      <c r="DR59" s="401"/>
      <c r="DS59" s="401"/>
      <c r="DT59" s="401"/>
      <c r="DU59" s="401"/>
      <c r="DV59" s="401"/>
      <c r="DW59" s="401"/>
      <c r="DX59" s="401"/>
      <c r="DY59" s="401"/>
      <c r="DZ59" s="401"/>
      <c r="EA59" s="401"/>
      <c r="EB59" s="401"/>
      <c r="EC59" s="401"/>
      <c r="ED59" s="401"/>
      <c r="EE59" s="401"/>
      <c r="EF59" s="401"/>
      <c r="EG59" s="401"/>
      <c r="EH59" s="401"/>
      <c r="EI59" s="401"/>
      <c r="EJ59" s="401"/>
      <c r="EK59" s="401"/>
      <c r="EL59" s="401"/>
      <c r="EM59" s="401"/>
      <c r="EN59" s="401"/>
      <c r="EO59" s="401"/>
      <c r="EP59" s="401"/>
      <c r="EQ59" s="401"/>
      <c r="ER59" s="401"/>
      <c r="ES59" s="401"/>
      <c r="ET59" s="401"/>
      <c r="EU59" s="401"/>
      <c r="EV59" s="401"/>
      <c r="EW59" s="401"/>
      <c r="EX59" s="401"/>
      <c r="EY59" s="401"/>
      <c r="EZ59" s="401"/>
      <c r="FA59" s="401"/>
      <c r="FB59" s="401"/>
      <c r="FC59" s="401"/>
      <c r="FD59" s="401"/>
      <c r="FE59" s="401"/>
      <c r="FF59" s="401"/>
      <c r="FG59" s="401"/>
      <c r="FH59" s="401"/>
      <c r="FI59" s="401"/>
      <c r="FJ59" s="401"/>
      <c r="FK59" s="401"/>
      <c r="FL59" s="401"/>
      <c r="FM59" s="401"/>
      <c r="FN59" s="401"/>
      <c r="FO59" s="401"/>
      <c r="FP59" s="401"/>
      <c r="FQ59" s="401"/>
      <c r="FR59" s="401"/>
      <c r="FS59" s="401"/>
      <c r="FT59" s="401"/>
      <c r="FU59" s="401"/>
      <c r="FV59" s="401"/>
      <c r="FW59" s="401"/>
      <c r="FX59" s="401"/>
      <c r="FY59" s="401"/>
      <c r="FZ59" s="401"/>
      <c r="GA59" s="401"/>
      <c r="GB59" s="401"/>
      <c r="GC59" s="401"/>
      <c r="GD59" s="401"/>
      <c r="GE59" s="401"/>
      <c r="GF59" s="401"/>
      <c r="GG59" s="401"/>
      <c r="GH59" s="401"/>
      <c r="GI59" s="401"/>
      <c r="GJ59" s="401"/>
      <c r="GK59" s="401"/>
      <c r="GL59" s="401"/>
      <c r="GM59" s="401"/>
      <c r="GN59" s="401"/>
      <c r="GO59" s="401"/>
      <c r="GP59" s="401"/>
      <c r="GQ59" s="401"/>
      <c r="GR59" s="401"/>
      <c r="GS59" s="401"/>
      <c r="GT59" s="401"/>
      <c r="GU59" s="401"/>
      <c r="GV59" s="401"/>
      <c r="GW59" s="401"/>
      <c r="GX59" s="401"/>
      <c r="GY59" s="401"/>
      <c r="GZ59" s="401"/>
      <c r="HA59" s="401"/>
      <c r="HB59" s="401"/>
      <c r="HC59" s="401"/>
      <c r="HD59" s="401"/>
      <c r="HE59" s="401"/>
      <c r="HF59" s="401"/>
      <c r="HG59" s="401"/>
      <c r="HH59" s="401"/>
      <c r="HI59" s="401"/>
      <c r="HJ59" s="401"/>
      <c r="HK59" s="401"/>
      <c r="HL59" s="401"/>
      <c r="HM59" s="401"/>
      <c r="HN59" s="401"/>
      <c r="HO59" s="401"/>
      <c r="HP59" s="401"/>
      <c r="HQ59" s="401"/>
      <c r="HR59" s="401"/>
      <c r="HS59" s="401"/>
      <c r="HT59" s="401"/>
      <c r="HU59" s="401"/>
      <c r="HV59" s="401"/>
      <c r="HW59" s="401"/>
      <c r="HX59" s="401"/>
      <c r="HY59" s="401"/>
      <c r="HZ59" s="401"/>
      <c r="IA59" s="401"/>
      <c r="IB59" s="401"/>
      <c r="IC59" s="401"/>
      <c r="ID59" s="401"/>
      <c r="IE59" s="401"/>
      <c r="IF59" s="401"/>
      <c r="IG59" s="401"/>
      <c r="IH59" s="401"/>
      <c r="II59" s="401"/>
      <c r="IJ59" s="401"/>
      <c r="IK59" s="401"/>
      <c r="IL59" s="401"/>
      <c r="IM59" s="401"/>
      <c r="IN59" s="401"/>
      <c r="IO59" s="401"/>
      <c r="IP59" s="401"/>
    </row>
    <row r="60" spans="1:250" ht="23.45" customHeight="1">
      <c r="A60" s="327"/>
      <c r="B60" s="317"/>
      <c r="C60" s="32"/>
      <c r="D60" s="757"/>
      <c r="E60" s="758"/>
      <c r="F60" s="758"/>
      <c r="G60" s="758"/>
      <c r="H60" s="758"/>
      <c r="I60" s="758"/>
      <c r="J60" s="758"/>
      <c r="K60" s="759"/>
      <c r="L60" s="33"/>
      <c r="M60" s="147"/>
      <c r="N60" s="228" t="str">
        <f t="shared" si="0"/>
        <v/>
      </c>
      <c r="O60" s="53"/>
      <c r="P60" s="401"/>
      <c r="Q60" s="612"/>
      <c r="R60" s="402"/>
      <c r="S60" s="402"/>
      <c r="T60" s="402"/>
      <c r="U60" s="402"/>
      <c r="V60" s="402"/>
      <c r="W60" s="402"/>
      <c r="X60" s="402"/>
      <c r="Y60" s="402"/>
      <c r="Z60" s="402"/>
      <c r="AA60" s="402"/>
      <c r="AB60" s="403"/>
      <c r="AC60" s="403"/>
      <c r="AD60" s="403"/>
      <c r="AE60" s="403"/>
      <c r="AF60" s="403"/>
      <c r="AG60" s="403"/>
      <c r="AH60" s="403"/>
      <c r="AI60" s="403"/>
      <c r="AJ60" s="403"/>
      <c r="AK60" s="403"/>
      <c r="AL60" s="403"/>
      <c r="AM60" s="403"/>
      <c r="AN60" s="403"/>
      <c r="AO60" s="403"/>
      <c r="AP60" s="403"/>
      <c r="AQ60" s="401"/>
      <c r="AR60" s="401"/>
      <c r="AS60" s="401"/>
      <c r="AT60" s="401"/>
      <c r="AU60" s="401"/>
      <c r="AV60" s="401"/>
      <c r="AW60" s="401"/>
      <c r="AX60" s="401"/>
      <c r="AY60" s="401"/>
      <c r="AZ60" s="401"/>
      <c r="BA60" s="401"/>
      <c r="BB60" s="401"/>
      <c r="BC60" s="401"/>
      <c r="BD60" s="401"/>
      <c r="BE60" s="401"/>
      <c r="BF60" s="401"/>
      <c r="BG60" s="401"/>
      <c r="BH60" s="401"/>
      <c r="BI60" s="401"/>
      <c r="BJ60" s="401"/>
      <c r="BK60" s="401"/>
      <c r="BL60" s="401"/>
      <c r="BM60" s="401"/>
      <c r="BN60" s="401"/>
      <c r="BO60" s="401"/>
      <c r="BP60" s="401"/>
      <c r="BQ60" s="401"/>
      <c r="BR60" s="401"/>
      <c r="BS60" s="401"/>
      <c r="BT60" s="401"/>
      <c r="BU60" s="401"/>
      <c r="BV60" s="401"/>
      <c r="BW60" s="401"/>
      <c r="BX60" s="401"/>
      <c r="BY60" s="401"/>
      <c r="BZ60" s="401"/>
      <c r="CA60" s="401"/>
      <c r="CB60" s="401"/>
      <c r="CC60" s="401"/>
      <c r="CD60" s="401"/>
      <c r="CE60" s="401"/>
      <c r="CF60" s="401"/>
      <c r="CG60" s="401"/>
      <c r="CH60" s="401"/>
      <c r="CI60" s="401"/>
      <c r="CJ60" s="401"/>
      <c r="CK60" s="401"/>
      <c r="CL60" s="401"/>
      <c r="CM60" s="401"/>
      <c r="CN60" s="401"/>
      <c r="CO60" s="401"/>
      <c r="CP60" s="401"/>
      <c r="CQ60" s="401"/>
      <c r="CR60" s="401"/>
      <c r="CS60" s="401"/>
      <c r="CT60" s="401"/>
      <c r="CU60" s="401"/>
      <c r="CV60" s="401"/>
      <c r="CW60" s="401"/>
      <c r="CX60" s="401"/>
      <c r="CY60" s="401"/>
      <c r="CZ60" s="401"/>
      <c r="DA60" s="401"/>
      <c r="DB60" s="401"/>
      <c r="DC60" s="401"/>
      <c r="DD60" s="401"/>
      <c r="DE60" s="401"/>
      <c r="DF60" s="401"/>
      <c r="DG60" s="401"/>
      <c r="DH60" s="401"/>
      <c r="DI60" s="401"/>
      <c r="DJ60" s="401"/>
      <c r="DK60" s="401"/>
      <c r="DL60" s="401"/>
      <c r="DM60" s="401"/>
      <c r="DN60" s="401"/>
      <c r="DO60" s="401"/>
      <c r="DP60" s="401"/>
      <c r="DQ60" s="401"/>
      <c r="DR60" s="401"/>
      <c r="DS60" s="401"/>
      <c r="DT60" s="401"/>
      <c r="DU60" s="401"/>
      <c r="DV60" s="401"/>
      <c r="DW60" s="401"/>
      <c r="DX60" s="401"/>
      <c r="DY60" s="401"/>
      <c r="DZ60" s="401"/>
      <c r="EA60" s="401"/>
      <c r="EB60" s="401"/>
      <c r="EC60" s="401"/>
      <c r="ED60" s="401"/>
      <c r="EE60" s="401"/>
      <c r="EF60" s="401"/>
      <c r="EG60" s="401"/>
      <c r="EH60" s="401"/>
      <c r="EI60" s="401"/>
      <c r="EJ60" s="401"/>
      <c r="EK60" s="401"/>
      <c r="EL60" s="401"/>
      <c r="EM60" s="401"/>
      <c r="EN60" s="401"/>
      <c r="EO60" s="401"/>
      <c r="EP60" s="401"/>
      <c r="EQ60" s="401"/>
      <c r="ER60" s="401"/>
      <c r="ES60" s="401"/>
      <c r="ET60" s="401"/>
      <c r="EU60" s="401"/>
      <c r="EV60" s="401"/>
      <c r="EW60" s="401"/>
      <c r="EX60" s="401"/>
      <c r="EY60" s="401"/>
      <c r="EZ60" s="401"/>
      <c r="FA60" s="401"/>
      <c r="FB60" s="401"/>
      <c r="FC60" s="401"/>
      <c r="FD60" s="401"/>
      <c r="FE60" s="401"/>
      <c r="FF60" s="401"/>
      <c r="FG60" s="401"/>
      <c r="FH60" s="401"/>
      <c r="FI60" s="401"/>
      <c r="FJ60" s="401"/>
      <c r="FK60" s="401"/>
      <c r="FL60" s="401"/>
      <c r="FM60" s="401"/>
      <c r="FN60" s="401"/>
      <c r="FO60" s="401"/>
      <c r="FP60" s="401"/>
      <c r="FQ60" s="401"/>
      <c r="FR60" s="401"/>
      <c r="FS60" s="401"/>
      <c r="FT60" s="401"/>
      <c r="FU60" s="401"/>
      <c r="FV60" s="401"/>
      <c r="FW60" s="401"/>
      <c r="FX60" s="401"/>
      <c r="FY60" s="401"/>
      <c r="FZ60" s="401"/>
      <c r="GA60" s="401"/>
      <c r="GB60" s="401"/>
      <c r="GC60" s="401"/>
      <c r="GD60" s="401"/>
      <c r="GE60" s="401"/>
      <c r="GF60" s="401"/>
      <c r="GG60" s="401"/>
      <c r="GH60" s="401"/>
      <c r="GI60" s="401"/>
      <c r="GJ60" s="401"/>
      <c r="GK60" s="401"/>
      <c r="GL60" s="401"/>
      <c r="GM60" s="401"/>
      <c r="GN60" s="401"/>
      <c r="GO60" s="401"/>
      <c r="GP60" s="401"/>
      <c r="GQ60" s="401"/>
      <c r="GR60" s="401"/>
      <c r="GS60" s="401"/>
      <c r="GT60" s="401"/>
      <c r="GU60" s="401"/>
      <c r="GV60" s="401"/>
      <c r="GW60" s="401"/>
      <c r="GX60" s="401"/>
      <c r="GY60" s="401"/>
      <c r="GZ60" s="401"/>
      <c r="HA60" s="401"/>
      <c r="HB60" s="401"/>
      <c r="HC60" s="401"/>
      <c r="HD60" s="401"/>
      <c r="HE60" s="401"/>
      <c r="HF60" s="401"/>
      <c r="HG60" s="401"/>
      <c r="HH60" s="401"/>
      <c r="HI60" s="401"/>
      <c r="HJ60" s="401"/>
      <c r="HK60" s="401"/>
      <c r="HL60" s="401"/>
      <c r="HM60" s="401"/>
      <c r="HN60" s="401"/>
      <c r="HO60" s="401"/>
      <c r="HP60" s="401"/>
      <c r="HQ60" s="401"/>
      <c r="HR60" s="401"/>
      <c r="HS60" s="401"/>
      <c r="HT60" s="401"/>
      <c r="HU60" s="401"/>
      <c r="HV60" s="401"/>
      <c r="HW60" s="401"/>
      <c r="HX60" s="401"/>
      <c r="HY60" s="401"/>
      <c r="HZ60" s="401"/>
      <c r="IA60" s="401"/>
      <c r="IB60" s="401"/>
      <c r="IC60" s="401"/>
      <c r="ID60" s="401"/>
      <c r="IE60" s="401"/>
      <c r="IF60" s="401"/>
      <c r="IG60" s="401"/>
      <c r="IH60" s="401"/>
      <c r="II60" s="401"/>
      <c r="IJ60" s="401"/>
      <c r="IK60" s="401"/>
      <c r="IL60" s="401"/>
      <c r="IM60" s="401"/>
      <c r="IN60" s="401"/>
      <c r="IO60" s="401"/>
      <c r="IP60" s="401"/>
    </row>
    <row r="61" spans="1:250" ht="23.45" customHeight="1">
      <c r="A61" s="327"/>
      <c r="B61" s="317"/>
      <c r="C61" s="32"/>
      <c r="D61" s="757"/>
      <c r="E61" s="758"/>
      <c r="F61" s="758"/>
      <c r="G61" s="758"/>
      <c r="H61" s="758"/>
      <c r="I61" s="758"/>
      <c r="J61" s="758"/>
      <c r="K61" s="759"/>
      <c r="L61" s="33"/>
      <c r="M61" s="147"/>
      <c r="N61" s="228" t="str">
        <f t="shared" si="0"/>
        <v/>
      </c>
      <c r="O61" s="53"/>
      <c r="P61" s="401"/>
      <c r="Q61" s="612"/>
      <c r="R61" s="402"/>
      <c r="S61" s="402"/>
      <c r="T61" s="402"/>
      <c r="U61" s="402"/>
      <c r="V61" s="402"/>
      <c r="W61" s="402"/>
      <c r="X61" s="402"/>
      <c r="Y61" s="402"/>
      <c r="Z61" s="402"/>
      <c r="AA61" s="402"/>
      <c r="AB61" s="403"/>
      <c r="AC61" s="403"/>
      <c r="AD61" s="403"/>
      <c r="AE61" s="403"/>
      <c r="AF61" s="403"/>
      <c r="AG61" s="403"/>
      <c r="AH61" s="403"/>
      <c r="AI61" s="403"/>
      <c r="AJ61" s="403"/>
      <c r="AK61" s="403"/>
      <c r="AL61" s="403"/>
      <c r="AM61" s="403"/>
      <c r="AN61" s="403"/>
      <c r="AO61" s="403"/>
      <c r="AP61" s="403"/>
      <c r="AQ61" s="401"/>
      <c r="AR61" s="401"/>
      <c r="AS61" s="401"/>
      <c r="AT61" s="401"/>
      <c r="AU61" s="401"/>
      <c r="AV61" s="401"/>
      <c r="AW61" s="401"/>
      <c r="AX61" s="401"/>
      <c r="AY61" s="401"/>
      <c r="AZ61" s="401"/>
      <c r="BA61" s="401"/>
      <c r="BB61" s="401"/>
      <c r="BC61" s="401"/>
      <c r="BD61" s="401"/>
      <c r="BE61" s="401"/>
      <c r="BF61" s="401"/>
      <c r="BG61" s="401"/>
      <c r="BH61" s="401"/>
      <c r="BI61" s="401"/>
      <c r="BJ61" s="401"/>
      <c r="BK61" s="401"/>
      <c r="BL61" s="401"/>
      <c r="BM61" s="401"/>
      <c r="BN61" s="401"/>
      <c r="BO61" s="401"/>
      <c r="BP61" s="401"/>
      <c r="BQ61" s="401"/>
      <c r="BR61" s="401"/>
      <c r="BS61" s="401"/>
      <c r="BT61" s="401"/>
      <c r="BU61" s="401"/>
      <c r="BV61" s="401"/>
      <c r="BW61" s="401"/>
      <c r="BX61" s="401"/>
      <c r="BY61" s="401"/>
      <c r="BZ61" s="401"/>
      <c r="CA61" s="401"/>
      <c r="CB61" s="401"/>
      <c r="CC61" s="401"/>
      <c r="CD61" s="401"/>
      <c r="CE61" s="401"/>
      <c r="CF61" s="401"/>
      <c r="CG61" s="401"/>
      <c r="CH61" s="401"/>
      <c r="CI61" s="401"/>
      <c r="CJ61" s="401"/>
      <c r="CK61" s="401"/>
      <c r="CL61" s="401"/>
      <c r="CM61" s="401"/>
      <c r="CN61" s="401"/>
      <c r="CO61" s="401"/>
      <c r="CP61" s="401"/>
      <c r="CQ61" s="401"/>
      <c r="CR61" s="401"/>
      <c r="CS61" s="401"/>
      <c r="CT61" s="401"/>
      <c r="CU61" s="401"/>
      <c r="CV61" s="401"/>
      <c r="CW61" s="401"/>
      <c r="CX61" s="401"/>
      <c r="CY61" s="401"/>
      <c r="CZ61" s="401"/>
      <c r="DA61" s="401"/>
      <c r="DB61" s="401"/>
      <c r="DC61" s="401"/>
      <c r="DD61" s="401"/>
      <c r="DE61" s="401"/>
      <c r="DF61" s="401"/>
      <c r="DG61" s="401"/>
      <c r="DH61" s="401"/>
      <c r="DI61" s="401"/>
      <c r="DJ61" s="401"/>
      <c r="DK61" s="401"/>
      <c r="DL61" s="401"/>
      <c r="DM61" s="401"/>
      <c r="DN61" s="401"/>
      <c r="DO61" s="401"/>
      <c r="DP61" s="401"/>
      <c r="DQ61" s="401"/>
      <c r="DR61" s="401"/>
      <c r="DS61" s="401"/>
      <c r="DT61" s="401"/>
      <c r="DU61" s="401"/>
      <c r="DV61" s="401"/>
      <c r="DW61" s="401"/>
      <c r="DX61" s="401"/>
      <c r="DY61" s="401"/>
      <c r="DZ61" s="401"/>
      <c r="EA61" s="401"/>
      <c r="EB61" s="401"/>
      <c r="EC61" s="401"/>
      <c r="ED61" s="401"/>
      <c r="EE61" s="401"/>
      <c r="EF61" s="401"/>
      <c r="EG61" s="401"/>
      <c r="EH61" s="401"/>
      <c r="EI61" s="401"/>
      <c r="EJ61" s="401"/>
      <c r="EK61" s="401"/>
      <c r="EL61" s="401"/>
      <c r="EM61" s="401"/>
      <c r="EN61" s="401"/>
      <c r="EO61" s="401"/>
      <c r="EP61" s="401"/>
      <c r="EQ61" s="401"/>
      <c r="ER61" s="401"/>
      <c r="ES61" s="401"/>
      <c r="ET61" s="401"/>
      <c r="EU61" s="401"/>
      <c r="EV61" s="401"/>
      <c r="EW61" s="401"/>
      <c r="EX61" s="401"/>
      <c r="EY61" s="401"/>
      <c r="EZ61" s="401"/>
      <c r="FA61" s="401"/>
      <c r="FB61" s="401"/>
      <c r="FC61" s="401"/>
      <c r="FD61" s="401"/>
      <c r="FE61" s="401"/>
      <c r="FF61" s="401"/>
      <c r="FG61" s="401"/>
      <c r="FH61" s="401"/>
      <c r="FI61" s="401"/>
      <c r="FJ61" s="401"/>
      <c r="FK61" s="401"/>
      <c r="FL61" s="401"/>
      <c r="FM61" s="401"/>
      <c r="FN61" s="401"/>
      <c r="FO61" s="401"/>
      <c r="FP61" s="401"/>
      <c r="FQ61" s="401"/>
      <c r="FR61" s="401"/>
      <c r="FS61" s="401"/>
      <c r="FT61" s="401"/>
      <c r="FU61" s="401"/>
      <c r="FV61" s="401"/>
      <c r="FW61" s="401"/>
      <c r="FX61" s="401"/>
      <c r="FY61" s="401"/>
      <c r="FZ61" s="401"/>
      <c r="GA61" s="401"/>
      <c r="GB61" s="401"/>
      <c r="GC61" s="401"/>
      <c r="GD61" s="401"/>
      <c r="GE61" s="401"/>
      <c r="GF61" s="401"/>
      <c r="GG61" s="401"/>
      <c r="GH61" s="401"/>
      <c r="GI61" s="401"/>
      <c r="GJ61" s="401"/>
      <c r="GK61" s="401"/>
      <c r="GL61" s="401"/>
      <c r="GM61" s="401"/>
      <c r="GN61" s="401"/>
      <c r="GO61" s="401"/>
      <c r="GP61" s="401"/>
      <c r="GQ61" s="401"/>
      <c r="GR61" s="401"/>
      <c r="GS61" s="401"/>
      <c r="GT61" s="401"/>
      <c r="GU61" s="401"/>
      <c r="GV61" s="401"/>
      <c r="GW61" s="401"/>
      <c r="GX61" s="401"/>
      <c r="GY61" s="401"/>
      <c r="GZ61" s="401"/>
      <c r="HA61" s="401"/>
      <c r="HB61" s="401"/>
      <c r="HC61" s="401"/>
      <c r="HD61" s="401"/>
      <c r="HE61" s="401"/>
      <c r="HF61" s="401"/>
      <c r="HG61" s="401"/>
      <c r="HH61" s="401"/>
      <c r="HI61" s="401"/>
      <c r="HJ61" s="401"/>
      <c r="HK61" s="401"/>
      <c r="HL61" s="401"/>
      <c r="HM61" s="401"/>
      <c r="HN61" s="401"/>
      <c r="HO61" s="401"/>
      <c r="HP61" s="401"/>
      <c r="HQ61" s="401"/>
      <c r="HR61" s="401"/>
      <c r="HS61" s="401"/>
      <c r="HT61" s="401"/>
      <c r="HU61" s="401"/>
      <c r="HV61" s="401"/>
      <c r="HW61" s="401"/>
      <c r="HX61" s="401"/>
      <c r="HY61" s="401"/>
      <c r="HZ61" s="401"/>
      <c r="IA61" s="401"/>
      <c r="IB61" s="401"/>
      <c r="IC61" s="401"/>
      <c r="ID61" s="401"/>
      <c r="IE61" s="401"/>
      <c r="IF61" s="401"/>
      <c r="IG61" s="401"/>
      <c r="IH61" s="401"/>
      <c r="II61" s="401"/>
      <c r="IJ61" s="401"/>
      <c r="IK61" s="401"/>
      <c r="IL61" s="401"/>
      <c r="IM61" s="401"/>
      <c r="IN61" s="401"/>
      <c r="IO61" s="401"/>
      <c r="IP61" s="401"/>
    </row>
    <row r="62" spans="1:250" ht="23.45" customHeight="1">
      <c r="A62" s="327"/>
      <c r="B62" s="317"/>
      <c r="C62" s="32"/>
      <c r="D62" s="757"/>
      <c r="E62" s="758"/>
      <c r="F62" s="758"/>
      <c r="G62" s="758"/>
      <c r="H62" s="758"/>
      <c r="I62" s="758"/>
      <c r="J62" s="758"/>
      <c r="K62" s="759"/>
      <c r="L62" s="33"/>
      <c r="M62" s="147"/>
      <c r="N62" s="228" t="str">
        <f t="shared" si="0"/>
        <v/>
      </c>
      <c r="O62" s="53"/>
      <c r="P62" s="401"/>
      <c r="Q62" s="612"/>
      <c r="R62" s="402"/>
      <c r="S62" s="402"/>
      <c r="T62" s="402"/>
      <c r="U62" s="402"/>
      <c r="V62" s="402"/>
      <c r="W62" s="402"/>
      <c r="X62" s="402"/>
      <c r="Y62" s="402"/>
      <c r="Z62" s="402"/>
      <c r="AA62" s="402"/>
      <c r="AB62" s="403"/>
      <c r="AC62" s="403"/>
      <c r="AD62" s="403"/>
      <c r="AE62" s="403"/>
      <c r="AF62" s="403"/>
      <c r="AG62" s="403"/>
      <c r="AH62" s="403"/>
      <c r="AI62" s="403"/>
      <c r="AJ62" s="403"/>
      <c r="AK62" s="403"/>
      <c r="AL62" s="403"/>
      <c r="AM62" s="403"/>
      <c r="AN62" s="403"/>
      <c r="AO62" s="403"/>
      <c r="AP62" s="403"/>
      <c r="AQ62" s="401"/>
      <c r="AR62" s="401"/>
      <c r="AS62" s="401"/>
      <c r="AT62" s="401"/>
      <c r="AU62" s="401"/>
      <c r="AV62" s="401"/>
      <c r="AW62" s="401"/>
      <c r="AX62" s="401"/>
      <c r="AY62" s="401"/>
      <c r="AZ62" s="401"/>
      <c r="BA62" s="401"/>
      <c r="BB62" s="401"/>
      <c r="BC62" s="401"/>
      <c r="BD62" s="401"/>
      <c r="BE62" s="401"/>
      <c r="BF62" s="401"/>
      <c r="BG62" s="401"/>
      <c r="BH62" s="401"/>
      <c r="BI62" s="401"/>
      <c r="BJ62" s="401"/>
      <c r="BK62" s="401"/>
      <c r="BL62" s="401"/>
      <c r="BM62" s="401"/>
      <c r="BN62" s="401"/>
      <c r="BO62" s="401"/>
      <c r="BP62" s="401"/>
      <c r="BQ62" s="401"/>
      <c r="BR62" s="401"/>
      <c r="BS62" s="401"/>
      <c r="BT62" s="401"/>
      <c r="BU62" s="401"/>
      <c r="BV62" s="401"/>
      <c r="BW62" s="401"/>
      <c r="BX62" s="401"/>
      <c r="BY62" s="401"/>
      <c r="BZ62" s="401"/>
      <c r="CA62" s="401"/>
      <c r="CB62" s="401"/>
      <c r="CC62" s="401"/>
      <c r="CD62" s="401"/>
      <c r="CE62" s="401"/>
      <c r="CF62" s="401"/>
      <c r="CG62" s="401"/>
      <c r="CH62" s="401"/>
      <c r="CI62" s="401"/>
      <c r="CJ62" s="401"/>
      <c r="CK62" s="401"/>
      <c r="CL62" s="401"/>
      <c r="CM62" s="401"/>
      <c r="CN62" s="401"/>
      <c r="CO62" s="401"/>
      <c r="CP62" s="401"/>
      <c r="CQ62" s="401"/>
      <c r="CR62" s="401"/>
      <c r="CS62" s="401"/>
      <c r="CT62" s="401"/>
      <c r="CU62" s="401"/>
      <c r="CV62" s="401"/>
      <c r="CW62" s="401"/>
      <c r="CX62" s="401"/>
      <c r="CY62" s="401"/>
      <c r="CZ62" s="401"/>
      <c r="DA62" s="401"/>
      <c r="DB62" s="401"/>
      <c r="DC62" s="401"/>
      <c r="DD62" s="401"/>
      <c r="DE62" s="401"/>
      <c r="DF62" s="401"/>
      <c r="DG62" s="401"/>
      <c r="DH62" s="401"/>
      <c r="DI62" s="401"/>
      <c r="DJ62" s="401"/>
      <c r="DK62" s="401"/>
      <c r="DL62" s="401"/>
      <c r="DM62" s="401"/>
      <c r="DN62" s="401"/>
      <c r="DO62" s="401"/>
      <c r="DP62" s="401"/>
      <c r="DQ62" s="401"/>
      <c r="DR62" s="401"/>
      <c r="DS62" s="401"/>
      <c r="DT62" s="401"/>
      <c r="DU62" s="401"/>
      <c r="DV62" s="401"/>
      <c r="DW62" s="401"/>
      <c r="DX62" s="401"/>
      <c r="DY62" s="401"/>
      <c r="DZ62" s="401"/>
      <c r="EA62" s="401"/>
      <c r="EB62" s="401"/>
      <c r="EC62" s="401"/>
      <c r="ED62" s="401"/>
      <c r="EE62" s="401"/>
      <c r="EF62" s="401"/>
      <c r="EG62" s="401"/>
      <c r="EH62" s="401"/>
      <c r="EI62" s="401"/>
      <c r="EJ62" s="401"/>
      <c r="EK62" s="401"/>
      <c r="EL62" s="401"/>
      <c r="EM62" s="401"/>
      <c r="EN62" s="401"/>
      <c r="EO62" s="401"/>
      <c r="EP62" s="401"/>
      <c r="EQ62" s="401"/>
      <c r="ER62" s="401"/>
      <c r="ES62" s="401"/>
      <c r="ET62" s="401"/>
      <c r="EU62" s="401"/>
      <c r="EV62" s="401"/>
      <c r="EW62" s="401"/>
      <c r="EX62" s="401"/>
      <c r="EY62" s="401"/>
      <c r="EZ62" s="401"/>
      <c r="FA62" s="401"/>
      <c r="FB62" s="401"/>
      <c r="FC62" s="401"/>
      <c r="FD62" s="401"/>
      <c r="FE62" s="401"/>
      <c r="FF62" s="401"/>
      <c r="FG62" s="401"/>
      <c r="FH62" s="401"/>
      <c r="FI62" s="401"/>
      <c r="FJ62" s="401"/>
      <c r="FK62" s="401"/>
      <c r="FL62" s="401"/>
      <c r="FM62" s="401"/>
      <c r="FN62" s="401"/>
      <c r="FO62" s="401"/>
      <c r="FP62" s="401"/>
      <c r="FQ62" s="401"/>
      <c r="FR62" s="401"/>
      <c r="FS62" s="401"/>
      <c r="FT62" s="401"/>
      <c r="FU62" s="401"/>
      <c r="FV62" s="401"/>
      <c r="FW62" s="401"/>
      <c r="FX62" s="401"/>
      <c r="FY62" s="401"/>
      <c r="FZ62" s="401"/>
      <c r="GA62" s="401"/>
      <c r="GB62" s="401"/>
      <c r="GC62" s="401"/>
      <c r="GD62" s="401"/>
      <c r="GE62" s="401"/>
      <c r="GF62" s="401"/>
      <c r="GG62" s="401"/>
      <c r="GH62" s="401"/>
      <c r="GI62" s="401"/>
      <c r="GJ62" s="401"/>
      <c r="GK62" s="401"/>
      <c r="GL62" s="401"/>
      <c r="GM62" s="401"/>
      <c r="GN62" s="401"/>
      <c r="GO62" s="401"/>
      <c r="GP62" s="401"/>
      <c r="GQ62" s="401"/>
      <c r="GR62" s="401"/>
      <c r="GS62" s="401"/>
      <c r="GT62" s="401"/>
      <c r="GU62" s="401"/>
      <c r="GV62" s="401"/>
      <c r="GW62" s="401"/>
      <c r="GX62" s="401"/>
      <c r="GY62" s="401"/>
      <c r="GZ62" s="401"/>
      <c r="HA62" s="401"/>
      <c r="HB62" s="401"/>
      <c r="HC62" s="401"/>
      <c r="HD62" s="401"/>
      <c r="HE62" s="401"/>
      <c r="HF62" s="401"/>
      <c r="HG62" s="401"/>
      <c r="HH62" s="401"/>
      <c r="HI62" s="401"/>
      <c r="HJ62" s="401"/>
      <c r="HK62" s="401"/>
      <c r="HL62" s="401"/>
      <c r="HM62" s="401"/>
      <c r="HN62" s="401"/>
      <c r="HO62" s="401"/>
      <c r="HP62" s="401"/>
      <c r="HQ62" s="401"/>
      <c r="HR62" s="401"/>
      <c r="HS62" s="401"/>
      <c r="HT62" s="401"/>
      <c r="HU62" s="401"/>
      <c r="HV62" s="401"/>
      <c r="HW62" s="401"/>
      <c r="HX62" s="401"/>
      <c r="HY62" s="401"/>
      <c r="HZ62" s="401"/>
      <c r="IA62" s="401"/>
      <c r="IB62" s="401"/>
      <c r="IC62" s="401"/>
      <c r="ID62" s="401"/>
      <c r="IE62" s="401"/>
      <c r="IF62" s="401"/>
      <c r="IG62" s="401"/>
      <c r="IH62" s="401"/>
      <c r="II62" s="401"/>
      <c r="IJ62" s="401"/>
      <c r="IK62" s="401"/>
      <c r="IL62" s="401"/>
      <c r="IM62" s="401"/>
      <c r="IN62" s="401"/>
      <c r="IO62" s="401"/>
      <c r="IP62" s="401"/>
    </row>
    <row r="63" spans="1:250" ht="23.45" customHeight="1">
      <c r="A63" s="327"/>
      <c r="B63" s="317"/>
      <c r="C63" s="32"/>
      <c r="D63" s="757"/>
      <c r="E63" s="758"/>
      <c r="F63" s="758"/>
      <c r="G63" s="758"/>
      <c r="H63" s="758"/>
      <c r="I63" s="758"/>
      <c r="J63" s="758"/>
      <c r="K63" s="759"/>
      <c r="L63" s="33"/>
      <c r="M63" s="147"/>
      <c r="N63" s="228" t="str">
        <f t="shared" si="0"/>
        <v/>
      </c>
      <c r="O63" s="53"/>
      <c r="P63" s="401"/>
      <c r="Q63" s="612"/>
      <c r="R63" s="245"/>
      <c r="S63" s="245"/>
      <c r="T63" s="402"/>
      <c r="U63" s="402"/>
      <c r="V63" s="402"/>
      <c r="W63" s="402"/>
      <c r="X63" s="402"/>
      <c r="Y63" s="402"/>
      <c r="Z63" s="402"/>
      <c r="AA63" s="402"/>
      <c r="AB63" s="403"/>
      <c r="AC63" s="403"/>
      <c r="AD63" s="403"/>
      <c r="AE63" s="403"/>
      <c r="AF63" s="403"/>
      <c r="AG63" s="403"/>
      <c r="AH63" s="403"/>
      <c r="AI63" s="403"/>
      <c r="AJ63" s="403"/>
      <c r="AK63" s="403"/>
      <c r="AL63" s="403"/>
      <c r="AM63" s="403"/>
      <c r="AN63" s="403"/>
      <c r="AO63" s="403"/>
      <c r="AP63" s="403"/>
      <c r="AQ63" s="401"/>
      <c r="AR63" s="401"/>
      <c r="AS63" s="401"/>
      <c r="AT63" s="401"/>
      <c r="AU63" s="401"/>
      <c r="AV63" s="401"/>
      <c r="AW63" s="401"/>
      <c r="AX63" s="401"/>
      <c r="AY63" s="401"/>
      <c r="AZ63" s="401"/>
      <c r="BA63" s="401"/>
      <c r="BB63" s="401"/>
      <c r="BC63" s="401"/>
      <c r="BD63" s="401"/>
      <c r="BE63" s="401"/>
      <c r="BF63" s="401"/>
      <c r="BG63" s="401"/>
      <c r="BH63" s="401"/>
      <c r="BI63" s="401"/>
      <c r="BJ63" s="401"/>
      <c r="BK63" s="401"/>
      <c r="BL63" s="401"/>
      <c r="BM63" s="401"/>
      <c r="BN63" s="401"/>
      <c r="BO63" s="401"/>
      <c r="BP63" s="401"/>
      <c r="BQ63" s="401"/>
      <c r="BR63" s="401"/>
      <c r="BS63" s="401"/>
      <c r="BT63" s="401"/>
      <c r="BU63" s="401"/>
      <c r="BV63" s="401"/>
      <c r="BW63" s="401"/>
      <c r="BX63" s="401"/>
      <c r="BY63" s="401"/>
      <c r="BZ63" s="401"/>
      <c r="CA63" s="401"/>
      <c r="CB63" s="401"/>
      <c r="CC63" s="401"/>
      <c r="CD63" s="401"/>
      <c r="CE63" s="401"/>
      <c r="CF63" s="401"/>
      <c r="CG63" s="401"/>
      <c r="CH63" s="401"/>
      <c r="CI63" s="401"/>
      <c r="CJ63" s="401"/>
      <c r="CK63" s="401"/>
      <c r="CL63" s="401"/>
      <c r="CM63" s="401"/>
      <c r="CN63" s="401"/>
      <c r="CO63" s="401"/>
      <c r="CP63" s="401"/>
      <c r="CQ63" s="401"/>
      <c r="CR63" s="401"/>
      <c r="CS63" s="401"/>
      <c r="CT63" s="401"/>
      <c r="CU63" s="401"/>
      <c r="CV63" s="401"/>
      <c r="CW63" s="401"/>
      <c r="CX63" s="401"/>
      <c r="CY63" s="401"/>
      <c r="CZ63" s="401"/>
      <c r="DA63" s="401"/>
      <c r="DB63" s="401"/>
      <c r="DC63" s="401"/>
      <c r="DD63" s="401"/>
      <c r="DE63" s="401"/>
      <c r="DF63" s="401"/>
      <c r="DG63" s="401"/>
      <c r="DH63" s="401"/>
      <c r="DI63" s="401"/>
      <c r="DJ63" s="401"/>
      <c r="DK63" s="401"/>
      <c r="DL63" s="401"/>
      <c r="DM63" s="401"/>
      <c r="DN63" s="401"/>
      <c r="DO63" s="401"/>
      <c r="DP63" s="401"/>
      <c r="DQ63" s="401"/>
      <c r="DR63" s="401"/>
      <c r="DS63" s="401"/>
      <c r="DT63" s="401"/>
      <c r="DU63" s="401"/>
      <c r="DV63" s="401"/>
      <c r="DW63" s="401"/>
      <c r="DX63" s="401"/>
      <c r="DY63" s="401"/>
      <c r="DZ63" s="401"/>
      <c r="EA63" s="401"/>
      <c r="EB63" s="401"/>
      <c r="EC63" s="401"/>
      <c r="ED63" s="401"/>
      <c r="EE63" s="401"/>
      <c r="EF63" s="401"/>
      <c r="EG63" s="401"/>
      <c r="EH63" s="401"/>
      <c r="EI63" s="401"/>
      <c r="EJ63" s="401"/>
      <c r="EK63" s="401"/>
      <c r="EL63" s="401"/>
      <c r="EM63" s="401"/>
      <c r="EN63" s="401"/>
      <c r="EO63" s="401"/>
      <c r="EP63" s="401"/>
      <c r="EQ63" s="401"/>
      <c r="ER63" s="401"/>
      <c r="ES63" s="401"/>
      <c r="ET63" s="401"/>
      <c r="EU63" s="401"/>
      <c r="EV63" s="401"/>
      <c r="EW63" s="401"/>
      <c r="EX63" s="401"/>
      <c r="EY63" s="401"/>
      <c r="EZ63" s="401"/>
      <c r="FA63" s="401"/>
      <c r="FB63" s="401"/>
      <c r="FC63" s="401"/>
      <c r="FD63" s="401"/>
      <c r="FE63" s="401"/>
      <c r="FF63" s="401"/>
      <c r="FG63" s="401"/>
      <c r="FH63" s="401"/>
      <c r="FI63" s="401"/>
      <c r="FJ63" s="401"/>
      <c r="FK63" s="401"/>
      <c r="FL63" s="401"/>
      <c r="FM63" s="401"/>
      <c r="FN63" s="401"/>
      <c r="FO63" s="401"/>
      <c r="FP63" s="401"/>
      <c r="FQ63" s="401"/>
      <c r="FR63" s="401"/>
      <c r="FS63" s="401"/>
      <c r="FT63" s="401"/>
      <c r="FU63" s="401"/>
      <c r="FV63" s="401"/>
      <c r="FW63" s="401"/>
      <c r="FX63" s="401"/>
      <c r="FY63" s="401"/>
      <c r="FZ63" s="401"/>
      <c r="GA63" s="401"/>
      <c r="GB63" s="401"/>
      <c r="GC63" s="401"/>
      <c r="GD63" s="401"/>
      <c r="GE63" s="401"/>
      <c r="GF63" s="401"/>
      <c r="GG63" s="401"/>
      <c r="GH63" s="401"/>
      <c r="GI63" s="401"/>
      <c r="GJ63" s="401"/>
      <c r="GK63" s="401"/>
      <c r="GL63" s="401"/>
      <c r="GM63" s="401"/>
      <c r="GN63" s="401"/>
      <c r="GO63" s="401"/>
      <c r="GP63" s="401"/>
      <c r="GQ63" s="401"/>
      <c r="GR63" s="401"/>
      <c r="GS63" s="401"/>
      <c r="GT63" s="401"/>
      <c r="GU63" s="401"/>
      <c r="GV63" s="401"/>
      <c r="GW63" s="401"/>
      <c r="GX63" s="401"/>
      <c r="GY63" s="401"/>
      <c r="GZ63" s="401"/>
      <c r="HA63" s="401"/>
      <c r="HB63" s="401"/>
      <c r="HC63" s="401"/>
      <c r="HD63" s="401"/>
      <c r="HE63" s="401"/>
      <c r="HF63" s="401"/>
      <c r="HG63" s="401"/>
      <c r="HH63" s="401"/>
      <c r="HI63" s="401"/>
      <c r="HJ63" s="401"/>
      <c r="HK63" s="401"/>
      <c r="HL63" s="401"/>
      <c r="HM63" s="401"/>
      <c r="HN63" s="401"/>
      <c r="HO63" s="401"/>
      <c r="HP63" s="401"/>
      <c r="HQ63" s="401"/>
      <c r="HR63" s="401"/>
      <c r="HS63" s="401"/>
      <c r="HT63" s="401"/>
      <c r="HU63" s="401"/>
      <c r="HV63" s="401"/>
      <c r="HW63" s="401"/>
      <c r="HX63" s="401"/>
      <c r="HY63" s="401"/>
      <c r="HZ63" s="401"/>
      <c r="IA63" s="401"/>
      <c r="IB63" s="401"/>
      <c r="IC63" s="401"/>
      <c r="ID63" s="401"/>
      <c r="IE63" s="401"/>
      <c r="IF63" s="401"/>
      <c r="IG63" s="401"/>
      <c r="IH63" s="401"/>
      <c r="II63" s="401"/>
      <c r="IJ63" s="401"/>
      <c r="IK63" s="401"/>
      <c r="IL63" s="401"/>
      <c r="IM63" s="401"/>
      <c r="IN63" s="401"/>
      <c r="IO63" s="401"/>
      <c r="IP63" s="401"/>
    </row>
    <row r="64" spans="1:250" s="22" customFormat="1" ht="6" customHeight="1">
      <c r="A64" s="325"/>
      <c r="C64" s="18"/>
      <c r="D64" s="493"/>
      <c r="E64" s="1"/>
      <c r="F64" s="1"/>
      <c r="G64" s="1"/>
      <c r="H64" s="1"/>
      <c r="I64" s="1"/>
      <c r="J64" s="1"/>
      <c r="K64" s="18"/>
      <c r="L64" s="18"/>
      <c r="M64" s="18"/>
      <c r="N64" s="23"/>
      <c r="O64" s="1"/>
      <c r="P64" s="244"/>
      <c r="Q64" s="610"/>
      <c r="R64" s="247"/>
      <c r="S64" s="247"/>
      <c r="T64" s="245"/>
      <c r="U64" s="245"/>
      <c r="V64" s="245"/>
      <c r="W64" s="245"/>
      <c r="X64" s="245"/>
      <c r="Y64" s="245"/>
      <c r="Z64" s="245"/>
      <c r="AA64" s="245"/>
      <c r="AB64" s="240"/>
      <c r="AC64" s="240"/>
      <c r="AD64" s="240"/>
      <c r="AE64" s="240"/>
      <c r="AF64" s="240"/>
      <c r="AG64" s="240"/>
      <c r="AH64" s="240"/>
      <c r="AI64" s="240"/>
      <c r="AJ64" s="240"/>
      <c r="AK64" s="240"/>
      <c r="AL64" s="240"/>
      <c r="AM64" s="240"/>
      <c r="AN64" s="240"/>
      <c r="AO64" s="240"/>
      <c r="AP64" s="240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229"/>
      <c r="BV64" s="229"/>
      <c r="BW64" s="229"/>
      <c r="BX64" s="229"/>
      <c r="BY64" s="229"/>
      <c r="BZ64" s="229"/>
      <c r="CA64" s="229"/>
      <c r="CB64" s="229"/>
      <c r="CC64" s="229"/>
      <c r="CD64" s="229"/>
      <c r="CE64" s="229"/>
      <c r="CF64" s="229"/>
      <c r="CG64" s="229"/>
      <c r="CH64" s="229"/>
      <c r="CI64" s="229"/>
      <c r="CJ64" s="229"/>
      <c r="CK64" s="229"/>
      <c r="CL64" s="229"/>
      <c r="CM64" s="229"/>
      <c r="CN64" s="229"/>
      <c r="CO64" s="229"/>
      <c r="CP64" s="229"/>
      <c r="CQ64" s="229"/>
      <c r="CR64" s="229"/>
      <c r="CS64" s="229"/>
      <c r="CT64" s="229"/>
      <c r="CU64" s="229"/>
      <c r="CV64" s="229"/>
      <c r="CW64" s="229"/>
      <c r="CX64" s="229"/>
      <c r="CY64" s="229"/>
      <c r="CZ64" s="229"/>
      <c r="DA64" s="229"/>
      <c r="DB64" s="229"/>
      <c r="DC64" s="229"/>
      <c r="DD64" s="229"/>
      <c r="DE64" s="229"/>
      <c r="DF64" s="229"/>
      <c r="DG64" s="229"/>
      <c r="DH64" s="229"/>
      <c r="DI64" s="229"/>
      <c r="DJ64" s="229"/>
      <c r="DK64" s="229"/>
      <c r="DL64" s="229"/>
      <c r="DM64" s="229"/>
      <c r="DN64" s="229"/>
      <c r="DO64" s="229"/>
      <c r="DP64" s="229"/>
      <c r="DQ64" s="229"/>
      <c r="DR64" s="229"/>
      <c r="DS64" s="229"/>
      <c r="DT64" s="229"/>
      <c r="DU64" s="229"/>
      <c r="DV64" s="229"/>
      <c r="DW64" s="229"/>
      <c r="DX64" s="229"/>
      <c r="DY64" s="229"/>
      <c r="DZ64" s="229"/>
      <c r="EA64" s="229"/>
      <c r="EB64" s="229"/>
      <c r="EC64" s="229"/>
      <c r="ED64" s="229"/>
      <c r="EE64" s="229"/>
      <c r="EF64" s="229"/>
      <c r="EG64" s="229"/>
      <c r="EH64" s="229"/>
      <c r="EI64" s="229"/>
      <c r="EJ64" s="229"/>
      <c r="EK64" s="229"/>
      <c r="EL64" s="229"/>
      <c r="EM64" s="229"/>
      <c r="EN64" s="229"/>
      <c r="EO64" s="229"/>
      <c r="EP64" s="229"/>
      <c r="EQ64" s="229"/>
      <c r="ER64" s="229"/>
      <c r="ES64" s="229"/>
      <c r="ET64" s="229"/>
      <c r="EU64" s="229"/>
      <c r="EV64" s="229"/>
      <c r="EW64" s="229"/>
      <c r="EX64" s="229"/>
      <c r="EY64" s="229"/>
      <c r="EZ64" s="229"/>
      <c r="FA64" s="229"/>
      <c r="FB64" s="229"/>
      <c r="FC64" s="229"/>
      <c r="FD64" s="229"/>
      <c r="FE64" s="229"/>
      <c r="FF64" s="229"/>
      <c r="FG64" s="229"/>
      <c r="FH64" s="229"/>
      <c r="FI64" s="229"/>
      <c r="FJ64" s="229"/>
      <c r="FK64" s="229"/>
      <c r="FL64" s="229"/>
      <c r="FM64" s="229"/>
      <c r="FN64" s="229"/>
      <c r="FO64" s="229"/>
      <c r="FP64" s="229"/>
      <c r="FQ64" s="229"/>
      <c r="FR64" s="229"/>
      <c r="FS64" s="229"/>
      <c r="FT64" s="229"/>
      <c r="FU64" s="229"/>
      <c r="FV64" s="229"/>
      <c r="FW64" s="229"/>
      <c r="FX64" s="229"/>
      <c r="FY64" s="229"/>
      <c r="FZ64" s="229"/>
      <c r="GA64" s="229"/>
      <c r="GB64" s="229"/>
      <c r="GC64" s="229"/>
      <c r="GD64" s="229"/>
      <c r="GE64" s="229"/>
      <c r="GF64" s="229"/>
      <c r="GG64" s="229"/>
      <c r="GH64" s="229"/>
      <c r="GI64" s="229"/>
      <c r="GJ64" s="229"/>
      <c r="GK64" s="229"/>
      <c r="GL64" s="229"/>
      <c r="GM64" s="229"/>
      <c r="GN64" s="229"/>
      <c r="GO64" s="229"/>
      <c r="GP64" s="229"/>
      <c r="GQ64" s="229"/>
      <c r="GR64" s="229"/>
      <c r="GS64" s="229"/>
      <c r="GT64" s="229"/>
      <c r="GU64" s="229"/>
      <c r="GV64" s="229"/>
      <c r="GW64" s="229"/>
      <c r="GX64" s="229"/>
      <c r="GY64" s="229"/>
      <c r="GZ64" s="229"/>
      <c r="HA64" s="229"/>
      <c r="HB64" s="229"/>
      <c r="HC64" s="229"/>
      <c r="HD64" s="229"/>
      <c r="HE64" s="229"/>
      <c r="HF64" s="229"/>
      <c r="HG64" s="229"/>
      <c r="HH64" s="229"/>
      <c r="HI64" s="229"/>
      <c r="HJ64" s="229"/>
      <c r="HK64" s="229"/>
      <c r="HL64" s="229"/>
      <c r="HM64" s="229"/>
      <c r="HN64" s="229"/>
      <c r="HO64" s="229"/>
      <c r="HP64" s="229"/>
      <c r="HQ64" s="229"/>
      <c r="HR64" s="229"/>
      <c r="HS64" s="229"/>
      <c r="HT64" s="229"/>
      <c r="HU64" s="229"/>
      <c r="HV64" s="229"/>
      <c r="HW64" s="229"/>
      <c r="HX64" s="229"/>
      <c r="HY64" s="229"/>
      <c r="HZ64" s="229"/>
      <c r="IA64" s="229"/>
      <c r="IB64" s="229"/>
      <c r="IC64" s="229"/>
      <c r="ID64" s="229"/>
      <c r="IE64" s="229"/>
      <c r="IF64" s="229"/>
      <c r="IG64" s="229"/>
      <c r="IH64" s="229"/>
      <c r="II64" s="229"/>
      <c r="IJ64" s="229"/>
      <c r="IK64" s="229"/>
      <c r="IL64" s="229"/>
      <c r="IM64" s="229"/>
      <c r="IN64" s="229"/>
      <c r="IO64" s="229"/>
      <c r="IP64" s="229"/>
    </row>
    <row r="65" spans="1:250" s="56" customFormat="1" ht="21.75" customHeight="1">
      <c r="A65" s="413"/>
      <c r="B65" s="799" t="s">
        <v>247</v>
      </c>
      <c r="C65" s="800"/>
      <c r="D65" s="800"/>
      <c r="E65" s="800"/>
      <c r="F65" s="800"/>
      <c r="G65" s="800"/>
      <c r="H65" s="800"/>
      <c r="I65" s="800"/>
      <c r="J65" s="800"/>
      <c r="K65" s="800"/>
      <c r="L65" s="800"/>
      <c r="M65" s="800"/>
      <c r="N65" s="800"/>
      <c r="O65" s="801"/>
      <c r="P65" s="410"/>
      <c r="Q65" s="611"/>
      <c r="R65" s="255"/>
      <c r="S65" s="255"/>
      <c r="T65" s="247"/>
      <c r="U65" s="247"/>
      <c r="V65" s="247"/>
      <c r="W65" s="247"/>
      <c r="X65" s="247"/>
      <c r="Y65" s="247"/>
      <c r="Z65" s="247"/>
      <c r="AA65" s="247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37"/>
      <c r="AR65" s="237"/>
      <c r="AS65" s="237"/>
      <c r="AT65" s="237"/>
      <c r="AU65" s="237"/>
      <c r="AV65" s="237"/>
      <c r="AW65" s="237"/>
      <c r="AX65" s="237"/>
      <c r="AY65" s="237"/>
      <c r="AZ65" s="237"/>
      <c r="BA65" s="237"/>
      <c r="BB65" s="237"/>
      <c r="BC65" s="237"/>
      <c r="BD65" s="237"/>
      <c r="BE65" s="237"/>
      <c r="BF65" s="237"/>
      <c r="BG65" s="237"/>
      <c r="BH65" s="237"/>
      <c r="BI65" s="237"/>
      <c r="BJ65" s="237"/>
      <c r="BK65" s="237"/>
      <c r="BL65" s="237"/>
      <c r="BM65" s="237"/>
      <c r="BN65" s="237"/>
      <c r="BO65" s="237"/>
      <c r="BP65" s="237"/>
      <c r="BQ65" s="237"/>
      <c r="BR65" s="237"/>
      <c r="BS65" s="237"/>
      <c r="BT65" s="237"/>
      <c r="BU65" s="237"/>
      <c r="BV65" s="237"/>
      <c r="BW65" s="237"/>
      <c r="BX65" s="237"/>
      <c r="BY65" s="237"/>
      <c r="BZ65" s="237"/>
      <c r="CA65" s="237"/>
      <c r="CB65" s="237"/>
      <c r="CC65" s="237"/>
      <c r="CD65" s="237"/>
      <c r="CE65" s="237"/>
      <c r="CF65" s="237"/>
      <c r="CG65" s="237"/>
      <c r="CH65" s="237"/>
      <c r="CI65" s="237"/>
      <c r="CJ65" s="237"/>
      <c r="CK65" s="237"/>
      <c r="CL65" s="237"/>
      <c r="CM65" s="237"/>
      <c r="CN65" s="237"/>
      <c r="CO65" s="237"/>
      <c r="CP65" s="237"/>
      <c r="CQ65" s="237"/>
      <c r="CR65" s="237"/>
      <c r="CS65" s="237"/>
      <c r="CT65" s="237"/>
      <c r="CU65" s="237"/>
      <c r="CV65" s="237"/>
      <c r="CW65" s="237"/>
      <c r="CX65" s="237"/>
      <c r="CY65" s="237"/>
      <c r="CZ65" s="237"/>
      <c r="DA65" s="237"/>
      <c r="DB65" s="237"/>
      <c r="DC65" s="237"/>
      <c r="DD65" s="237"/>
      <c r="DE65" s="237"/>
      <c r="DF65" s="237"/>
      <c r="DG65" s="237"/>
      <c r="DH65" s="237"/>
      <c r="DI65" s="237"/>
      <c r="DJ65" s="237"/>
      <c r="DK65" s="237"/>
      <c r="DL65" s="237"/>
      <c r="DM65" s="237"/>
      <c r="DN65" s="237"/>
      <c r="DO65" s="237"/>
      <c r="DP65" s="237"/>
      <c r="DQ65" s="237"/>
      <c r="DR65" s="237"/>
      <c r="DS65" s="237"/>
      <c r="DT65" s="237"/>
      <c r="DU65" s="237"/>
      <c r="DV65" s="237"/>
      <c r="DW65" s="237"/>
      <c r="DX65" s="237"/>
      <c r="DY65" s="237"/>
      <c r="DZ65" s="237"/>
      <c r="EA65" s="237"/>
      <c r="EB65" s="237"/>
      <c r="EC65" s="237"/>
      <c r="ED65" s="237"/>
      <c r="EE65" s="237"/>
      <c r="EF65" s="237"/>
      <c r="EG65" s="237"/>
      <c r="EH65" s="237"/>
      <c r="EI65" s="237"/>
      <c r="EJ65" s="237"/>
      <c r="EK65" s="237"/>
      <c r="EL65" s="237"/>
      <c r="EM65" s="237"/>
      <c r="EN65" s="237"/>
      <c r="EO65" s="237"/>
      <c r="EP65" s="237"/>
      <c r="EQ65" s="237"/>
      <c r="ER65" s="237"/>
      <c r="ES65" s="237"/>
      <c r="ET65" s="237"/>
      <c r="EU65" s="237"/>
      <c r="EV65" s="237"/>
      <c r="EW65" s="237"/>
      <c r="EX65" s="237"/>
      <c r="EY65" s="237"/>
      <c r="EZ65" s="237"/>
      <c r="FA65" s="237"/>
      <c r="FB65" s="237"/>
      <c r="FC65" s="237"/>
      <c r="FD65" s="237"/>
      <c r="FE65" s="237"/>
      <c r="FF65" s="237"/>
      <c r="FG65" s="237"/>
      <c r="FH65" s="237"/>
      <c r="FI65" s="237"/>
      <c r="FJ65" s="237"/>
      <c r="FK65" s="237"/>
      <c r="FL65" s="237"/>
      <c r="FM65" s="237"/>
      <c r="FN65" s="237"/>
      <c r="FO65" s="237"/>
      <c r="FP65" s="237"/>
      <c r="FQ65" s="237"/>
      <c r="FR65" s="237"/>
      <c r="FS65" s="237"/>
      <c r="FT65" s="237"/>
      <c r="FU65" s="237"/>
      <c r="FV65" s="237"/>
      <c r="FW65" s="237"/>
      <c r="FX65" s="237"/>
      <c r="FY65" s="237"/>
      <c r="FZ65" s="237"/>
      <c r="GA65" s="237"/>
      <c r="GB65" s="237"/>
      <c r="GC65" s="237"/>
      <c r="GD65" s="237"/>
      <c r="GE65" s="237"/>
      <c r="GF65" s="237"/>
      <c r="GG65" s="237"/>
      <c r="GH65" s="237"/>
      <c r="GI65" s="237"/>
      <c r="GJ65" s="237"/>
      <c r="GK65" s="237"/>
      <c r="GL65" s="237"/>
      <c r="GM65" s="237"/>
      <c r="GN65" s="237"/>
      <c r="GO65" s="237"/>
      <c r="GP65" s="237"/>
      <c r="GQ65" s="237"/>
      <c r="GR65" s="237"/>
      <c r="GS65" s="237"/>
      <c r="GT65" s="237"/>
      <c r="GU65" s="237"/>
      <c r="GV65" s="237"/>
      <c r="GW65" s="237"/>
      <c r="GX65" s="237"/>
      <c r="GY65" s="237"/>
      <c r="GZ65" s="237"/>
      <c r="HA65" s="237"/>
      <c r="HB65" s="237"/>
      <c r="HC65" s="237"/>
      <c r="HD65" s="237"/>
      <c r="HE65" s="237"/>
      <c r="HF65" s="237"/>
      <c r="HG65" s="237"/>
      <c r="HH65" s="237"/>
      <c r="HI65" s="237"/>
      <c r="HJ65" s="237"/>
      <c r="HK65" s="237"/>
      <c r="HL65" s="237"/>
      <c r="HM65" s="237"/>
      <c r="HN65" s="237"/>
      <c r="HO65" s="237"/>
      <c r="HP65" s="237"/>
      <c r="HQ65" s="237"/>
      <c r="HR65" s="237"/>
      <c r="HS65" s="237"/>
      <c r="HT65" s="237"/>
      <c r="HU65" s="237"/>
      <c r="HV65" s="237"/>
      <c r="HW65" s="237"/>
      <c r="HX65" s="237"/>
      <c r="HY65" s="237"/>
      <c r="HZ65" s="237"/>
      <c r="IA65" s="237"/>
      <c r="IB65" s="237"/>
      <c r="IC65" s="237"/>
      <c r="ID65" s="237"/>
      <c r="IE65" s="237"/>
      <c r="IF65" s="237"/>
      <c r="IG65" s="237"/>
      <c r="IH65" s="237"/>
      <c r="II65" s="237"/>
      <c r="IJ65" s="237"/>
      <c r="IK65" s="237"/>
      <c r="IL65" s="237"/>
      <c r="IM65" s="237"/>
      <c r="IN65" s="237"/>
      <c r="IO65" s="237"/>
      <c r="IP65" s="237"/>
    </row>
    <row r="66" spans="1:250" ht="12" customHeight="1">
      <c r="A66" s="268"/>
      <c r="B66" s="570" t="s">
        <v>392</v>
      </c>
      <c r="C66" s="3"/>
      <c r="D66" s="109"/>
      <c r="E66" s="25"/>
      <c r="F66" s="25"/>
      <c r="G66" s="25"/>
      <c r="H66" s="25"/>
      <c r="I66" s="25"/>
      <c r="J66" s="25"/>
      <c r="K66" s="3"/>
      <c r="L66" s="3"/>
      <c r="M66" s="288"/>
      <c r="N66" s="288"/>
      <c r="O66" s="288">
        <v>1</v>
      </c>
      <c r="P66" s="411"/>
      <c r="Q66" s="614"/>
      <c r="R66" s="255"/>
      <c r="S66" s="255"/>
      <c r="T66" s="255"/>
      <c r="U66" s="255"/>
      <c r="V66" s="255"/>
      <c r="W66" s="255"/>
      <c r="X66" s="255"/>
      <c r="Y66" s="255"/>
      <c r="Z66" s="255"/>
      <c r="AA66" s="255"/>
      <c r="AB66" s="266"/>
      <c r="AC66" s="266"/>
      <c r="AD66" s="266"/>
      <c r="AE66" s="266"/>
      <c r="AF66" s="266"/>
      <c r="AG66" s="266"/>
      <c r="AH66" s="266"/>
      <c r="AI66" s="266"/>
      <c r="AJ66" s="266"/>
      <c r="AK66" s="266"/>
      <c r="AL66" s="266"/>
      <c r="AM66" s="266"/>
      <c r="AN66" s="266"/>
      <c r="AO66" s="266"/>
      <c r="AP66" s="266"/>
      <c r="AQ66" s="267"/>
      <c r="AR66" s="267"/>
      <c r="AS66" s="267"/>
      <c r="AT66" s="267"/>
      <c r="AU66" s="267"/>
      <c r="AV66" s="267"/>
      <c r="AW66" s="267"/>
      <c r="AX66" s="267"/>
      <c r="AY66" s="267"/>
      <c r="AZ66" s="267"/>
      <c r="BA66" s="267"/>
      <c r="BB66" s="267"/>
      <c r="BC66" s="267"/>
      <c r="BD66" s="267"/>
      <c r="BE66" s="267"/>
      <c r="BF66" s="267"/>
      <c r="BG66" s="267"/>
      <c r="BH66" s="267"/>
      <c r="BI66" s="267"/>
      <c r="BJ66" s="267"/>
      <c r="BK66" s="267"/>
      <c r="BL66" s="267"/>
      <c r="BM66" s="267"/>
      <c r="BN66" s="267"/>
      <c r="BO66" s="267"/>
      <c r="BP66" s="267"/>
      <c r="BQ66" s="267"/>
      <c r="BR66" s="267"/>
      <c r="BS66" s="267"/>
      <c r="BT66" s="267"/>
      <c r="BU66" s="267"/>
      <c r="BV66" s="267"/>
      <c r="BW66" s="267"/>
      <c r="BX66" s="267"/>
      <c r="BY66" s="267"/>
      <c r="BZ66" s="267"/>
      <c r="CA66" s="267"/>
      <c r="CB66" s="267"/>
      <c r="CC66" s="267"/>
      <c r="CD66" s="267"/>
      <c r="CE66" s="267"/>
      <c r="CF66" s="267"/>
      <c r="CG66" s="267"/>
      <c r="CH66" s="267"/>
      <c r="CI66" s="267"/>
      <c r="CJ66" s="267"/>
      <c r="CK66" s="267"/>
      <c r="CL66" s="267"/>
      <c r="CM66" s="267"/>
      <c r="CN66" s="267"/>
      <c r="CO66" s="267"/>
      <c r="CP66" s="267"/>
      <c r="CQ66" s="267"/>
      <c r="CR66" s="267"/>
      <c r="CS66" s="267"/>
      <c r="CT66" s="267"/>
      <c r="CU66" s="267"/>
      <c r="CV66" s="267"/>
      <c r="CW66" s="267"/>
      <c r="CX66" s="267"/>
      <c r="CY66" s="267"/>
      <c r="CZ66" s="267"/>
      <c r="DA66" s="267"/>
      <c r="DB66" s="267"/>
      <c r="DC66" s="267"/>
      <c r="DD66" s="267"/>
      <c r="DE66" s="267"/>
      <c r="DF66" s="267"/>
      <c r="DG66" s="267"/>
      <c r="DH66" s="267"/>
      <c r="DI66" s="267"/>
      <c r="DJ66" s="267"/>
      <c r="DK66" s="267"/>
      <c r="DL66" s="267"/>
      <c r="DM66" s="267"/>
      <c r="DN66" s="267"/>
      <c r="DO66" s="267"/>
      <c r="DP66" s="267"/>
      <c r="DQ66" s="267"/>
      <c r="DR66" s="267"/>
      <c r="DS66" s="267"/>
      <c r="DT66" s="267"/>
      <c r="DU66" s="267"/>
      <c r="DV66" s="267"/>
      <c r="DW66" s="267"/>
      <c r="DX66" s="267"/>
      <c r="DY66" s="267"/>
      <c r="DZ66" s="267"/>
      <c r="EA66" s="267"/>
      <c r="EB66" s="267"/>
      <c r="EC66" s="267"/>
      <c r="ED66" s="267"/>
      <c r="EE66" s="267"/>
      <c r="EF66" s="267"/>
      <c r="EG66" s="267"/>
      <c r="EH66" s="267"/>
      <c r="EI66" s="267"/>
      <c r="EJ66" s="267"/>
      <c r="EK66" s="267"/>
      <c r="EL66" s="267"/>
      <c r="EM66" s="267"/>
      <c r="EN66" s="267"/>
      <c r="EO66" s="267"/>
      <c r="EP66" s="267"/>
      <c r="EQ66" s="267"/>
      <c r="ER66" s="267"/>
      <c r="ES66" s="267"/>
      <c r="ET66" s="267"/>
      <c r="EU66" s="267"/>
      <c r="EV66" s="267"/>
      <c r="EW66" s="267"/>
      <c r="EX66" s="267"/>
      <c r="EY66" s="267"/>
      <c r="EZ66" s="267"/>
      <c r="FA66" s="267"/>
      <c r="FB66" s="267"/>
      <c r="FC66" s="267"/>
      <c r="FD66" s="267"/>
      <c r="FE66" s="267"/>
      <c r="FF66" s="267"/>
      <c r="FG66" s="267"/>
      <c r="FH66" s="267"/>
      <c r="FI66" s="267"/>
      <c r="FJ66" s="267"/>
      <c r="FK66" s="267"/>
      <c r="FL66" s="267"/>
      <c r="FM66" s="267"/>
      <c r="FN66" s="267"/>
      <c r="FO66" s="267"/>
      <c r="FP66" s="267"/>
      <c r="FQ66" s="267"/>
      <c r="FR66" s="267"/>
      <c r="FS66" s="267"/>
      <c r="FT66" s="267"/>
      <c r="FU66" s="267"/>
      <c r="FV66" s="267"/>
      <c r="FW66" s="267"/>
      <c r="FX66" s="267"/>
      <c r="FY66" s="267"/>
      <c r="FZ66" s="267"/>
      <c r="GA66" s="267"/>
      <c r="GB66" s="267"/>
      <c r="GC66" s="267"/>
      <c r="GD66" s="267"/>
      <c r="GE66" s="267"/>
      <c r="GF66" s="267"/>
      <c r="GG66" s="267"/>
      <c r="GH66" s="267"/>
      <c r="GI66" s="267"/>
      <c r="GJ66" s="267"/>
      <c r="GK66" s="267"/>
      <c r="GL66" s="267"/>
      <c r="GM66" s="267"/>
      <c r="GN66" s="267"/>
      <c r="GO66" s="267"/>
      <c r="GP66" s="267"/>
      <c r="GQ66" s="267"/>
      <c r="GR66" s="267"/>
      <c r="GS66" s="267"/>
      <c r="GT66" s="267"/>
      <c r="GU66" s="267"/>
      <c r="GV66" s="267"/>
      <c r="GW66" s="267"/>
      <c r="GX66" s="267"/>
      <c r="GY66" s="267"/>
      <c r="GZ66" s="267"/>
      <c r="HA66" s="267"/>
      <c r="HB66" s="267"/>
      <c r="HC66" s="267"/>
      <c r="HD66" s="267"/>
      <c r="HE66" s="267"/>
      <c r="HF66" s="267"/>
      <c r="HG66" s="267"/>
      <c r="HH66" s="267"/>
      <c r="HI66" s="267"/>
      <c r="HJ66" s="267"/>
      <c r="HK66" s="267"/>
      <c r="HL66" s="267"/>
      <c r="HM66" s="267"/>
      <c r="HN66" s="267"/>
      <c r="HO66" s="267"/>
      <c r="HP66" s="267"/>
      <c r="HQ66" s="267"/>
      <c r="HR66" s="267"/>
      <c r="HS66" s="267"/>
      <c r="HT66" s="267"/>
      <c r="HU66" s="267"/>
      <c r="HV66" s="267"/>
      <c r="HW66" s="267"/>
      <c r="HX66" s="267"/>
      <c r="HY66" s="267"/>
      <c r="HZ66" s="267"/>
      <c r="IA66" s="267"/>
      <c r="IB66" s="267"/>
      <c r="IC66" s="267"/>
      <c r="ID66" s="267"/>
      <c r="IE66" s="267"/>
      <c r="IF66" s="267"/>
      <c r="IG66" s="267"/>
      <c r="IH66" s="267"/>
      <c r="II66" s="267"/>
      <c r="IJ66" s="267"/>
      <c r="IK66" s="267"/>
      <c r="IL66" s="267"/>
      <c r="IM66" s="267"/>
      <c r="IN66" s="267"/>
      <c r="IO66" s="267"/>
      <c r="IP66" s="267"/>
    </row>
    <row r="67" spans="1:250" ht="18" customHeight="1">
      <c r="A67" s="268"/>
      <c r="B67" s="369" t="s">
        <v>195</v>
      </c>
      <c r="C67" s="3"/>
      <c r="D67" s="109"/>
      <c r="E67" s="25"/>
      <c r="F67" s="25"/>
      <c r="G67" s="25"/>
      <c r="H67" s="25"/>
      <c r="I67" s="25"/>
      <c r="J67" s="25"/>
      <c r="K67" s="3"/>
      <c r="L67" s="3"/>
      <c r="M67" s="371"/>
      <c r="N67" s="371"/>
      <c r="O67" s="371"/>
      <c r="P67" s="411"/>
      <c r="Q67" s="614"/>
      <c r="R67" s="64"/>
      <c r="S67" s="64"/>
      <c r="T67" s="255"/>
      <c r="U67" s="255"/>
      <c r="V67" s="255"/>
      <c r="W67" s="255"/>
      <c r="X67" s="255"/>
      <c r="Y67" s="255"/>
      <c r="Z67" s="255"/>
      <c r="AA67" s="255"/>
      <c r="AB67" s="266"/>
      <c r="AC67" s="266"/>
      <c r="AD67" s="266"/>
      <c r="AE67" s="266"/>
      <c r="AF67" s="266"/>
      <c r="AG67" s="266" t="s">
        <v>301</v>
      </c>
      <c r="AH67" s="266" t="s">
        <v>302</v>
      </c>
      <c r="AI67" s="266"/>
      <c r="AJ67" s="266"/>
      <c r="AK67" s="266"/>
      <c r="AL67" s="266"/>
      <c r="AM67" s="266"/>
      <c r="AN67" s="266"/>
      <c r="AO67" s="266"/>
      <c r="AP67" s="266"/>
      <c r="AQ67" s="267"/>
      <c r="AR67" s="267"/>
      <c r="AS67" s="267"/>
      <c r="AT67" s="267"/>
      <c r="AU67" s="267"/>
      <c r="AV67" s="267"/>
      <c r="AW67" s="267"/>
      <c r="AX67" s="267"/>
      <c r="AY67" s="267"/>
      <c r="AZ67" s="267"/>
      <c r="BA67" s="267"/>
      <c r="BB67" s="267"/>
      <c r="BC67" s="267"/>
      <c r="BD67" s="267"/>
      <c r="BE67" s="267"/>
      <c r="BF67" s="267"/>
      <c r="BG67" s="267"/>
      <c r="BH67" s="267"/>
      <c r="BI67" s="267"/>
      <c r="BJ67" s="267"/>
      <c r="BK67" s="267"/>
      <c r="BL67" s="267"/>
      <c r="BM67" s="267"/>
      <c r="BN67" s="267"/>
      <c r="BO67" s="267"/>
      <c r="BP67" s="267"/>
      <c r="BQ67" s="267"/>
      <c r="BR67" s="267"/>
      <c r="BS67" s="267"/>
      <c r="BT67" s="267"/>
      <c r="BU67" s="267"/>
      <c r="BV67" s="267"/>
      <c r="BW67" s="267"/>
      <c r="BX67" s="267"/>
      <c r="BY67" s="267"/>
      <c r="BZ67" s="267"/>
      <c r="CA67" s="267"/>
      <c r="CB67" s="267"/>
      <c r="CC67" s="267"/>
      <c r="CD67" s="267"/>
      <c r="CE67" s="267"/>
      <c r="CF67" s="267"/>
      <c r="CG67" s="267"/>
      <c r="CH67" s="267"/>
      <c r="CI67" s="267"/>
      <c r="CJ67" s="267"/>
      <c r="CK67" s="267"/>
      <c r="CL67" s="267"/>
      <c r="CM67" s="267"/>
      <c r="CN67" s="267"/>
      <c r="CO67" s="267"/>
      <c r="CP67" s="267"/>
      <c r="CQ67" s="267"/>
      <c r="CR67" s="267"/>
      <c r="CS67" s="267"/>
      <c r="CT67" s="267"/>
      <c r="CU67" s="267"/>
      <c r="CV67" s="267"/>
      <c r="CW67" s="267"/>
      <c r="CX67" s="267"/>
      <c r="CY67" s="267"/>
      <c r="CZ67" s="267"/>
      <c r="DA67" s="267"/>
      <c r="DB67" s="267"/>
      <c r="DC67" s="267"/>
      <c r="DD67" s="267"/>
      <c r="DE67" s="267"/>
      <c r="DF67" s="267"/>
      <c r="DG67" s="267"/>
      <c r="DH67" s="267"/>
      <c r="DI67" s="267"/>
      <c r="DJ67" s="267"/>
      <c r="DK67" s="267"/>
      <c r="DL67" s="267"/>
      <c r="DM67" s="267"/>
      <c r="DN67" s="267"/>
      <c r="DO67" s="267"/>
      <c r="DP67" s="267"/>
      <c r="DQ67" s="267"/>
      <c r="DR67" s="267"/>
      <c r="DS67" s="267"/>
      <c r="DT67" s="267"/>
      <c r="DU67" s="267"/>
      <c r="DV67" s="267"/>
      <c r="DW67" s="267"/>
      <c r="DX67" s="267"/>
      <c r="DY67" s="267"/>
      <c r="DZ67" s="267"/>
      <c r="EA67" s="267"/>
      <c r="EB67" s="267"/>
      <c r="EC67" s="267"/>
      <c r="ED67" s="267"/>
      <c r="EE67" s="267"/>
      <c r="EF67" s="267"/>
      <c r="EG67" s="267"/>
      <c r="EH67" s="267"/>
      <c r="EI67" s="267"/>
      <c r="EJ67" s="267"/>
      <c r="EK67" s="267"/>
      <c r="EL67" s="267"/>
      <c r="EM67" s="267"/>
      <c r="EN67" s="267"/>
      <c r="EO67" s="267"/>
      <c r="EP67" s="267"/>
      <c r="EQ67" s="267"/>
      <c r="ER67" s="267"/>
      <c r="ES67" s="267"/>
      <c r="ET67" s="267"/>
      <c r="EU67" s="267"/>
      <c r="EV67" s="267"/>
      <c r="EW67" s="267"/>
      <c r="EX67" s="267"/>
      <c r="EY67" s="267"/>
      <c r="EZ67" s="267"/>
      <c r="FA67" s="267"/>
      <c r="FB67" s="267"/>
      <c r="FC67" s="267"/>
      <c r="FD67" s="267"/>
      <c r="FE67" s="267"/>
      <c r="FF67" s="267"/>
      <c r="FG67" s="267"/>
      <c r="FH67" s="267"/>
      <c r="FI67" s="267"/>
      <c r="FJ67" s="267"/>
      <c r="FK67" s="267"/>
      <c r="FL67" s="267"/>
      <c r="FM67" s="267"/>
      <c r="FN67" s="267"/>
      <c r="FO67" s="267"/>
      <c r="FP67" s="267"/>
      <c r="FQ67" s="267"/>
      <c r="FR67" s="267"/>
      <c r="FS67" s="267"/>
      <c r="FT67" s="267"/>
      <c r="FU67" s="267"/>
      <c r="FV67" s="267"/>
      <c r="FW67" s="267"/>
      <c r="FX67" s="267"/>
      <c r="FY67" s="267"/>
      <c r="FZ67" s="267"/>
      <c r="GA67" s="267"/>
      <c r="GB67" s="267"/>
      <c r="GC67" s="267"/>
      <c r="GD67" s="267"/>
      <c r="GE67" s="267"/>
      <c r="GF67" s="267"/>
      <c r="GG67" s="267"/>
      <c r="GH67" s="267"/>
      <c r="GI67" s="267"/>
      <c r="GJ67" s="267"/>
      <c r="GK67" s="267"/>
      <c r="GL67" s="267"/>
      <c r="GM67" s="267"/>
      <c r="GN67" s="267"/>
      <c r="GO67" s="267"/>
      <c r="GP67" s="267"/>
      <c r="GQ67" s="267"/>
      <c r="GR67" s="267"/>
      <c r="GS67" s="267"/>
      <c r="GT67" s="267"/>
      <c r="GU67" s="267"/>
      <c r="GV67" s="267"/>
      <c r="GW67" s="267"/>
      <c r="GX67" s="267"/>
      <c r="GY67" s="267"/>
      <c r="GZ67" s="267"/>
      <c r="HA67" s="267"/>
      <c r="HB67" s="267"/>
      <c r="HC67" s="267"/>
      <c r="HD67" s="267"/>
      <c r="HE67" s="267"/>
      <c r="HF67" s="267"/>
      <c r="HG67" s="267"/>
      <c r="HH67" s="267"/>
      <c r="HI67" s="267"/>
      <c r="HJ67" s="267"/>
      <c r="HK67" s="267"/>
      <c r="HL67" s="267"/>
      <c r="HM67" s="267"/>
      <c r="HN67" s="267"/>
      <c r="HO67" s="267"/>
      <c r="HP67" s="267"/>
      <c r="HQ67" s="267"/>
      <c r="HR67" s="267"/>
      <c r="HS67" s="267"/>
      <c r="HT67" s="267"/>
      <c r="HU67" s="267"/>
      <c r="HV67" s="267"/>
      <c r="HW67" s="267"/>
      <c r="HX67" s="267"/>
      <c r="HY67" s="267"/>
      <c r="HZ67" s="267"/>
      <c r="IA67" s="267"/>
      <c r="IB67" s="267"/>
      <c r="IC67" s="267"/>
      <c r="ID67" s="267"/>
      <c r="IE67" s="267"/>
      <c r="IF67" s="267"/>
      <c r="IG67" s="267"/>
      <c r="IH67" s="267"/>
      <c r="II67" s="267"/>
      <c r="IJ67" s="267"/>
      <c r="IK67" s="267"/>
      <c r="IL67" s="267"/>
      <c r="IM67" s="267"/>
      <c r="IN67" s="267"/>
      <c r="IO67" s="267"/>
      <c r="IP67" s="267"/>
    </row>
    <row r="68" spans="1:250" ht="15.75" customHeight="1">
      <c r="A68" s="257"/>
      <c r="B68" s="798" t="s">
        <v>1</v>
      </c>
      <c r="C68" s="798" t="s">
        <v>7</v>
      </c>
      <c r="D68" s="802" t="s">
        <v>8</v>
      </c>
      <c r="E68" s="803"/>
      <c r="F68" s="803"/>
      <c r="G68" s="803"/>
      <c r="H68" s="803"/>
      <c r="I68" s="803"/>
      <c r="J68" s="803"/>
      <c r="K68" s="803"/>
      <c r="L68" s="796" t="s">
        <v>171</v>
      </c>
      <c r="M68" s="796" t="s">
        <v>3</v>
      </c>
      <c r="N68" s="798" t="s">
        <v>4</v>
      </c>
      <c r="O68" s="798" t="s">
        <v>2</v>
      </c>
      <c r="P68" s="25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</row>
    <row r="69" spans="1:250" s="65" customFormat="1" ht="15.75" customHeight="1">
      <c r="A69" s="327"/>
      <c r="B69" s="797"/>
      <c r="C69" s="797"/>
      <c r="D69" s="803"/>
      <c r="E69" s="803"/>
      <c r="F69" s="803"/>
      <c r="G69" s="803"/>
      <c r="H69" s="803"/>
      <c r="I69" s="803"/>
      <c r="J69" s="803"/>
      <c r="K69" s="803"/>
      <c r="L69" s="796"/>
      <c r="M69" s="797"/>
      <c r="N69" s="797"/>
      <c r="O69" s="797"/>
      <c r="P69" s="255"/>
      <c r="Q69" s="243"/>
      <c r="R69" s="402"/>
      <c r="S69" s="402"/>
      <c r="T69" s="64"/>
      <c r="U69" s="64"/>
      <c r="V69" s="64"/>
      <c r="W69" s="64"/>
      <c r="X69" s="64"/>
      <c r="Y69" s="64"/>
      <c r="Z69" s="64"/>
      <c r="AA69" s="64"/>
      <c r="AB69" s="64"/>
      <c r="AC69" s="64"/>
      <c r="AD69" s="64"/>
      <c r="AE69" s="64"/>
      <c r="AF69" s="64"/>
      <c r="AG69" s="600">
        <v>474</v>
      </c>
      <c r="AH69" s="600">
        <v>502.8</v>
      </c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  <c r="BK69" s="64"/>
      <c r="BL69" s="64"/>
      <c r="BM69" s="64"/>
      <c r="BN69" s="64"/>
      <c r="BO69" s="64"/>
      <c r="BP69" s="64"/>
      <c r="BQ69" s="64"/>
      <c r="BR69" s="64"/>
      <c r="BS69" s="64"/>
      <c r="BT69" s="64"/>
      <c r="BU69" s="64"/>
      <c r="BV69" s="64"/>
      <c r="BW69" s="64"/>
      <c r="BX69" s="64"/>
      <c r="BY69" s="64"/>
      <c r="BZ69" s="64"/>
      <c r="CA69" s="64"/>
      <c r="CB69" s="64"/>
      <c r="CC69" s="64"/>
      <c r="CD69" s="64"/>
      <c r="CE69" s="64"/>
      <c r="CF69" s="64"/>
      <c r="CG69" s="64"/>
      <c r="CH69" s="64"/>
      <c r="CI69" s="64"/>
      <c r="CJ69" s="64"/>
      <c r="CK69" s="64"/>
      <c r="CL69" s="64"/>
      <c r="CM69" s="64"/>
      <c r="CN69" s="64"/>
      <c r="CO69" s="64"/>
      <c r="CP69" s="64"/>
      <c r="CQ69" s="64"/>
      <c r="CR69" s="64"/>
      <c r="CS69" s="64"/>
      <c r="CT69" s="64"/>
      <c r="CU69" s="64"/>
      <c r="CV69" s="64"/>
      <c r="CW69" s="64"/>
      <c r="CX69" s="64"/>
      <c r="CY69" s="64"/>
      <c r="CZ69" s="64"/>
      <c r="DA69" s="64"/>
      <c r="DB69" s="64"/>
      <c r="DC69" s="64"/>
      <c r="DD69" s="64"/>
      <c r="DE69" s="64"/>
      <c r="DF69" s="64"/>
      <c r="DG69" s="64"/>
      <c r="DH69" s="64"/>
      <c r="DI69" s="64"/>
      <c r="DJ69" s="64"/>
      <c r="DK69" s="64"/>
      <c r="DL69" s="64"/>
      <c r="DM69" s="64"/>
      <c r="DN69" s="64"/>
      <c r="DO69" s="64"/>
      <c r="DP69" s="64"/>
      <c r="DQ69" s="64"/>
      <c r="DR69" s="64"/>
      <c r="DS69" s="64"/>
      <c r="DT69" s="64"/>
      <c r="DU69" s="64"/>
      <c r="DV69" s="64"/>
      <c r="DW69" s="64"/>
      <c r="DX69" s="64"/>
      <c r="DY69" s="64"/>
      <c r="DZ69" s="64"/>
      <c r="EA69" s="64"/>
      <c r="EB69" s="64"/>
      <c r="EC69" s="64"/>
      <c r="ED69" s="64"/>
      <c r="EE69" s="64"/>
      <c r="EF69" s="64"/>
      <c r="EG69" s="64"/>
      <c r="EH69" s="64"/>
      <c r="EI69" s="64"/>
      <c r="EJ69" s="64"/>
      <c r="EK69" s="64"/>
      <c r="EL69" s="64"/>
      <c r="EM69" s="64"/>
      <c r="EN69" s="64"/>
      <c r="EO69" s="64"/>
      <c r="EP69" s="64"/>
      <c r="EQ69" s="64"/>
      <c r="ER69" s="64"/>
      <c r="ES69" s="64"/>
      <c r="ET69" s="64"/>
      <c r="EU69" s="64"/>
      <c r="EV69" s="64"/>
      <c r="EW69" s="64"/>
      <c r="EX69" s="64"/>
      <c r="EY69" s="64"/>
      <c r="EZ69" s="64"/>
      <c r="FA69" s="64"/>
      <c r="FB69" s="64"/>
      <c r="FC69" s="64"/>
      <c r="FD69" s="64"/>
      <c r="FE69" s="64"/>
      <c r="FF69" s="64"/>
      <c r="FG69" s="64"/>
      <c r="FH69" s="64"/>
      <c r="FI69" s="64"/>
      <c r="FJ69" s="64"/>
      <c r="FK69" s="64"/>
      <c r="FL69" s="64"/>
      <c r="FM69" s="64"/>
      <c r="FN69" s="64"/>
      <c r="FO69" s="64"/>
      <c r="FP69" s="64"/>
      <c r="FQ69" s="64"/>
      <c r="FR69" s="64"/>
      <c r="FS69" s="64"/>
      <c r="FT69" s="64"/>
      <c r="FU69" s="64"/>
      <c r="FV69" s="64"/>
      <c r="FW69" s="64"/>
      <c r="FX69" s="64"/>
      <c r="FY69" s="64"/>
      <c r="FZ69" s="64"/>
      <c r="GA69" s="64"/>
      <c r="GB69" s="64"/>
      <c r="GC69" s="64"/>
      <c r="GD69" s="64"/>
      <c r="GE69" s="64"/>
      <c r="GF69" s="64"/>
      <c r="GG69" s="64"/>
      <c r="GH69" s="64"/>
      <c r="GI69" s="64"/>
      <c r="GJ69" s="64"/>
      <c r="GK69" s="64"/>
      <c r="GL69" s="64"/>
      <c r="GM69" s="64"/>
      <c r="GN69" s="64"/>
      <c r="GO69" s="64"/>
      <c r="GP69" s="64"/>
      <c r="GQ69" s="64"/>
      <c r="GR69" s="64"/>
      <c r="GS69" s="64"/>
      <c r="GT69" s="64"/>
      <c r="GU69" s="64"/>
      <c r="GV69" s="64"/>
      <c r="GW69" s="64"/>
      <c r="GX69" s="64"/>
      <c r="GY69" s="64"/>
      <c r="GZ69" s="64"/>
      <c r="HA69" s="64"/>
      <c r="HB69" s="64"/>
      <c r="HC69" s="64"/>
      <c r="HD69" s="64"/>
      <c r="HE69" s="64"/>
      <c r="HF69" s="64"/>
      <c r="HG69" s="64"/>
      <c r="HH69" s="64"/>
      <c r="HI69" s="64"/>
      <c r="HJ69" s="64"/>
      <c r="HK69" s="64"/>
      <c r="HL69" s="64"/>
      <c r="HM69" s="64"/>
      <c r="HN69" s="64"/>
      <c r="HO69" s="64"/>
      <c r="HP69" s="64"/>
      <c r="HQ69" s="64"/>
      <c r="HR69" s="64"/>
      <c r="HS69" s="64"/>
      <c r="HT69" s="64"/>
      <c r="HU69" s="64"/>
      <c r="HV69" s="64"/>
      <c r="HW69" s="64"/>
      <c r="HX69" s="64"/>
      <c r="HY69" s="64"/>
      <c r="HZ69" s="64"/>
      <c r="IA69" s="64"/>
      <c r="IB69" s="64"/>
      <c r="IC69" s="64"/>
      <c r="ID69" s="64"/>
      <c r="IE69" s="64"/>
      <c r="IF69" s="64"/>
      <c r="IG69" s="64"/>
      <c r="IH69" s="64"/>
      <c r="II69" s="64"/>
      <c r="IJ69" s="64"/>
      <c r="IK69" s="64"/>
      <c r="IL69" s="64"/>
      <c r="IM69" s="64"/>
      <c r="IN69" s="64"/>
      <c r="IO69" s="64"/>
      <c r="IP69" s="64"/>
    </row>
    <row r="70" spans="1:250" ht="23.45" customHeight="1">
      <c r="A70" s="257"/>
      <c r="B70" s="317"/>
      <c r="C70" s="117"/>
      <c r="D70" s="757"/>
      <c r="E70" s="758"/>
      <c r="F70" s="758"/>
      <c r="G70" s="758"/>
      <c r="H70" s="758"/>
      <c r="I70" s="758"/>
      <c r="J70" s="758"/>
      <c r="K70" s="759"/>
      <c r="L70" s="33"/>
      <c r="M70" s="147"/>
      <c r="N70" s="228" t="str">
        <f t="shared" ref="N70:N116" si="1">IF(C70=0,"",C70*M70)</f>
        <v/>
      </c>
      <c r="O70" s="53"/>
      <c r="P70" s="411"/>
      <c r="Q70" s="612"/>
      <c r="R70" s="402"/>
      <c r="S70" s="402"/>
      <c r="T70" s="402"/>
      <c r="U70" s="402"/>
      <c r="V70" s="402"/>
      <c r="W70" s="402"/>
      <c r="X70" s="402"/>
      <c r="Y70" s="402"/>
      <c r="Z70" s="402"/>
      <c r="AA70" s="402"/>
      <c r="AB70" s="403"/>
      <c r="AC70" s="403"/>
      <c r="AD70" s="403"/>
      <c r="AE70" s="403"/>
      <c r="AF70" s="403"/>
      <c r="AG70" s="601">
        <v>1392.9</v>
      </c>
      <c r="AH70" s="601">
        <v>1477.2</v>
      </c>
      <c r="AI70" s="403"/>
      <c r="AJ70" s="403"/>
      <c r="AK70" s="403"/>
      <c r="AL70" s="403"/>
      <c r="AM70" s="403"/>
      <c r="AN70" s="403"/>
      <c r="AO70" s="403"/>
      <c r="AP70" s="403"/>
      <c r="AQ70" s="401"/>
      <c r="AR70" s="401"/>
      <c r="AS70" s="401"/>
      <c r="AT70" s="401"/>
      <c r="AU70" s="401"/>
      <c r="AV70" s="401"/>
      <c r="AW70" s="401"/>
      <c r="AX70" s="401"/>
      <c r="AY70" s="401"/>
      <c r="AZ70" s="401"/>
      <c r="BA70" s="401"/>
      <c r="BB70" s="401"/>
      <c r="BC70" s="401"/>
      <c r="BD70" s="401"/>
      <c r="BE70" s="401"/>
      <c r="BF70" s="401"/>
      <c r="BG70" s="401"/>
      <c r="BH70" s="401"/>
      <c r="BI70" s="401"/>
      <c r="BJ70" s="401"/>
      <c r="BK70" s="401"/>
      <c r="BL70" s="401"/>
      <c r="BM70" s="401"/>
      <c r="BN70" s="401"/>
      <c r="BO70" s="401"/>
      <c r="BP70" s="401"/>
      <c r="BQ70" s="401"/>
      <c r="BR70" s="401"/>
      <c r="BS70" s="401"/>
      <c r="BT70" s="401"/>
      <c r="BU70" s="401"/>
      <c r="BV70" s="401"/>
      <c r="BW70" s="401"/>
      <c r="BX70" s="401"/>
      <c r="BY70" s="401"/>
      <c r="BZ70" s="401"/>
      <c r="CA70" s="401"/>
      <c r="CB70" s="401"/>
      <c r="CC70" s="401"/>
      <c r="CD70" s="401"/>
      <c r="CE70" s="401"/>
      <c r="CF70" s="401"/>
      <c r="CG70" s="401"/>
      <c r="CH70" s="401"/>
      <c r="CI70" s="401"/>
      <c r="CJ70" s="401"/>
      <c r="CK70" s="401"/>
      <c r="CL70" s="401"/>
      <c r="CM70" s="401"/>
      <c r="CN70" s="401"/>
      <c r="CO70" s="401"/>
      <c r="CP70" s="401"/>
      <c r="CQ70" s="401"/>
      <c r="CR70" s="401"/>
      <c r="CS70" s="401"/>
      <c r="CT70" s="401"/>
      <c r="CU70" s="401"/>
      <c r="CV70" s="401"/>
      <c r="CW70" s="401"/>
      <c r="CX70" s="401"/>
      <c r="CY70" s="401"/>
      <c r="CZ70" s="401"/>
      <c r="DA70" s="401"/>
      <c r="DB70" s="401"/>
      <c r="DC70" s="401"/>
      <c r="DD70" s="401"/>
      <c r="DE70" s="401"/>
      <c r="DF70" s="401"/>
      <c r="DG70" s="401"/>
      <c r="DH70" s="401"/>
      <c r="DI70" s="401"/>
      <c r="DJ70" s="401"/>
      <c r="DK70" s="401"/>
      <c r="DL70" s="401"/>
      <c r="DM70" s="401"/>
      <c r="DN70" s="401"/>
      <c r="DO70" s="401"/>
      <c r="DP70" s="401"/>
      <c r="DQ70" s="401"/>
      <c r="DR70" s="401"/>
      <c r="DS70" s="401"/>
      <c r="DT70" s="401"/>
      <c r="DU70" s="401"/>
      <c r="DV70" s="401"/>
      <c r="DW70" s="401"/>
      <c r="DX70" s="401"/>
      <c r="DY70" s="401"/>
      <c r="DZ70" s="401"/>
      <c r="EA70" s="401"/>
      <c r="EB70" s="401"/>
      <c r="EC70" s="401"/>
      <c r="ED70" s="401"/>
      <c r="EE70" s="401"/>
      <c r="EF70" s="401"/>
      <c r="EG70" s="401"/>
      <c r="EH70" s="401"/>
      <c r="EI70" s="401"/>
      <c r="EJ70" s="401"/>
      <c r="EK70" s="401"/>
      <c r="EL70" s="401"/>
      <c r="EM70" s="401"/>
      <c r="EN70" s="401"/>
      <c r="EO70" s="401"/>
      <c r="EP70" s="401"/>
      <c r="EQ70" s="401"/>
      <c r="ER70" s="401"/>
      <c r="ES70" s="401"/>
      <c r="ET70" s="401"/>
      <c r="EU70" s="401"/>
      <c r="EV70" s="401"/>
      <c r="EW70" s="401"/>
      <c r="EX70" s="401"/>
      <c r="EY70" s="401"/>
      <c r="EZ70" s="401"/>
      <c r="FA70" s="401"/>
      <c r="FB70" s="401"/>
      <c r="FC70" s="401"/>
      <c r="FD70" s="401"/>
      <c r="FE70" s="401"/>
      <c r="FF70" s="401"/>
      <c r="FG70" s="401"/>
      <c r="FH70" s="401"/>
      <c r="FI70" s="401"/>
      <c r="FJ70" s="401"/>
      <c r="FK70" s="401"/>
      <c r="FL70" s="401"/>
      <c r="FM70" s="401"/>
      <c r="FN70" s="401"/>
      <c r="FO70" s="401"/>
      <c r="FP70" s="401"/>
      <c r="FQ70" s="401"/>
      <c r="FR70" s="401"/>
      <c r="FS70" s="401"/>
      <c r="FT70" s="401"/>
      <c r="FU70" s="401"/>
      <c r="FV70" s="401"/>
      <c r="FW70" s="401"/>
      <c r="FX70" s="401"/>
      <c r="FY70" s="401"/>
      <c r="FZ70" s="401"/>
      <c r="GA70" s="401"/>
      <c r="GB70" s="401"/>
      <c r="GC70" s="401"/>
      <c r="GD70" s="401"/>
      <c r="GE70" s="401"/>
      <c r="GF70" s="401"/>
      <c r="GG70" s="401"/>
      <c r="GH70" s="401"/>
      <c r="GI70" s="401"/>
      <c r="GJ70" s="401"/>
      <c r="GK70" s="401"/>
      <c r="GL70" s="401"/>
      <c r="GM70" s="401"/>
      <c r="GN70" s="401"/>
      <c r="GO70" s="401"/>
      <c r="GP70" s="401"/>
      <c r="GQ70" s="401"/>
      <c r="GR70" s="401"/>
      <c r="GS70" s="401"/>
      <c r="GT70" s="401"/>
      <c r="GU70" s="401"/>
      <c r="GV70" s="401"/>
      <c r="GW70" s="401"/>
      <c r="GX70" s="401"/>
      <c r="GY70" s="401"/>
      <c r="GZ70" s="401"/>
      <c r="HA70" s="401"/>
      <c r="HB70" s="401"/>
      <c r="HC70" s="401"/>
      <c r="HD70" s="401"/>
      <c r="HE70" s="401"/>
      <c r="HF70" s="401"/>
      <c r="HG70" s="401"/>
      <c r="HH70" s="401"/>
      <c r="HI70" s="401"/>
      <c r="HJ70" s="401"/>
      <c r="HK70" s="401"/>
      <c r="HL70" s="401"/>
      <c r="HM70" s="401"/>
      <c r="HN70" s="401"/>
      <c r="HO70" s="401"/>
      <c r="HP70" s="401"/>
      <c r="HQ70" s="401"/>
      <c r="HR70" s="401"/>
      <c r="HS70" s="401"/>
      <c r="HT70" s="401"/>
      <c r="HU70" s="401"/>
      <c r="HV70" s="401"/>
      <c r="HW70" s="401"/>
      <c r="HX70" s="401"/>
      <c r="HY70" s="401"/>
      <c r="HZ70" s="401"/>
      <c r="IA70" s="401"/>
      <c r="IB70" s="401"/>
      <c r="IC70" s="401"/>
      <c r="ID70" s="401"/>
      <c r="IE70" s="401"/>
      <c r="IF70" s="401"/>
      <c r="IG70" s="401"/>
      <c r="IH70" s="401"/>
      <c r="II70" s="401"/>
      <c r="IJ70" s="401"/>
      <c r="IK70" s="401"/>
      <c r="IL70" s="401"/>
      <c r="IM70" s="401"/>
      <c r="IN70" s="401"/>
      <c r="IO70" s="401"/>
      <c r="IP70" s="401"/>
    </row>
    <row r="71" spans="1:250" ht="23.45" customHeight="1">
      <c r="A71" s="257"/>
      <c r="B71" s="317"/>
      <c r="C71" s="32"/>
      <c r="D71" s="757"/>
      <c r="E71" s="758"/>
      <c r="F71" s="758"/>
      <c r="G71" s="758"/>
      <c r="H71" s="758"/>
      <c r="I71" s="758"/>
      <c r="J71" s="758"/>
      <c r="K71" s="759"/>
      <c r="L71" s="33"/>
      <c r="M71" s="147"/>
      <c r="N71" s="228" t="str">
        <f t="shared" si="1"/>
        <v/>
      </c>
      <c r="O71" s="53"/>
      <c r="P71" s="411"/>
      <c r="Q71" s="612"/>
      <c r="R71" s="402"/>
      <c r="S71" s="402"/>
      <c r="T71" s="402"/>
      <c r="U71" s="402"/>
      <c r="V71" s="402"/>
      <c r="W71" s="402"/>
      <c r="X71" s="402"/>
      <c r="Y71" s="402"/>
      <c r="Z71" s="402"/>
      <c r="AA71" s="402"/>
      <c r="AB71" s="403"/>
      <c r="AC71" s="403"/>
      <c r="AD71" s="403"/>
      <c r="AE71" s="403"/>
      <c r="AF71" s="403"/>
      <c r="AG71" s="601">
        <v>1478.7</v>
      </c>
      <c r="AH71" s="601">
        <v>1568.4</v>
      </c>
      <c r="AI71" s="403"/>
      <c r="AJ71" s="403"/>
      <c r="AK71" s="403"/>
      <c r="AL71" s="403"/>
      <c r="AM71" s="403"/>
      <c r="AN71" s="403"/>
      <c r="AO71" s="403"/>
      <c r="AP71" s="403"/>
      <c r="AQ71" s="401"/>
      <c r="AR71" s="401"/>
      <c r="AS71" s="401"/>
      <c r="AT71" s="401"/>
      <c r="AU71" s="401"/>
      <c r="AV71" s="401"/>
      <c r="AW71" s="401"/>
      <c r="AX71" s="401"/>
      <c r="AY71" s="401"/>
      <c r="AZ71" s="401"/>
      <c r="BA71" s="401"/>
      <c r="BB71" s="401"/>
      <c r="BC71" s="401"/>
      <c r="BD71" s="401"/>
      <c r="BE71" s="401"/>
      <c r="BF71" s="401"/>
      <c r="BG71" s="401"/>
      <c r="BH71" s="401"/>
      <c r="BI71" s="401"/>
      <c r="BJ71" s="401"/>
      <c r="BK71" s="401"/>
      <c r="BL71" s="401"/>
      <c r="BM71" s="401"/>
      <c r="BN71" s="401"/>
      <c r="BO71" s="401"/>
      <c r="BP71" s="401"/>
      <c r="BQ71" s="401"/>
      <c r="BR71" s="401"/>
      <c r="BS71" s="401"/>
      <c r="BT71" s="401"/>
      <c r="BU71" s="401"/>
      <c r="BV71" s="401"/>
      <c r="BW71" s="401"/>
      <c r="BX71" s="401"/>
      <c r="BY71" s="401"/>
      <c r="BZ71" s="401"/>
      <c r="CA71" s="401"/>
      <c r="CB71" s="401"/>
      <c r="CC71" s="401"/>
      <c r="CD71" s="401"/>
      <c r="CE71" s="401"/>
      <c r="CF71" s="401"/>
      <c r="CG71" s="401"/>
      <c r="CH71" s="401"/>
      <c r="CI71" s="401"/>
      <c r="CJ71" s="401"/>
      <c r="CK71" s="401"/>
      <c r="CL71" s="401"/>
      <c r="CM71" s="401"/>
      <c r="CN71" s="401"/>
      <c r="CO71" s="401"/>
      <c r="CP71" s="401"/>
      <c r="CQ71" s="401"/>
      <c r="CR71" s="401"/>
      <c r="CS71" s="401"/>
      <c r="CT71" s="401"/>
      <c r="CU71" s="401"/>
      <c r="CV71" s="401"/>
      <c r="CW71" s="401"/>
      <c r="CX71" s="401"/>
      <c r="CY71" s="401"/>
      <c r="CZ71" s="401"/>
      <c r="DA71" s="401"/>
      <c r="DB71" s="401"/>
      <c r="DC71" s="401"/>
      <c r="DD71" s="401"/>
      <c r="DE71" s="401"/>
      <c r="DF71" s="401"/>
      <c r="DG71" s="401"/>
      <c r="DH71" s="401"/>
      <c r="DI71" s="401"/>
      <c r="DJ71" s="401"/>
      <c r="DK71" s="401"/>
      <c r="DL71" s="401"/>
      <c r="DM71" s="401"/>
      <c r="DN71" s="401"/>
      <c r="DO71" s="401"/>
      <c r="DP71" s="401"/>
      <c r="DQ71" s="401"/>
      <c r="DR71" s="401"/>
      <c r="DS71" s="401"/>
      <c r="DT71" s="401"/>
      <c r="DU71" s="401"/>
      <c r="DV71" s="401"/>
      <c r="DW71" s="401"/>
      <c r="DX71" s="401"/>
      <c r="DY71" s="401"/>
      <c r="DZ71" s="401"/>
      <c r="EA71" s="401"/>
      <c r="EB71" s="401"/>
      <c r="EC71" s="401"/>
      <c r="ED71" s="401"/>
      <c r="EE71" s="401"/>
      <c r="EF71" s="401"/>
      <c r="EG71" s="401"/>
      <c r="EH71" s="401"/>
      <c r="EI71" s="401"/>
      <c r="EJ71" s="401"/>
      <c r="EK71" s="401"/>
      <c r="EL71" s="401"/>
      <c r="EM71" s="401"/>
      <c r="EN71" s="401"/>
      <c r="EO71" s="401"/>
      <c r="EP71" s="401"/>
      <c r="EQ71" s="401"/>
      <c r="ER71" s="401"/>
      <c r="ES71" s="401"/>
      <c r="ET71" s="401"/>
      <c r="EU71" s="401"/>
      <c r="EV71" s="401"/>
      <c r="EW71" s="401"/>
      <c r="EX71" s="401"/>
      <c r="EY71" s="401"/>
      <c r="EZ71" s="401"/>
      <c r="FA71" s="401"/>
      <c r="FB71" s="401"/>
      <c r="FC71" s="401"/>
      <c r="FD71" s="401"/>
      <c r="FE71" s="401"/>
      <c r="FF71" s="401"/>
      <c r="FG71" s="401"/>
      <c r="FH71" s="401"/>
      <c r="FI71" s="401"/>
      <c r="FJ71" s="401"/>
      <c r="FK71" s="401"/>
      <c r="FL71" s="401"/>
      <c r="FM71" s="401"/>
      <c r="FN71" s="401"/>
      <c r="FO71" s="401"/>
      <c r="FP71" s="401"/>
      <c r="FQ71" s="401"/>
      <c r="FR71" s="401"/>
      <c r="FS71" s="401"/>
      <c r="FT71" s="401"/>
      <c r="FU71" s="401"/>
      <c r="FV71" s="401"/>
      <c r="FW71" s="401"/>
      <c r="FX71" s="401"/>
      <c r="FY71" s="401"/>
      <c r="FZ71" s="401"/>
      <c r="GA71" s="401"/>
      <c r="GB71" s="401"/>
      <c r="GC71" s="401"/>
      <c r="GD71" s="401"/>
      <c r="GE71" s="401"/>
      <c r="GF71" s="401"/>
      <c r="GG71" s="401"/>
      <c r="GH71" s="401"/>
      <c r="GI71" s="401"/>
      <c r="GJ71" s="401"/>
      <c r="GK71" s="401"/>
      <c r="GL71" s="401"/>
      <c r="GM71" s="401"/>
      <c r="GN71" s="401"/>
      <c r="GO71" s="401"/>
      <c r="GP71" s="401"/>
      <c r="GQ71" s="401"/>
      <c r="GR71" s="401"/>
      <c r="GS71" s="401"/>
      <c r="GT71" s="401"/>
      <c r="GU71" s="401"/>
      <c r="GV71" s="401"/>
      <c r="GW71" s="401"/>
      <c r="GX71" s="401"/>
      <c r="GY71" s="401"/>
      <c r="GZ71" s="401"/>
      <c r="HA71" s="401"/>
      <c r="HB71" s="401"/>
      <c r="HC71" s="401"/>
      <c r="HD71" s="401"/>
      <c r="HE71" s="401"/>
      <c r="HF71" s="401"/>
      <c r="HG71" s="401"/>
      <c r="HH71" s="401"/>
      <c r="HI71" s="401"/>
      <c r="HJ71" s="401"/>
      <c r="HK71" s="401"/>
      <c r="HL71" s="401"/>
      <c r="HM71" s="401"/>
      <c r="HN71" s="401"/>
      <c r="HO71" s="401"/>
      <c r="HP71" s="401"/>
      <c r="HQ71" s="401"/>
      <c r="HR71" s="401"/>
      <c r="HS71" s="401"/>
      <c r="HT71" s="401"/>
      <c r="HU71" s="401"/>
      <c r="HV71" s="401"/>
      <c r="HW71" s="401"/>
      <c r="HX71" s="401"/>
      <c r="HY71" s="401"/>
      <c r="HZ71" s="401"/>
      <c r="IA71" s="401"/>
      <c r="IB71" s="401"/>
      <c r="IC71" s="401"/>
      <c r="ID71" s="401"/>
      <c r="IE71" s="401"/>
      <c r="IF71" s="401"/>
      <c r="IG71" s="401"/>
      <c r="IH71" s="401"/>
      <c r="II71" s="401"/>
      <c r="IJ71" s="401"/>
      <c r="IK71" s="401"/>
      <c r="IL71" s="401"/>
      <c r="IM71" s="401"/>
      <c r="IN71" s="401"/>
      <c r="IO71" s="401"/>
      <c r="IP71" s="401"/>
    </row>
    <row r="72" spans="1:250" ht="23.45" customHeight="1">
      <c r="A72" s="257"/>
      <c r="B72" s="317"/>
      <c r="C72" s="32"/>
      <c r="D72" s="757"/>
      <c r="E72" s="758"/>
      <c r="F72" s="758"/>
      <c r="G72" s="758"/>
      <c r="H72" s="758"/>
      <c r="I72" s="758"/>
      <c r="J72" s="758"/>
      <c r="K72" s="759"/>
      <c r="L72" s="33"/>
      <c r="M72" s="147"/>
      <c r="N72" s="228" t="str">
        <f t="shared" si="1"/>
        <v/>
      </c>
      <c r="O72" s="53"/>
      <c r="P72" s="411"/>
      <c r="Q72" s="612"/>
      <c r="R72" s="402"/>
      <c r="S72" s="402"/>
      <c r="T72" s="402"/>
      <c r="U72" s="402"/>
      <c r="V72" s="402"/>
      <c r="W72" s="402"/>
      <c r="X72" s="402"/>
      <c r="Y72" s="402"/>
      <c r="Z72" s="402"/>
      <c r="AA72" s="402"/>
      <c r="AB72" s="403"/>
      <c r="AC72" s="403"/>
      <c r="AD72" s="403"/>
      <c r="AE72" s="403"/>
      <c r="AF72" s="403"/>
      <c r="AG72" s="601">
        <v>2053.1999999999998</v>
      </c>
      <c r="AH72" s="601">
        <v>2177.6999999999998</v>
      </c>
      <c r="AI72" s="403"/>
      <c r="AJ72" s="403"/>
      <c r="AK72" s="403"/>
      <c r="AL72" s="403"/>
      <c r="AM72" s="403"/>
      <c r="AN72" s="403"/>
      <c r="AO72" s="403"/>
      <c r="AP72" s="403"/>
      <c r="AQ72" s="401"/>
      <c r="AR72" s="401"/>
      <c r="AS72" s="401"/>
      <c r="AT72" s="401"/>
      <c r="AU72" s="401"/>
      <c r="AV72" s="401"/>
      <c r="AW72" s="401"/>
      <c r="AX72" s="401"/>
      <c r="AY72" s="401"/>
      <c r="AZ72" s="401"/>
      <c r="BA72" s="401"/>
      <c r="BB72" s="401"/>
      <c r="BC72" s="401"/>
      <c r="BD72" s="401"/>
      <c r="BE72" s="401"/>
      <c r="BF72" s="401"/>
      <c r="BG72" s="401"/>
      <c r="BH72" s="401"/>
      <c r="BI72" s="401"/>
      <c r="BJ72" s="401"/>
      <c r="BK72" s="401"/>
      <c r="BL72" s="401"/>
      <c r="BM72" s="401"/>
      <c r="BN72" s="401"/>
      <c r="BO72" s="401"/>
      <c r="BP72" s="401"/>
      <c r="BQ72" s="401"/>
      <c r="BR72" s="401"/>
      <c r="BS72" s="401"/>
      <c r="BT72" s="401"/>
      <c r="BU72" s="401"/>
      <c r="BV72" s="401"/>
      <c r="BW72" s="401"/>
      <c r="BX72" s="401"/>
      <c r="BY72" s="401"/>
      <c r="BZ72" s="401"/>
      <c r="CA72" s="401"/>
      <c r="CB72" s="401"/>
      <c r="CC72" s="401"/>
      <c r="CD72" s="401"/>
      <c r="CE72" s="401"/>
      <c r="CF72" s="401"/>
      <c r="CG72" s="401"/>
      <c r="CH72" s="401"/>
      <c r="CI72" s="401"/>
      <c r="CJ72" s="401"/>
      <c r="CK72" s="401"/>
      <c r="CL72" s="401"/>
      <c r="CM72" s="401"/>
      <c r="CN72" s="401"/>
      <c r="CO72" s="401"/>
      <c r="CP72" s="401"/>
      <c r="CQ72" s="401"/>
      <c r="CR72" s="401"/>
      <c r="CS72" s="401"/>
      <c r="CT72" s="401"/>
      <c r="CU72" s="401"/>
      <c r="CV72" s="401"/>
      <c r="CW72" s="401"/>
      <c r="CX72" s="401"/>
      <c r="CY72" s="401"/>
      <c r="CZ72" s="401"/>
      <c r="DA72" s="401"/>
      <c r="DB72" s="401"/>
      <c r="DC72" s="401"/>
      <c r="DD72" s="401"/>
      <c r="DE72" s="401"/>
      <c r="DF72" s="401"/>
      <c r="DG72" s="401"/>
      <c r="DH72" s="401"/>
      <c r="DI72" s="401"/>
      <c r="DJ72" s="401"/>
      <c r="DK72" s="401"/>
      <c r="DL72" s="401"/>
      <c r="DM72" s="401"/>
      <c r="DN72" s="401"/>
      <c r="DO72" s="401"/>
      <c r="DP72" s="401"/>
      <c r="DQ72" s="401"/>
      <c r="DR72" s="401"/>
      <c r="DS72" s="401"/>
      <c r="DT72" s="401"/>
      <c r="DU72" s="401"/>
      <c r="DV72" s="401"/>
      <c r="DW72" s="401"/>
      <c r="DX72" s="401"/>
      <c r="DY72" s="401"/>
      <c r="DZ72" s="401"/>
      <c r="EA72" s="401"/>
      <c r="EB72" s="401"/>
      <c r="EC72" s="401"/>
      <c r="ED72" s="401"/>
      <c r="EE72" s="401"/>
      <c r="EF72" s="401"/>
      <c r="EG72" s="401"/>
      <c r="EH72" s="401"/>
      <c r="EI72" s="401"/>
      <c r="EJ72" s="401"/>
      <c r="EK72" s="401"/>
      <c r="EL72" s="401"/>
      <c r="EM72" s="401"/>
      <c r="EN72" s="401"/>
      <c r="EO72" s="401"/>
      <c r="EP72" s="401"/>
      <c r="EQ72" s="401"/>
      <c r="ER72" s="401"/>
      <c r="ES72" s="401"/>
      <c r="ET72" s="401"/>
      <c r="EU72" s="401"/>
      <c r="EV72" s="401"/>
      <c r="EW72" s="401"/>
      <c r="EX72" s="401"/>
      <c r="EY72" s="401"/>
      <c r="EZ72" s="401"/>
      <c r="FA72" s="401"/>
      <c r="FB72" s="401"/>
      <c r="FC72" s="401"/>
      <c r="FD72" s="401"/>
      <c r="FE72" s="401"/>
      <c r="FF72" s="401"/>
      <c r="FG72" s="401"/>
      <c r="FH72" s="401"/>
      <c r="FI72" s="401"/>
      <c r="FJ72" s="401"/>
      <c r="FK72" s="401"/>
      <c r="FL72" s="401"/>
      <c r="FM72" s="401"/>
      <c r="FN72" s="401"/>
      <c r="FO72" s="401"/>
      <c r="FP72" s="401"/>
      <c r="FQ72" s="401"/>
      <c r="FR72" s="401"/>
      <c r="FS72" s="401"/>
      <c r="FT72" s="401"/>
      <c r="FU72" s="401"/>
      <c r="FV72" s="401"/>
      <c r="FW72" s="401"/>
      <c r="FX72" s="401"/>
      <c r="FY72" s="401"/>
      <c r="FZ72" s="401"/>
      <c r="GA72" s="401"/>
      <c r="GB72" s="401"/>
      <c r="GC72" s="401"/>
      <c r="GD72" s="401"/>
      <c r="GE72" s="401"/>
      <c r="GF72" s="401"/>
      <c r="GG72" s="401"/>
      <c r="GH72" s="401"/>
      <c r="GI72" s="401"/>
      <c r="GJ72" s="401"/>
      <c r="GK72" s="401"/>
      <c r="GL72" s="401"/>
      <c r="GM72" s="401"/>
      <c r="GN72" s="401"/>
      <c r="GO72" s="401"/>
      <c r="GP72" s="401"/>
      <c r="GQ72" s="401"/>
      <c r="GR72" s="401"/>
      <c r="GS72" s="401"/>
      <c r="GT72" s="401"/>
      <c r="GU72" s="401"/>
      <c r="GV72" s="401"/>
      <c r="GW72" s="401"/>
      <c r="GX72" s="401"/>
      <c r="GY72" s="401"/>
      <c r="GZ72" s="401"/>
      <c r="HA72" s="401"/>
      <c r="HB72" s="401"/>
      <c r="HC72" s="401"/>
      <c r="HD72" s="401"/>
      <c r="HE72" s="401"/>
      <c r="HF72" s="401"/>
      <c r="HG72" s="401"/>
      <c r="HH72" s="401"/>
      <c r="HI72" s="401"/>
      <c r="HJ72" s="401"/>
      <c r="HK72" s="401"/>
      <c r="HL72" s="401"/>
      <c r="HM72" s="401"/>
      <c r="HN72" s="401"/>
      <c r="HO72" s="401"/>
      <c r="HP72" s="401"/>
      <c r="HQ72" s="401"/>
      <c r="HR72" s="401"/>
      <c r="HS72" s="401"/>
      <c r="HT72" s="401"/>
      <c r="HU72" s="401"/>
      <c r="HV72" s="401"/>
      <c r="HW72" s="401"/>
      <c r="HX72" s="401"/>
      <c r="HY72" s="401"/>
      <c r="HZ72" s="401"/>
      <c r="IA72" s="401"/>
      <c r="IB72" s="401"/>
      <c r="IC72" s="401"/>
      <c r="ID72" s="401"/>
      <c r="IE72" s="401"/>
      <c r="IF72" s="401"/>
      <c r="IG72" s="401"/>
      <c r="IH72" s="401"/>
      <c r="II72" s="401"/>
      <c r="IJ72" s="401"/>
      <c r="IK72" s="401"/>
      <c r="IL72" s="401"/>
      <c r="IM72" s="401"/>
      <c r="IN72" s="401"/>
      <c r="IO72" s="401"/>
      <c r="IP72" s="401"/>
    </row>
    <row r="73" spans="1:250" ht="23.45" customHeight="1">
      <c r="A73" s="257"/>
      <c r="B73" s="317"/>
      <c r="C73" s="32"/>
      <c r="D73" s="757"/>
      <c r="E73" s="758"/>
      <c r="F73" s="758"/>
      <c r="G73" s="758"/>
      <c r="H73" s="758"/>
      <c r="I73" s="758"/>
      <c r="J73" s="758"/>
      <c r="K73" s="759"/>
      <c r="L73" s="33"/>
      <c r="M73" s="147"/>
      <c r="N73" s="228" t="str">
        <f t="shared" si="1"/>
        <v/>
      </c>
      <c r="O73" s="53"/>
      <c r="P73" s="411"/>
      <c r="Q73" s="612"/>
      <c r="R73" s="402"/>
      <c r="S73" s="402"/>
      <c r="T73" s="402"/>
      <c r="U73" s="402"/>
      <c r="V73" s="402"/>
      <c r="W73" s="402"/>
      <c r="X73" s="402"/>
      <c r="Y73" s="402"/>
      <c r="Z73" s="402"/>
      <c r="AA73" s="402"/>
      <c r="AB73" s="403"/>
      <c r="AC73" s="403"/>
      <c r="AD73" s="403"/>
      <c r="AE73" s="403"/>
      <c r="AF73" s="403"/>
      <c r="AG73" s="601">
        <v>2541.3000000000002</v>
      </c>
      <c r="AH73" s="601">
        <v>2695.2</v>
      </c>
      <c r="AI73" s="403"/>
      <c r="AJ73" s="403"/>
      <c r="AK73" s="403"/>
      <c r="AL73" s="403"/>
      <c r="AM73" s="403"/>
      <c r="AN73" s="403"/>
      <c r="AO73" s="403"/>
      <c r="AP73" s="403"/>
      <c r="AQ73" s="401"/>
      <c r="AR73" s="401"/>
      <c r="AS73" s="401"/>
      <c r="AT73" s="401"/>
      <c r="AU73" s="401"/>
      <c r="AV73" s="401"/>
      <c r="AW73" s="401"/>
      <c r="AX73" s="401"/>
      <c r="AY73" s="401"/>
      <c r="AZ73" s="401"/>
      <c r="BA73" s="401"/>
      <c r="BB73" s="401"/>
      <c r="BC73" s="401"/>
      <c r="BD73" s="401"/>
      <c r="BE73" s="401"/>
      <c r="BF73" s="401"/>
      <c r="BG73" s="401"/>
      <c r="BH73" s="401"/>
      <c r="BI73" s="401"/>
      <c r="BJ73" s="401"/>
      <c r="BK73" s="401"/>
      <c r="BL73" s="401"/>
      <c r="BM73" s="401"/>
      <c r="BN73" s="401"/>
      <c r="BO73" s="401"/>
      <c r="BP73" s="401"/>
      <c r="BQ73" s="401"/>
      <c r="BR73" s="401"/>
      <c r="BS73" s="401"/>
      <c r="BT73" s="401"/>
      <c r="BU73" s="401"/>
      <c r="BV73" s="401"/>
      <c r="BW73" s="401"/>
      <c r="BX73" s="401"/>
      <c r="BY73" s="401"/>
      <c r="BZ73" s="401"/>
      <c r="CA73" s="401"/>
      <c r="CB73" s="401"/>
      <c r="CC73" s="401"/>
      <c r="CD73" s="401"/>
      <c r="CE73" s="401"/>
      <c r="CF73" s="401"/>
      <c r="CG73" s="401"/>
      <c r="CH73" s="401"/>
      <c r="CI73" s="401"/>
      <c r="CJ73" s="401"/>
      <c r="CK73" s="401"/>
      <c r="CL73" s="401"/>
      <c r="CM73" s="401"/>
      <c r="CN73" s="401"/>
      <c r="CO73" s="401"/>
      <c r="CP73" s="401"/>
      <c r="CQ73" s="401"/>
      <c r="CR73" s="401"/>
      <c r="CS73" s="401"/>
      <c r="CT73" s="401"/>
      <c r="CU73" s="401"/>
      <c r="CV73" s="401"/>
      <c r="CW73" s="401"/>
      <c r="CX73" s="401"/>
      <c r="CY73" s="401"/>
      <c r="CZ73" s="401"/>
      <c r="DA73" s="401"/>
      <c r="DB73" s="401"/>
      <c r="DC73" s="401"/>
      <c r="DD73" s="401"/>
      <c r="DE73" s="401"/>
      <c r="DF73" s="401"/>
      <c r="DG73" s="401"/>
      <c r="DH73" s="401"/>
      <c r="DI73" s="401"/>
      <c r="DJ73" s="401"/>
      <c r="DK73" s="401"/>
      <c r="DL73" s="401"/>
      <c r="DM73" s="401"/>
      <c r="DN73" s="401"/>
      <c r="DO73" s="401"/>
      <c r="DP73" s="401"/>
      <c r="DQ73" s="401"/>
      <c r="DR73" s="401"/>
      <c r="DS73" s="401"/>
      <c r="DT73" s="401"/>
      <c r="DU73" s="401"/>
      <c r="DV73" s="401"/>
      <c r="DW73" s="401"/>
      <c r="DX73" s="401"/>
      <c r="DY73" s="401"/>
      <c r="DZ73" s="401"/>
      <c r="EA73" s="401"/>
      <c r="EB73" s="401"/>
      <c r="EC73" s="401"/>
      <c r="ED73" s="401"/>
      <c r="EE73" s="401"/>
      <c r="EF73" s="401"/>
      <c r="EG73" s="401"/>
      <c r="EH73" s="401"/>
      <c r="EI73" s="401"/>
      <c r="EJ73" s="401"/>
      <c r="EK73" s="401"/>
      <c r="EL73" s="401"/>
      <c r="EM73" s="401"/>
      <c r="EN73" s="401"/>
      <c r="EO73" s="401"/>
      <c r="EP73" s="401"/>
      <c r="EQ73" s="401"/>
      <c r="ER73" s="401"/>
      <c r="ES73" s="401"/>
      <c r="ET73" s="401"/>
      <c r="EU73" s="401"/>
      <c r="EV73" s="401"/>
      <c r="EW73" s="401"/>
      <c r="EX73" s="401"/>
      <c r="EY73" s="401"/>
      <c r="EZ73" s="401"/>
      <c r="FA73" s="401"/>
      <c r="FB73" s="401"/>
      <c r="FC73" s="401"/>
      <c r="FD73" s="401"/>
      <c r="FE73" s="401"/>
      <c r="FF73" s="401"/>
      <c r="FG73" s="401"/>
      <c r="FH73" s="401"/>
      <c r="FI73" s="401"/>
      <c r="FJ73" s="401"/>
      <c r="FK73" s="401"/>
      <c r="FL73" s="401"/>
      <c r="FM73" s="401"/>
      <c r="FN73" s="401"/>
      <c r="FO73" s="401"/>
      <c r="FP73" s="401"/>
      <c r="FQ73" s="401"/>
      <c r="FR73" s="401"/>
      <c r="FS73" s="401"/>
      <c r="FT73" s="401"/>
      <c r="FU73" s="401"/>
      <c r="FV73" s="401"/>
      <c r="FW73" s="401"/>
      <c r="FX73" s="401"/>
      <c r="FY73" s="401"/>
      <c r="FZ73" s="401"/>
      <c r="GA73" s="401"/>
      <c r="GB73" s="401"/>
      <c r="GC73" s="401"/>
      <c r="GD73" s="401"/>
      <c r="GE73" s="401"/>
      <c r="GF73" s="401"/>
      <c r="GG73" s="401"/>
      <c r="GH73" s="401"/>
      <c r="GI73" s="401"/>
      <c r="GJ73" s="401"/>
      <c r="GK73" s="401"/>
      <c r="GL73" s="401"/>
      <c r="GM73" s="401"/>
      <c r="GN73" s="401"/>
      <c r="GO73" s="401"/>
      <c r="GP73" s="401"/>
      <c r="GQ73" s="401"/>
      <c r="GR73" s="401"/>
      <c r="GS73" s="401"/>
      <c r="GT73" s="401"/>
      <c r="GU73" s="401"/>
      <c r="GV73" s="401"/>
      <c r="GW73" s="401"/>
      <c r="GX73" s="401"/>
      <c r="GY73" s="401"/>
      <c r="GZ73" s="401"/>
      <c r="HA73" s="401"/>
      <c r="HB73" s="401"/>
      <c r="HC73" s="401"/>
      <c r="HD73" s="401"/>
      <c r="HE73" s="401"/>
      <c r="HF73" s="401"/>
      <c r="HG73" s="401"/>
      <c r="HH73" s="401"/>
      <c r="HI73" s="401"/>
      <c r="HJ73" s="401"/>
      <c r="HK73" s="401"/>
      <c r="HL73" s="401"/>
      <c r="HM73" s="401"/>
      <c r="HN73" s="401"/>
      <c r="HO73" s="401"/>
      <c r="HP73" s="401"/>
      <c r="HQ73" s="401"/>
      <c r="HR73" s="401"/>
      <c r="HS73" s="401"/>
      <c r="HT73" s="401"/>
      <c r="HU73" s="401"/>
      <c r="HV73" s="401"/>
      <c r="HW73" s="401"/>
      <c r="HX73" s="401"/>
      <c r="HY73" s="401"/>
      <c r="HZ73" s="401"/>
      <c r="IA73" s="401"/>
      <c r="IB73" s="401"/>
      <c r="IC73" s="401"/>
      <c r="ID73" s="401"/>
      <c r="IE73" s="401"/>
      <c r="IF73" s="401"/>
      <c r="IG73" s="401"/>
      <c r="IH73" s="401"/>
      <c r="II73" s="401"/>
      <c r="IJ73" s="401"/>
      <c r="IK73" s="401"/>
      <c r="IL73" s="401"/>
      <c r="IM73" s="401"/>
      <c r="IN73" s="401"/>
      <c r="IO73" s="401"/>
      <c r="IP73" s="401"/>
    </row>
    <row r="74" spans="1:250" ht="23.45" customHeight="1">
      <c r="A74" s="257"/>
      <c r="B74" s="317"/>
      <c r="C74" s="32"/>
      <c r="D74" s="757"/>
      <c r="E74" s="758"/>
      <c r="F74" s="758"/>
      <c r="G74" s="758"/>
      <c r="H74" s="758"/>
      <c r="I74" s="758"/>
      <c r="J74" s="758"/>
      <c r="K74" s="759"/>
      <c r="L74" s="33"/>
      <c r="M74" s="147"/>
      <c r="N74" s="228" t="str">
        <f t="shared" si="1"/>
        <v/>
      </c>
      <c r="O74" s="53"/>
      <c r="P74" s="411"/>
      <c r="Q74" s="612"/>
      <c r="R74" s="402"/>
      <c r="S74" s="402"/>
      <c r="T74" s="402"/>
      <c r="U74" s="402"/>
      <c r="V74" s="402"/>
      <c r="W74" s="402"/>
      <c r="X74" s="402"/>
      <c r="Y74" s="402"/>
      <c r="Z74" s="402"/>
      <c r="AA74" s="402"/>
      <c r="AB74" s="403"/>
      <c r="AC74" s="403"/>
      <c r="AD74" s="403"/>
      <c r="AE74" s="403"/>
      <c r="AF74" s="403"/>
      <c r="AG74" s="601">
        <v>5028.8999999999996</v>
      </c>
      <c r="AH74" s="601">
        <v>5333.4</v>
      </c>
      <c r="AI74" s="403"/>
      <c r="AJ74" s="403"/>
      <c r="AK74" s="403"/>
      <c r="AL74" s="403"/>
      <c r="AM74" s="403"/>
      <c r="AN74" s="403"/>
      <c r="AO74" s="403"/>
      <c r="AP74" s="403"/>
      <c r="AQ74" s="401"/>
      <c r="AR74" s="401"/>
      <c r="AS74" s="401"/>
      <c r="AT74" s="401"/>
      <c r="AU74" s="401"/>
      <c r="AV74" s="401"/>
      <c r="AW74" s="401"/>
      <c r="AX74" s="401"/>
      <c r="AY74" s="401"/>
      <c r="AZ74" s="401"/>
      <c r="BA74" s="401"/>
      <c r="BB74" s="401"/>
      <c r="BC74" s="401"/>
      <c r="BD74" s="401"/>
      <c r="BE74" s="401"/>
      <c r="BF74" s="401"/>
      <c r="BG74" s="401"/>
      <c r="BH74" s="401"/>
      <c r="BI74" s="401"/>
      <c r="BJ74" s="401"/>
      <c r="BK74" s="401"/>
      <c r="BL74" s="401"/>
      <c r="BM74" s="401"/>
      <c r="BN74" s="401"/>
      <c r="BO74" s="401"/>
      <c r="BP74" s="401"/>
      <c r="BQ74" s="401"/>
      <c r="BR74" s="401"/>
      <c r="BS74" s="401"/>
      <c r="BT74" s="401"/>
      <c r="BU74" s="401"/>
      <c r="BV74" s="401"/>
      <c r="BW74" s="401"/>
      <c r="BX74" s="401"/>
      <c r="BY74" s="401"/>
      <c r="BZ74" s="401"/>
      <c r="CA74" s="401"/>
      <c r="CB74" s="401"/>
      <c r="CC74" s="401"/>
      <c r="CD74" s="401"/>
      <c r="CE74" s="401"/>
      <c r="CF74" s="401"/>
      <c r="CG74" s="401"/>
      <c r="CH74" s="401"/>
      <c r="CI74" s="401"/>
      <c r="CJ74" s="401"/>
      <c r="CK74" s="401"/>
      <c r="CL74" s="401"/>
      <c r="CM74" s="401"/>
      <c r="CN74" s="401"/>
      <c r="CO74" s="401"/>
      <c r="CP74" s="401"/>
      <c r="CQ74" s="401"/>
      <c r="CR74" s="401"/>
      <c r="CS74" s="401"/>
      <c r="CT74" s="401"/>
      <c r="CU74" s="401"/>
      <c r="CV74" s="401"/>
      <c r="CW74" s="401"/>
      <c r="CX74" s="401"/>
      <c r="CY74" s="401"/>
      <c r="CZ74" s="401"/>
      <c r="DA74" s="401"/>
      <c r="DB74" s="401"/>
      <c r="DC74" s="401"/>
      <c r="DD74" s="401"/>
      <c r="DE74" s="401"/>
      <c r="DF74" s="401"/>
      <c r="DG74" s="401"/>
      <c r="DH74" s="401"/>
      <c r="DI74" s="401"/>
      <c r="DJ74" s="401"/>
      <c r="DK74" s="401"/>
      <c r="DL74" s="401"/>
      <c r="DM74" s="401"/>
      <c r="DN74" s="401"/>
      <c r="DO74" s="401"/>
      <c r="DP74" s="401"/>
      <c r="DQ74" s="401"/>
      <c r="DR74" s="401"/>
      <c r="DS74" s="401"/>
      <c r="DT74" s="401"/>
      <c r="DU74" s="401"/>
      <c r="DV74" s="401"/>
      <c r="DW74" s="401"/>
      <c r="DX74" s="401"/>
      <c r="DY74" s="401"/>
      <c r="DZ74" s="401"/>
      <c r="EA74" s="401"/>
      <c r="EB74" s="401"/>
      <c r="EC74" s="401"/>
      <c r="ED74" s="401"/>
      <c r="EE74" s="401"/>
      <c r="EF74" s="401"/>
      <c r="EG74" s="401"/>
      <c r="EH74" s="401"/>
      <c r="EI74" s="401"/>
      <c r="EJ74" s="401"/>
      <c r="EK74" s="401"/>
      <c r="EL74" s="401"/>
      <c r="EM74" s="401"/>
      <c r="EN74" s="401"/>
      <c r="EO74" s="401"/>
      <c r="EP74" s="401"/>
      <c r="EQ74" s="401"/>
      <c r="ER74" s="401"/>
      <c r="ES74" s="401"/>
      <c r="ET74" s="401"/>
      <c r="EU74" s="401"/>
      <c r="EV74" s="401"/>
      <c r="EW74" s="401"/>
      <c r="EX74" s="401"/>
      <c r="EY74" s="401"/>
      <c r="EZ74" s="401"/>
      <c r="FA74" s="401"/>
      <c r="FB74" s="401"/>
      <c r="FC74" s="401"/>
      <c r="FD74" s="401"/>
      <c r="FE74" s="401"/>
      <c r="FF74" s="401"/>
      <c r="FG74" s="401"/>
      <c r="FH74" s="401"/>
      <c r="FI74" s="401"/>
      <c r="FJ74" s="401"/>
      <c r="FK74" s="401"/>
      <c r="FL74" s="401"/>
      <c r="FM74" s="401"/>
      <c r="FN74" s="401"/>
      <c r="FO74" s="401"/>
      <c r="FP74" s="401"/>
      <c r="FQ74" s="401"/>
      <c r="FR74" s="401"/>
      <c r="FS74" s="401"/>
      <c r="FT74" s="401"/>
      <c r="FU74" s="401"/>
      <c r="FV74" s="401"/>
      <c r="FW74" s="401"/>
      <c r="FX74" s="401"/>
      <c r="FY74" s="401"/>
      <c r="FZ74" s="401"/>
      <c r="GA74" s="401"/>
      <c r="GB74" s="401"/>
      <c r="GC74" s="401"/>
      <c r="GD74" s="401"/>
      <c r="GE74" s="401"/>
      <c r="GF74" s="401"/>
      <c r="GG74" s="401"/>
      <c r="GH74" s="401"/>
      <c r="GI74" s="401"/>
      <c r="GJ74" s="401"/>
      <c r="GK74" s="401"/>
      <c r="GL74" s="401"/>
      <c r="GM74" s="401"/>
      <c r="GN74" s="401"/>
      <c r="GO74" s="401"/>
      <c r="GP74" s="401"/>
      <c r="GQ74" s="401"/>
      <c r="GR74" s="401"/>
      <c r="GS74" s="401"/>
      <c r="GT74" s="401"/>
      <c r="GU74" s="401"/>
      <c r="GV74" s="401"/>
      <c r="GW74" s="401"/>
      <c r="GX74" s="401"/>
      <c r="GY74" s="401"/>
      <c r="GZ74" s="401"/>
      <c r="HA74" s="401"/>
      <c r="HB74" s="401"/>
      <c r="HC74" s="401"/>
      <c r="HD74" s="401"/>
      <c r="HE74" s="401"/>
      <c r="HF74" s="401"/>
      <c r="HG74" s="401"/>
      <c r="HH74" s="401"/>
      <c r="HI74" s="401"/>
      <c r="HJ74" s="401"/>
      <c r="HK74" s="401"/>
      <c r="HL74" s="401"/>
      <c r="HM74" s="401"/>
      <c r="HN74" s="401"/>
      <c r="HO74" s="401"/>
      <c r="HP74" s="401"/>
      <c r="HQ74" s="401"/>
      <c r="HR74" s="401"/>
      <c r="HS74" s="401"/>
      <c r="HT74" s="401"/>
      <c r="HU74" s="401"/>
      <c r="HV74" s="401"/>
      <c r="HW74" s="401"/>
      <c r="HX74" s="401"/>
      <c r="HY74" s="401"/>
      <c r="HZ74" s="401"/>
      <c r="IA74" s="401"/>
      <c r="IB74" s="401"/>
      <c r="IC74" s="401"/>
      <c r="ID74" s="401"/>
      <c r="IE74" s="401"/>
      <c r="IF74" s="401"/>
      <c r="IG74" s="401"/>
      <c r="IH74" s="401"/>
      <c r="II74" s="401"/>
      <c r="IJ74" s="401"/>
      <c r="IK74" s="401"/>
      <c r="IL74" s="401"/>
      <c r="IM74" s="401"/>
      <c r="IN74" s="401"/>
      <c r="IO74" s="401"/>
      <c r="IP74" s="401"/>
    </row>
    <row r="75" spans="1:250" ht="23.45" customHeight="1">
      <c r="A75" s="257"/>
      <c r="B75" s="317"/>
      <c r="C75" s="32"/>
      <c r="D75" s="757"/>
      <c r="E75" s="758"/>
      <c r="F75" s="758"/>
      <c r="G75" s="758"/>
      <c r="H75" s="758"/>
      <c r="I75" s="758"/>
      <c r="J75" s="758"/>
      <c r="K75" s="759"/>
      <c r="L75" s="33"/>
      <c r="M75" s="147"/>
      <c r="N75" s="228" t="str">
        <f t="shared" si="1"/>
        <v/>
      </c>
      <c r="O75" s="53"/>
      <c r="P75" s="411"/>
      <c r="Q75" s="612"/>
      <c r="R75" s="402"/>
      <c r="S75" s="402"/>
      <c r="T75" s="402"/>
      <c r="U75" s="402"/>
      <c r="V75" s="402"/>
      <c r="W75" s="402"/>
      <c r="X75" s="402"/>
      <c r="Y75" s="402"/>
      <c r="Z75" s="402"/>
      <c r="AA75" s="402"/>
      <c r="AB75" s="403"/>
      <c r="AC75" s="403"/>
      <c r="AD75" s="403"/>
      <c r="AE75" s="403"/>
      <c r="AF75" s="403"/>
      <c r="AG75" s="403"/>
      <c r="AH75" s="403"/>
      <c r="AI75" s="403"/>
      <c r="AJ75" s="403"/>
      <c r="AK75" s="403"/>
      <c r="AL75" s="403"/>
      <c r="AM75" s="403"/>
      <c r="AN75" s="403"/>
      <c r="AO75" s="403"/>
      <c r="AP75" s="403"/>
      <c r="AQ75" s="401"/>
      <c r="AR75" s="401"/>
      <c r="AS75" s="401"/>
      <c r="AT75" s="401"/>
      <c r="AU75" s="401"/>
      <c r="AV75" s="401"/>
      <c r="AW75" s="401"/>
      <c r="AX75" s="401"/>
      <c r="AY75" s="401"/>
      <c r="AZ75" s="401"/>
      <c r="BA75" s="401"/>
      <c r="BB75" s="401"/>
      <c r="BC75" s="401"/>
      <c r="BD75" s="401"/>
      <c r="BE75" s="401"/>
      <c r="BF75" s="401"/>
      <c r="BG75" s="401"/>
      <c r="BH75" s="401"/>
      <c r="BI75" s="401"/>
      <c r="BJ75" s="401"/>
      <c r="BK75" s="401"/>
      <c r="BL75" s="401"/>
      <c r="BM75" s="401"/>
      <c r="BN75" s="401"/>
      <c r="BO75" s="401"/>
      <c r="BP75" s="401"/>
      <c r="BQ75" s="401"/>
      <c r="BR75" s="401"/>
      <c r="BS75" s="401"/>
      <c r="BT75" s="401"/>
      <c r="BU75" s="401"/>
      <c r="BV75" s="401"/>
      <c r="BW75" s="401"/>
      <c r="BX75" s="401"/>
      <c r="BY75" s="401"/>
      <c r="BZ75" s="401"/>
      <c r="CA75" s="401"/>
      <c r="CB75" s="401"/>
      <c r="CC75" s="401"/>
      <c r="CD75" s="401"/>
      <c r="CE75" s="401"/>
      <c r="CF75" s="401"/>
      <c r="CG75" s="401"/>
      <c r="CH75" s="401"/>
      <c r="CI75" s="401"/>
      <c r="CJ75" s="401"/>
      <c r="CK75" s="401"/>
      <c r="CL75" s="401"/>
      <c r="CM75" s="401"/>
      <c r="CN75" s="401"/>
      <c r="CO75" s="401"/>
      <c r="CP75" s="401"/>
      <c r="CQ75" s="401"/>
      <c r="CR75" s="401"/>
      <c r="CS75" s="401"/>
      <c r="CT75" s="401"/>
      <c r="CU75" s="401"/>
      <c r="CV75" s="401"/>
      <c r="CW75" s="401"/>
      <c r="CX75" s="401"/>
      <c r="CY75" s="401"/>
      <c r="CZ75" s="401"/>
      <c r="DA75" s="401"/>
      <c r="DB75" s="401"/>
      <c r="DC75" s="401"/>
      <c r="DD75" s="401"/>
      <c r="DE75" s="401"/>
      <c r="DF75" s="401"/>
      <c r="DG75" s="401"/>
      <c r="DH75" s="401"/>
      <c r="DI75" s="401"/>
      <c r="DJ75" s="401"/>
      <c r="DK75" s="401"/>
      <c r="DL75" s="401"/>
      <c r="DM75" s="401"/>
      <c r="DN75" s="401"/>
      <c r="DO75" s="401"/>
      <c r="DP75" s="401"/>
      <c r="DQ75" s="401"/>
      <c r="DR75" s="401"/>
      <c r="DS75" s="401"/>
      <c r="DT75" s="401"/>
      <c r="DU75" s="401"/>
      <c r="DV75" s="401"/>
      <c r="DW75" s="401"/>
      <c r="DX75" s="401"/>
      <c r="DY75" s="401"/>
      <c r="DZ75" s="401"/>
      <c r="EA75" s="401"/>
      <c r="EB75" s="401"/>
      <c r="EC75" s="401"/>
      <c r="ED75" s="401"/>
      <c r="EE75" s="401"/>
      <c r="EF75" s="401"/>
      <c r="EG75" s="401"/>
      <c r="EH75" s="401"/>
      <c r="EI75" s="401"/>
      <c r="EJ75" s="401"/>
      <c r="EK75" s="401"/>
      <c r="EL75" s="401"/>
      <c r="EM75" s="401"/>
      <c r="EN75" s="401"/>
      <c r="EO75" s="401"/>
      <c r="EP75" s="401"/>
      <c r="EQ75" s="401"/>
      <c r="ER75" s="401"/>
      <c r="ES75" s="401"/>
      <c r="ET75" s="401"/>
      <c r="EU75" s="401"/>
      <c r="EV75" s="401"/>
      <c r="EW75" s="401"/>
      <c r="EX75" s="401"/>
      <c r="EY75" s="401"/>
      <c r="EZ75" s="401"/>
      <c r="FA75" s="401"/>
      <c r="FB75" s="401"/>
      <c r="FC75" s="401"/>
      <c r="FD75" s="401"/>
      <c r="FE75" s="401"/>
      <c r="FF75" s="401"/>
      <c r="FG75" s="401"/>
      <c r="FH75" s="401"/>
      <c r="FI75" s="401"/>
      <c r="FJ75" s="401"/>
      <c r="FK75" s="401"/>
      <c r="FL75" s="401"/>
      <c r="FM75" s="401"/>
      <c r="FN75" s="401"/>
      <c r="FO75" s="401"/>
      <c r="FP75" s="401"/>
      <c r="FQ75" s="401"/>
      <c r="FR75" s="401"/>
      <c r="FS75" s="401"/>
      <c r="FT75" s="401"/>
      <c r="FU75" s="401"/>
      <c r="FV75" s="401"/>
      <c r="FW75" s="401"/>
      <c r="FX75" s="401"/>
      <c r="FY75" s="401"/>
      <c r="FZ75" s="401"/>
      <c r="GA75" s="401"/>
      <c r="GB75" s="401"/>
      <c r="GC75" s="401"/>
      <c r="GD75" s="401"/>
      <c r="GE75" s="401"/>
      <c r="GF75" s="401"/>
      <c r="GG75" s="401"/>
      <c r="GH75" s="401"/>
      <c r="GI75" s="401"/>
      <c r="GJ75" s="401"/>
      <c r="GK75" s="401"/>
      <c r="GL75" s="401"/>
      <c r="GM75" s="401"/>
      <c r="GN75" s="401"/>
      <c r="GO75" s="401"/>
      <c r="GP75" s="401"/>
      <c r="GQ75" s="401"/>
      <c r="GR75" s="401"/>
      <c r="GS75" s="401"/>
      <c r="GT75" s="401"/>
      <c r="GU75" s="401"/>
      <c r="GV75" s="401"/>
      <c r="GW75" s="401"/>
      <c r="GX75" s="401"/>
      <c r="GY75" s="401"/>
      <c r="GZ75" s="401"/>
      <c r="HA75" s="401"/>
      <c r="HB75" s="401"/>
      <c r="HC75" s="401"/>
      <c r="HD75" s="401"/>
      <c r="HE75" s="401"/>
      <c r="HF75" s="401"/>
      <c r="HG75" s="401"/>
      <c r="HH75" s="401"/>
      <c r="HI75" s="401"/>
      <c r="HJ75" s="401"/>
      <c r="HK75" s="401"/>
      <c r="HL75" s="401"/>
      <c r="HM75" s="401"/>
      <c r="HN75" s="401"/>
      <c r="HO75" s="401"/>
      <c r="HP75" s="401"/>
      <c r="HQ75" s="401"/>
      <c r="HR75" s="401"/>
      <c r="HS75" s="401"/>
      <c r="HT75" s="401"/>
      <c r="HU75" s="401"/>
      <c r="HV75" s="401"/>
      <c r="HW75" s="401"/>
      <c r="HX75" s="401"/>
      <c r="HY75" s="401"/>
      <c r="HZ75" s="401"/>
      <c r="IA75" s="401"/>
      <c r="IB75" s="401"/>
      <c r="IC75" s="401"/>
      <c r="ID75" s="401"/>
      <c r="IE75" s="401"/>
      <c r="IF75" s="401"/>
      <c r="IG75" s="401"/>
      <c r="IH75" s="401"/>
      <c r="II75" s="401"/>
      <c r="IJ75" s="401"/>
      <c r="IK75" s="401"/>
      <c r="IL75" s="401"/>
      <c r="IM75" s="401"/>
      <c r="IN75" s="401"/>
      <c r="IO75" s="401"/>
      <c r="IP75" s="401"/>
    </row>
    <row r="76" spans="1:250" ht="23.45" customHeight="1">
      <c r="A76" s="257"/>
      <c r="B76" s="317"/>
      <c r="C76" s="32"/>
      <c r="D76" s="757"/>
      <c r="E76" s="758"/>
      <c r="F76" s="758"/>
      <c r="G76" s="758"/>
      <c r="H76" s="758"/>
      <c r="I76" s="758"/>
      <c r="J76" s="758"/>
      <c r="K76" s="759"/>
      <c r="L76" s="33"/>
      <c r="M76" s="147"/>
      <c r="N76" s="228" t="str">
        <f t="shared" si="1"/>
        <v/>
      </c>
      <c r="O76" s="53"/>
      <c r="P76" s="411"/>
      <c r="Q76" s="612"/>
      <c r="R76" s="402"/>
      <c r="S76" s="402"/>
      <c r="T76" s="402"/>
      <c r="U76" s="402"/>
      <c r="V76" s="402"/>
      <c r="W76" s="402"/>
      <c r="X76" s="402"/>
      <c r="Y76" s="402"/>
      <c r="Z76" s="402"/>
      <c r="AA76" s="402"/>
      <c r="AB76" s="403"/>
      <c r="AC76" s="403"/>
      <c r="AD76" s="403"/>
      <c r="AE76" s="403"/>
      <c r="AF76" s="403"/>
      <c r="AG76" s="601">
        <v>299.10000000000002</v>
      </c>
      <c r="AH76" s="601">
        <v>317.39999999999998</v>
      </c>
      <c r="AI76" s="403"/>
      <c r="AJ76" s="403"/>
      <c r="AK76" s="403"/>
      <c r="AL76" s="403"/>
      <c r="AM76" s="403"/>
      <c r="AN76" s="403"/>
      <c r="AO76" s="403"/>
      <c r="AP76" s="403"/>
      <c r="AQ76" s="401"/>
      <c r="AR76" s="401"/>
      <c r="AS76" s="401"/>
      <c r="AT76" s="401"/>
      <c r="AU76" s="401"/>
      <c r="AV76" s="401"/>
      <c r="AW76" s="401"/>
      <c r="AX76" s="401"/>
      <c r="AY76" s="401"/>
      <c r="AZ76" s="401"/>
      <c r="BA76" s="401"/>
      <c r="BB76" s="401"/>
      <c r="BC76" s="401"/>
      <c r="BD76" s="401"/>
      <c r="BE76" s="401"/>
      <c r="BF76" s="401"/>
      <c r="BG76" s="401"/>
      <c r="BH76" s="401"/>
      <c r="BI76" s="401"/>
      <c r="BJ76" s="401"/>
      <c r="BK76" s="401"/>
      <c r="BL76" s="401"/>
      <c r="BM76" s="401"/>
      <c r="BN76" s="401"/>
      <c r="BO76" s="401"/>
      <c r="BP76" s="401"/>
      <c r="BQ76" s="401"/>
      <c r="BR76" s="401"/>
      <c r="BS76" s="401"/>
      <c r="BT76" s="401"/>
      <c r="BU76" s="401"/>
      <c r="BV76" s="401"/>
      <c r="BW76" s="401"/>
      <c r="BX76" s="401"/>
      <c r="BY76" s="401"/>
      <c r="BZ76" s="401"/>
      <c r="CA76" s="401"/>
      <c r="CB76" s="401"/>
      <c r="CC76" s="401"/>
      <c r="CD76" s="401"/>
      <c r="CE76" s="401"/>
      <c r="CF76" s="401"/>
      <c r="CG76" s="401"/>
      <c r="CH76" s="401"/>
      <c r="CI76" s="401"/>
      <c r="CJ76" s="401"/>
      <c r="CK76" s="401"/>
      <c r="CL76" s="401"/>
      <c r="CM76" s="401"/>
      <c r="CN76" s="401"/>
      <c r="CO76" s="401"/>
      <c r="CP76" s="401"/>
      <c r="CQ76" s="401"/>
      <c r="CR76" s="401"/>
      <c r="CS76" s="401"/>
      <c r="CT76" s="401"/>
      <c r="CU76" s="401"/>
      <c r="CV76" s="401"/>
      <c r="CW76" s="401"/>
      <c r="CX76" s="401"/>
      <c r="CY76" s="401"/>
      <c r="CZ76" s="401"/>
      <c r="DA76" s="401"/>
      <c r="DB76" s="401"/>
      <c r="DC76" s="401"/>
      <c r="DD76" s="401"/>
      <c r="DE76" s="401"/>
      <c r="DF76" s="401"/>
      <c r="DG76" s="401"/>
      <c r="DH76" s="401"/>
      <c r="DI76" s="401"/>
      <c r="DJ76" s="401"/>
      <c r="DK76" s="401"/>
      <c r="DL76" s="401"/>
      <c r="DM76" s="401"/>
      <c r="DN76" s="401"/>
      <c r="DO76" s="401"/>
      <c r="DP76" s="401"/>
      <c r="DQ76" s="401"/>
      <c r="DR76" s="401"/>
      <c r="DS76" s="401"/>
      <c r="DT76" s="401"/>
      <c r="DU76" s="401"/>
      <c r="DV76" s="401"/>
      <c r="DW76" s="401"/>
      <c r="DX76" s="401"/>
      <c r="DY76" s="401"/>
      <c r="DZ76" s="401"/>
      <c r="EA76" s="401"/>
      <c r="EB76" s="401"/>
      <c r="EC76" s="401"/>
      <c r="ED76" s="401"/>
      <c r="EE76" s="401"/>
      <c r="EF76" s="401"/>
      <c r="EG76" s="401"/>
      <c r="EH76" s="401"/>
      <c r="EI76" s="401"/>
      <c r="EJ76" s="401"/>
      <c r="EK76" s="401"/>
      <c r="EL76" s="401"/>
      <c r="EM76" s="401"/>
      <c r="EN76" s="401"/>
      <c r="EO76" s="401"/>
      <c r="EP76" s="401"/>
      <c r="EQ76" s="401"/>
      <c r="ER76" s="401"/>
      <c r="ES76" s="401"/>
      <c r="ET76" s="401"/>
      <c r="EU76" s="401"/>
      <c r="EV76" s="401"/>
      <c r="EW76" s="401"/>
      <c r="EX76" s="401"/>
      <c r="EY76" s="401"/>
      <c r="EZ76" s="401"/>
      <c r="FA76" s="401"/>
      <c r="FB76" s="401"/>
      <c r="FC76" s="401"/>
      <c r="FD76" s="401"/>
      <c r="FE76" s="401"/>
      <c r="FF76" s="401"/>
      <c r="FG76" s="401"/>
      <c r="FH76" s="401"/>
      <c r="FI76" s="401"/>
      <c r="FJ76" s="401"/>
      <c r="FK76" s="401"/>
      <c r="FL76" s="401"/>
      <c r="FM76" s="401"/>
      <c r="FN76" s="401"/>
      <c r="FO76" s="401"/>
      <c r="FP76" s="401"/>
      <c r="FQ76" s="401"/>
      <c r="FR76" s="401"/>
      <c r="FS76" s="401"/>
      <c r="FT76" s="401"/>
      <c r="FU76" s="401"/>
      <c r="FV76" s="401"/>
      <c r="FW76" s="401"/>
      <c r="FX76" s="401"/>
      <c r="FY76" s="401"/>
      <c r="FZ76" s="401"/>
      <c r="GA76" s="401"/>
      <c r="GB76" s="401"/>
      <c r="GC76" s="401"/>
      <c r="GD76" s="401"/>
      <c r="GE76" s="401"/>
      <c r="GF76" s="401"/>
      <c r="GG76" s="401"/>
      <c r="GH76" s="401"/>
      <c r="GI76" s="401"/>
      <c r="GJ76" s="401"/>
      <c r="GK76" s="401"/>
      <c r="GL76" s="401"/>
      <c r="GM76" s="401"/>
      <c r="GN76" s="401"/>
      <c r="GO76" s="401"/>
      <c r="GP76" s="401"/>
      <c r="GQ76" s="401"/>
      <c r="GR76" s="401"/>
      <c r="GS76" s="401"/>
      <c r="GT76" s="401"/>
      <c r="GU76" s="401"/>
      <c r="GV76" s="401"/>
      <c r="GW76" s="401"/>
      <c r="GX76" s="401"/>
      <c r="GY76" s="401"/>
      <c r="GZ76" s="401"/>
      <c r="HA76" s="401"/>
      <c r="HB76" s="401"/>
      <c r="HC76" s="401"/>
      <c r="HD76" s="401"/>
      <c r="HE76" s="401"/>
      <c r="HF76" s="401"/>
      <c r="HG76" s="401"/>
      <c r="HH76" s="401"/>
      <c r="HI76" s="401"/>
      <c r="HJ76" s="401"/>
      <c r="HK76" s="401"/>
      <c r="HL76" s="401"/>
      <c r="HM76" s="401"/>
      <c r="HN76" s="401"/>
      <c r="HO76" s="401"/>
      <c r="HP76" s="401"/>
      <c r="HQ76" s="401"/>
      <c r="HR76" s="401"/>
      <c r="HS76" s="401"/>
      <c r="HT76" s="401"/>
      <c r="HU76" s="401"/>
      <c r="HV76" s="401"/>
      <c r="HW76" s="401"/>
      <c r="HX76" s="401"/>
      <c r="HY76" s="401"/>
      <c r="HZ76" s="401"/>
      <c r="IA76" s="401"/>
      <c r="IB76" s="401"/>
      <c r="IC76" s="401"/>
      <c r="ID76" s="401"/>
      <c r="IE76" s="401"/>
      <c r="IF76" s="401"/>
      <c r="IG76" s="401"/>
      <c r="IH76" s="401"/>
      <c r="II76" s="401"/>
      <c r="IJ76" s="401"/>
      <c r="IK76" s="401"/>
      <c r="IL76" s="401"/>
      <c r="IM76" s="401"/>
      <c r="IN76" s="401"/>
      <c r="IO76" s="401"/>
      <c r="IP76" s="401"/>
    </row>
    <row r="77" spans="1:250" ht="23.45" customHeight="1">
      <c r="A77" s="257"/>
      <c r="B77" s="317"/>
      <c r="C77" s="32"/>
      <c r="D77" s="757"/>
      <c r="E77" s="758"/>
      <c r="F77" s="758"/>
      <c r="G77" s="758"/>
      <c r="H77" s="758"/>
      <c r="I77" s="758"/>
      <c r="J77" s="758"/>
      <c r="K77" s="759"/>
      <c r="L77" s="33"/>
      <c r="M77" s="147"/>
      <c r="N77" s="228" t="str">
        <f t="shared" si="1"/>
        <v/>
      </c>
      <c r="O77" s="53"/>
      <c r="P77" s="411"/>
      <c r="Q77" s="612"/>
      <c r="R77" s="402"/>
      <c r="S77" s="402"/>
      <c r="T77" s="402"/>
      <c r="U77" s="402"/>
      <c r="V77" s="402"/>
      <c r="W77" s="402"/>
      <c r="X77" s="402"/>
      <c r="Y77" s="402"/>
      <c r="Z77" s="402"/>
      <c r="AA77" s="402"/>
      <c r="AB77" s="403"/>
      <c r="AC77" s="403"/>
      <c r="AD77" s="403"/>
      <c r="AE77" s="403"/>
      <c r="AF77" s="403"/>
      <c r="AG77" s="601">
        <v>598.5</v>
      </c>
      <c r="AH77" s="601">
        <v>634.79999999999995</v>
      </c>
      <c r="AI77" s="403"/>
      <c r="AJ77" s="403"/>
      <c r="AK77" s="403"/>
      <c r="AL77" s="403"/>
      <c r="AM77" s="403"/>
      <c r="AN77" s="403"/>
      <c r="AO77" s="403"/>
      <c r="AP77" s="403"/>
      <c r="AQ77" s="401"/>
      <c r="AR77" s="401"/>
      <c r="AS77" s="401"/>
      <c r="AT77" s="401"/>
      <c r="AU77" s="401"/>
      <c r="AV77" s="401"/>
      <c r="AW77" s="401"/>
      <c r="AX77" s="401"/>
      <c r="AY77" s="401"/>
      <c r="AZ77" s="401"/>
      <c r="BA77" s="401"/>
      <c r="BB77" s="401"/>
      <c r="BC77" s="401"/>
      <c r="BD77" s="401"/>
      <c r="BE77" s="401"/>
      <c r="BF77" s="401"/>
      <c r="BG77" s="401"/>
      <c r="BH77" s="401"/>
      <c r="BI77" s="401"/>
      <c r="BJ77" s="401"/>
      <c r="BK77" s="401"/>
      <c r="BL77" s="401"/>
      <c r="BM77" s="401"/>
      <c r="BN77" s="401"/>
      <c r="BO77" s="401"/>
      <c r="BP77" s="401"/>
      <c r="BQ77" s="401"/>
      <c r="BR77" s="401"/>
      <c r="BS77" s="401"/>
      <c r="BT77" s="401"/>
      <c r="BU77" s="401"/>
      <c r="BV77" s="401"/>
      <c r="BW77" s="401"/>
      <c r="BX77" s="401"/>
      <c r="BY77" s="401"/>
      <c r="BZ77" s="401"/>
      <c r="CA77" s="401"/>
      <c r="CB77" s="401"/>
      <c r="CC77" s="401"/>
      <c r="CD77" s="401"/>
      <c r="CE77" s="401"/>
      <c r="CF77" s="401"/>
      <c r="CG77" s="401"/>
      <c r="CH77" s="401"/>
      <c r="CI77" s="401"/>
      <c r="CJ77" s="401"/>
      <c r="CK77" s="401"/>
      <c r="CL77" s="401"/>
      <c r="CM77" s="401"/>
      <c r="CN77" s="401"/>
      <c r="CO77" s="401"/>
      <c r="CP77" s="401"/>
      <c r="CQ77" s="401"/>
      <c r="CR77" s="401"/>
      <c r="CS77" s="401"/>
      <c r="CT77" s="401"/>
      <c r="CU77" s="401"/>
      <c r="CV77" s="401"/>
      <c r="CW77" s="401"/>
      <c r="CX77" s="401"/>
      <c r="CY77" s="401"/>
      <c r="CZ77" s="401"/>
      <c r="DA77" s="401"/>
      <c r="DB77" s="401"/>
      <c r="DC77" s="401"/>
      <c r="DD77" s="401"/>
      <c r="DE77" s="401"/>
      <c r="DF77" s="401"/>
      <c r="DG77" s="401"/>
      <c r="DH77" s="401"/>
      <c r="DI77" s="401"/>
      <c r="DJ77" s="401"/>
      <c r="DK77" s="401"/>
      <c r="DL77" s="401"/>
      <c r="DM77" s="401"/>
      <c r="DN77" s="401"/>
      <c r="DO77" s="401"/>
      <c r="DP77" s="401"/>
      <c r="DQ77" s="401"/>
      <c r="DR77" s="401"/>
      <c r="DS77" s="401"/>
      <c r="DT77" s="401"/>
      <c r="DU77" s="401"/>
      <c r="DV77" s="401"/>
      <c r="DW77" s="401"/>
      <c r="DX77" s="401"/>
      <c r="DY77" s="401"/>
      <c r="DZ77" s="401"/>
      <c r="EA77" s="401"/>
      <c r="EB77" s="401"/>
      <c r="EC77" s="401"/>
      <c r="ED77" s="401"/>
      <c r="EE77" s="401"/>
      <c r="EF77" s="401"/>
      <c r="EG77" s="401"/>
      <c r="EH77" s="401"/>
      <c r="EI77" s="401"/>
      <c r="EJ77" s="401"/>
      <c r="EK77" s="401"/>
      <c r="EL77" s="401"/>
      <c r="EM77" s="401"/>
      <c r="EN77" s="401"/>
      <c r="EO77" s="401"/>
      <c r="EP77" s="401"/>
      <c r="EQ77" s="401"/>
      <c r="ER77" s="401"/>
      <c r="ES77" s="401"/>
      <c r="ET77" s="401"/>
      <c r="EU77" s="401"/>
      <c r="EV77" s="401"/>
      <c r="EW77" s="401"/>
      <c r="EX77" s="401"/>
      <c r="EY77" s="401"/>
      <c r="EZ77" s="401"/>
      <c r="FA77" s="401"/>
      <c r="FB77" s="401"/>
      <c r="FC77" s="401"/>
      <c r="FD77" s="401"/>
      <c r="FE77" s="401"/>
      <c r="FF77" s="401"/>
      <c r="FG77" s="401"/>
      <c r="FH77" s="401"/>
      <c r="FI77" s="401"/>
      <c r="FJ77" s="401"/>
      <c r="FK77" s="401"/>
      <c r="FL77" s="401"/>
      <c r="FM77" s="401"/>
      <c r="FN77" s="401"/>
      <c r="FO77" s="401"/>
      <c r="FP77" s="401"/>
      <c r="FQ77" s="401"/>
      <c r="FR77" s="401"/>
      <c r="FS77" s="401"/>
      <c r="FT77" s="401"/>
      <c r="FU77" s="401"/>
      <c r="FV77" s="401"/>
      <c r="FW77" s="401"/>
      <c r="FX77" s="401"/>
      <c r="FY77" s="401"/>
      <c r="FZ77" s="401"/>
      <c r="GA77" s="401"/>
      <c r="GB77" s="401"/>
      <c r="GC77" s="401"/>
      <c r="GD77" s="401"/>
      <c r="GE77" s="401"/>
      <c r="GF77" s="401"/>
      <c r="GG77" s="401"/>
      <c r="GH77" s="401"/>
      <c r="GI77" s="401"/>
      <c r="GJ77" s="401"/>
      <c r="GK77" s="401"/>
      <c r="GL77" s="401"/>
      <c r="GM77" s="401"/>
      <c r="GN77" s="401"/>
      <c r="GO77" s="401"/>
      <c r="GP77" s="401"/>
      <c r="GQ77" s="401"/>
      <c r="GR77" s="401"/>
      <c r="GS77" s="401"/>
      <c r="GT77" s="401"/>
      <c r="GU77" s="401"/>
      <c r="GV77" s="401"/>
      <c r="GW77" s="401"/>
      <c r="GX77" s="401"/>
      <c r="GY77" s="401"/>
      <c r="GZ77" s="401"/>
      <c r="HA77" s="401"/>
      <c r="HB77" s="401"/>
      <c r="HC77" s="401"/>
      <c r="HD77" s="401"/>
      <c r="HE77" s="401"/>
      <c r="HF77" s="401"/>
      <c r="HG77" s="401"/>
      <c r="HH77" s="401"/>
      <c r="HI77" s="401"/>
      <c r="HJ77" s="401"/>
      <c r="HK77" s="401"/>
      <c r="HL77" s="401"/>
      <c r="HM77" s="401"/>
      <c r="HN77" s="401"/>
      <c r="HO77" s="401"/>
      <c r="HP77" s="401"/>
      <c r="HQ77" s="401"/>
      <c r="HR77" s="401"/>
      <c r="HS77" s="401"/>
      <c r="HT77" s="401"/>
      <c r="HU77" s="401"/>
      <c r="HV77" s="401"/>
      <c r="HW77" s="401"/>
      <c r="HX77" s="401"/>
      <c r="HY77" s="401"/>
      <c r="HZ77" s="401"/>
      <c r="IA77" s="401"/>
      <c r="IB77" s="401"/>
      <c r="IC77" s="401"/>
      <c r="ID77" s="401"/>
      <c r="IE77" s="401"/>
      <c r="IF77" s="401"/>
      <c r="IG77" s="401"/>
      <c r="IH77" s="401"/>
      <c r="II77" s="401"/>
      <c r="IJ77" s="401"/>
      <c r="IK77" s="401"/>
      <c r="IL77" s="401"/>
      <c r="IM77" s="401"/>
      <c r="IN77" s="401"/>
      <c r="IO77" s="401"/>
      <c r="IP77" s="401"/>
    </row>
    <row r="78" spans="1:250" ht="23.45" customHeight="1">
      <c r="A78" s="257"/>
      <c r="B78" s="317"/>
      <c r="C78" s="32"/>
      <c r="D78" s="757"/>
      <c r="E78" s="758"/>
      <c r="F78" s="758"/>
      <c r="G78" s="758"/>
      <c r="H78" s="758"/>
      <c r="I78" s="758"/>
      <c r="J78" s="758"/>
      <c r="K78" s="759"/>
      <c r="L78" s="33"/>
      <c r="M78" s="147"/>
      <c r="N78" s="228" t="str">
        <f t="shared" si="1"/>
        <v/>
      </c>
      <c r="O78" s="53"/>
      <c r="P78" s="411"/>
      <c r="Q78" s="612"/>
      <c r="R78" s="402"/>
      <c r="S78" s="402"/>
      <c r="T78" s="402"/>
      <c r="U78" s="402"/>
      <c r="V78" s="402"/>
      <c r="W78" s="402"/>
      <c r="X78" s="402"/>
      <c r="Y78" s="402"/>
      <c r="Z78" s="402"/>
      <c r="AA78" s="402"/>
      <c r="AB78" s="403"/>
      <c r="AC78" s="403"/>
      <c r="AD78" s="403"/>
      <c r="AE78" s="403"/>
      <c r="AF78" s="403"/>
      <c r="AG78" s="601">
        <v>837.6</v>
      </c>
      <c r="AH78" s="601">
        <v>888.3</v>
      </c>
      <c r="AI78" s="403"/>
      <c r="AJ78" s="403"/>
      <c r="AK78" s="403"/>
      <c r="AL78" s="403"/>
      <c r="AM78" s="403"/>
      <c r="AN78" s="403"/>
      <c r="AO78" s="403"/>
      <c r="AP78" s="403"/>
      <c r="AQ78" s="401"/>
      <c r="AR78" s="401"/>
      <c r="AS78" s="401"/>
      <c r="AT78" s="401"/>
      <c r="AU78" s="401"/>
      <c r="AV78" s="401"/>
      <c r="AW78" s="401"/>
      <c r="AX78" s="401"/>
      <c r="AY78" s="401"/>
      <c r="AZ78" s="401"/>
      <c r="BA78" s="401"/>
      <c r="BB78" s="401"/>
      <c r="BC78" s="401"/>
      <c r="BD78" s="401"/>
      <c r="BE78" s="401"/>
      <c r="BF78" s="401"/>
      <c r="BG78" s="401"/>
      <c r="BH78" s="401"/>
      <c r="BI78" s="401"/>
      <c r="BJ78" s="401"/>
      <c r="BK78" s="401"/>
      <c r="BL78" s="401"/>
      <c r="BM78" s="401"/>
      <c r="BN78" s="401"/>
      <c r="BO78" s="401"/>
      <c r="BP78" s="401"/>
      <c r="BQ78" s="401"/>
      <c r="BR78" s="401"/>
      <c r="BS78" s="401"/>
      <c r="BT78" s="401"/>
      <c r="BU78" s="401"/>
      <c r="BV78" s="401"/>
      <c r="BW78" s="401"/>
      <c r="BX78" s="401"/>
      <c r="BY78" s="401"/>
      <c r="BZ78" s="401"/>
      <c r="CA78" s="401"/>
      <c r="CB78" s="401"/>
      <c r="CC78" s="401"/>
      <c r="CD78" s="401"/>
      <c r="CE78" s="401"/>
      <c r="CF78" s="401"/>
      <c r="CG78" s="401"/>
      <c r="CH78" s="401"/>
      <c r="CI78" s="401"/>
      <c r="CJ78" s="401"/>
      <c r="CK78" s="401"/>
      <c r="CL78" s="401"/>
      <c r="CM78" s="401"/>
      <c r="CN78" s="401"/>
      <c r="CO78" s="401"/>
      <c r="CP78" s="401"/>
      <c r="CQ78" s="401"/>
      <c r="CR78" s="401"/>
      <c r="CS78" s="401"/>
      <c r="CT78" s="401"/>
      <c r="CU78" s="401"/>
      <c r="CV78" s="401"/>
      <c r="CW78" s="401"/>
      <c r="CX78" s="401"/>
      <c r="CY78" s="401"/>
      <c r="CZ78" s="401"/>
      <c r="DA78" s="401"/>
      <c r="DB78" s="401"/>
      <c r="DC78" s="401"/>
      <c r="DD78" s="401"/>
      <c r="DE78" s="401"/>
      <c r="DF78" s="401"/>
      <c r="DG78" s="401"/>
      <c r="DH78" s="401"/>
      <c r="DI78" s="401"/>
      <c r="DJ78" s="401"/>
      <c r="DK78" s="401"/>
      <c r="DL78" s="401"/>
      <c r="DM78" s="401"/>
      <c r="DN78" s="401"/>
      <c r="DO78" s="401"/>
      <c r="DP78" s="401"/>
      <c r="DQ78" s="401"/>
      <c r="DR78" s="401"/>
      <c r="DS78" s="401"/>
      <c r="DT78" s="401"/>
      <c r="DU78" s="401"/>
      <c r="DV78" s="401"/>
      <c r="DW78" s="401"/>
      <c r="DX78" s="401"/>
      <c r="DY78" s="401"/>
      <c r="DZ78" s="401"/>
      <c r="EA78" s="401"/>
      <c r="EB78" s="401"/>
      <c r="EC78" s="401"/>
      <c r="ED78" s="401"/>
      <c r="EE78" s="401"/>
      <c r="EF78" s="401"/>
      <c r="EG78" s="401"/>
      <c r="EH78" s="401"/>
      <c r="EI78" s="401"/>
      <c r="EJ78" s="401"/>
      <c r="EK78" s="401"/>
      <c r="EL78" s="401"/>
      <c r="EM78" s="401"/>
      <c r="EN78" s="401"/>
      <c r="EO78" s="401"/>
      <c r="EP78" s="401"/>
      <c r="EQ78" s="401"/>
      <c r="ER78" s="401"/>
      <c r="ES78" s="401"/>
      <c r="ET78" s="401"/>
      <c r="EU78" s="401"/>
      <c r="EV78" s="401"/>
      <c r="EW78" s="401"/>
      <c r="EX78" s="401"/>
      <c r="EY78" s="401"/>
      <c r="EZ78" s="401"/>
      <c r="FA78" s="401"/>
      <c r="FB78" s="401"/>
      <c r="FC78" s="401"/>
      <c r="FD78" s="401"/>
      <c r="FE78" s="401"/>
      <c r="FF78" s="401"/>
      <c r="FG78" s="401"/>
      <c r="FH78" s="401"/>
      <c r="FI78" s="401"/>
      <c r="FJ78" s="401"/>
      <c r="FK78" s="401"/>
      <c r="FL78" s="401"/>
      <c r="FM78" s="401"/>
      <c r="FN78" s="401"/>
      <c r="FO78" s="401"/>
      <c r="FP78" s="401"/>
      <c r="FQ78" s="401"/>
      <c r="FR78" s="401"/>
      <c r="FS78" s="401"/>
      <c r="FT78" s="401"/>
      <c r="FU78" s="401"/>
      <c r="FV78" s="401"/>
      <c r="FW78" s="401"/>
      <c r="FX78" s="401"/>
      <c r="FY78" s="401"/>
      <c r="FZ78" s="401"/>
      <c r="GA78" s="401"/>
      <c r="GB78" s="401"/>
      <c r="GC78" s="401"/>
      <c r="GD78" s="401"/>
      <c r="GE78" s="401"/>
      <c r="GF78" s="401"/>
      <c r="GG78" s="401"/>
      <c r="GH78" s="401"/>
      <c r="GI78" s="401"/>
      <c r="GJ78" s="401"/>
      <c r="GK78" s="401"/>
      <c r="GL78" s="401"/>
      <c r="GM78" s="401"/>
      <c r="GN78" s="401"/>
      <c r="GO78" s="401"/>
      <c r="GP78" s="401"/>
      <c r="GQ78" s="401"/>
      <c r="GR78" s="401"/>
      <c r="GS78" s="401"/>
      <c r="GT78" s="401"/>
      <c r="GU78" s="401"/>
      <c r="GV78" s="401"/>
      <c r="GW78" s="401"/>
      <c r="GX78" s="401"/>
      <c r="GY78" s="401"/>
      <c r="GZ78" s="401"/>
      <c r="HA78" s="401"/>
      <c r="HB78" s="401"/>
      <c r="HC78" s="401"/>
      <c r="HD78" s="401"/>
      <c r="HE78" s="401"/>
      <c r="HF78" s="401"/>
      <c r="HG78" s="401"/>
      <c r="HH78" s="401"/>
      <c r="HI78" s="401"/>
      <c r="HJ78" s="401"/>
      <c r="HK78" s="401"/>
      <c r="HL78" s="401"/>
      <c r="HM78" s="401"/>
      <c r="HN78" s="401"/>
      <c r="HO78" s="401"/>
      <c r="HP78" s="401"/>
      <c r="HQ78" s="401"/>
      <c r="HR78" s="401"/>
      <c r="HS78" s="401"/>
      <c r="HT78" s="401"/>
      <c r="HU78" s="401"/>
      <c r="HV78" s="401"/>
      <c r="HW78" s="401"/>
      <c r="HX78" s="401"/>
      <c r="HY78" s="401"/>
      <c r="HZ78" s="401"/>
      <c r="IA78" s="401"/>
      <c r="IB78" s="401"/>
      <c r="IC78" s="401"/>
      <c r="ID78" s="401"/>
      <c r="IE78" s="401"/>
      <c r="IF78" s="401"/>
      <c r="IG78" s="401"/>
      <c r="IH78" s="401"/>
      <c r="II78" s="401"/>
      <c r="IJ78" s="401"/>
      <c r="IK78" s="401"/>
      <c r="IL78" s="401"/>
      <c r="IM78" s="401"/>
      <c r="IN78" s="401"/>
      <c r="IO78" s="401"/>
      <c r="IP78" s="401"/>
    </row>
    <row r="79" spans="1:250" ht="23.45" customHeight="1">
      <c r="A79" s="257"/>
      <c r="B79" s="317"/>
      <c r="C79" s="32"/>
      <c r="D79" s="757"/>
      <c r="E79" s="758"/>
      <c r="F79" s="758"/>
      <c r="G79" s="758"/>
      <c r="H79" s="758"/>
      <c r="I79" s="758"/>
      <c r="J79" s="758"/>
      <c r="K79" s="759"/>
      <c r="L79" s="33"/>
      <c r="M79" s="147"/>
      <c r="N79" s="228" t="str">
        <f t="shared" si="1"/>
        <v/>
      </c>
      <c r="O79" s="53"/>
      <c r="P79" s="411"/>
      <c r="Q79" s="612"/>
      <c r="R79" s="402"/>
      <c r="S79" s="402"/>
      <c r="T79" s="402"/>
      <c r="U79" s="402"/>
      <c r="V79" s="402"/>
      <c r="W79" s="402"/>
      <c r="X79" s="402"/>
      <c r="Y79" s="402"/>
      <c r="Z79" s="402"/>
      <c r="AA79" s="402"/>
      <c r="AB79" s="403"/>
      <c r="AC79" s="403"/>
      <c r="AD79" s="403"/>
      <c r="AE79" s="403"/>
      <c r="AF79" s="403"/>
      <c r="AG79" s="601">
        <v>2117.6999999999998</v>
      </c>
      <c r="AH79" s="601">
        <v>2246.1</v>
      </c>
      <c r="AI79" s="403"/>
      <c r="AJ79" s="403"/>
      <c r="AK79" s="403"/>
      <c r="AL79" s="403"/>
      <c r="AM79" s="403"/>
      <c r="AN79" s="403"/>
      <c r="AO79" s="403"/>
      <c r="AP79" s="403"/>
      <c r="AQ79" s="401"/>
      <c r="AR79" s="401"/>
      <c r="AS79" s="401"/>
      <c r="AT79" s="401"/>
      <c r="AU79" s="401"/>
      <c r="AV79" s="401"/>
      <c r="AW79" s="401"/>
      <c r="AX79" s="401"/>
      <c r="AY79" s="401"/>
      <c r="AZ79" s="401"/>
      <c r="BA79" s="401"/>
      <c r="BB79" s="401"/>
      <c r="BC79" s="401"/>
      <c r="BD79" s="401"/>
      <c r="BE79" s="401"/>
      <c r="BF79" s="401"/>
      <c r="BG79" s="401"/>
      <c r="BH79" s="401"/>
      <c r="BI79" s="401"/>
      <c r="BJ79" s="401"/>
      <c r="BK79" s="401"/>
      <c r="BL79" s="401"/>
      <c r="BM79" s="401"/>
      <c r="BN79" s="401"/>
      <c r="BO79" s="401"/>
      <c r="BP79" s="401"/>
      <c r="BQ79" s="401"/>
      <c r="BR79" s="401"/>
      <c r="BS79" s="401"/>
      <c r="BT79" s="401"/>
      <c r="BU79" s="401"/>
      <c r="BV79" s="401"/>
      <c r="BW79" s="401"/>
      <c r="BX79" s="401"/>
      <c r="BY79" s="401"/>
      <c r="BZ79" s="401"/>
      <c r="CA79" s="401"/>
      <c r="CB79" s="401"/>
      <c r="CC79" s="401"/>
      <c r="CD79" s="401"/>
      <c r="CE79" s="401"/>
      <c r="CF79" s="401"/>
      <c r="CG79" s="401"/>
      <c r="CH79" s="401"/>
      <c r="CI79" s="401"/>
      <c r="CJ79" s="401"/>
      <c r="CK79" s="401"/>
      <c r="CL79" s="401"/>
      <c r="CM79" s="401"/>
      <c r="CN79" s="401"/>
      <c r="CO79" s="401"/>
      <c r="CP79" s="401"/>
      <c r="CQ79" s="401"/>
      <c r="CR79" s="401"/>
      <c r="CS79" s="401"/>
      <c r="CT79" s="401"/>
      <c r="CU79" s="401"/>
      <c r="CV79" s="401"/>
      <c r="CW79" s="401"/>
      <c r="CX79" s="401"/>
      <c r="CY79" s="401"/>
      <c r="CZ79" s="401"/>
      <c r="DA79" s="401"/>
      <c r="DB79" s="401"/>
      <c r="DC79" s="401"/>
      <c r="DD79" s="401"/>
      <c r="DE79" s="401"/>
      <c r="DF79" s="401"/>
      <c r="DG79" s="401"/>
      <c r="DH79" s="401"/>
      <c r="DI79" s="401"/>
      <c r="DJ79" s="401"/>
      <c r="DK79" s="401"/>
      <c r="DL79" s="401"/>
      <c r="DM79" s="401"/>
      <c r="DN79" s="401"/>
      <c r="DO79" s="401"/>
      <c r="DP79" s="401"/>
      <c r="DQ79" s="401"/>
      <c r="DR79" s="401"/>
      <c r="DS79" s="401"/>
      <c r="DT79" s="401"/>
      <c r="DU79" s="401"/>
      <c r="DV79" s="401"/>
      <c r="DW79" s="401"/>
      <c r="DX79" s="401"/>
      <c r="DY79" s="401"/>
      <c r="DZ79" s="401"/>
      <c r="EA79" s="401"/>
      <c r="EB79" s="401"/>
      <c r="EC79" s="401"/>
      <c r="ED79" s="401"/>
      <c r="EE79" s="401"/>
      <c r="EF79" s="401"/>
      <c r="EG79" s="401"/>
      <c r="EH79" s="401"/>
      <c r="EI79" s="401"/>
      <c r="EJ79" s="401"/>
      <c r="EK79" s="401"/>
      <c r="EL79" s="401"/>
      <c r="EM79" s="401"/>
      <c r="EN79" s="401"/>
      <c r="EO79" s="401"/>
      <c r="EP79" s="401"/>
      <c r="EQ79" s="401"/>
      <c r="ER79" s="401"/>
      <c r="ES79" s="401"/>
      <c r="ET79" s="401"/>
      <c r="EU79" s="401"/>
      <c r="EV79" s="401"/>
      <c r="EW79" s="401"/>
      <c r="EX79" s="401"/>
      <c r="EY79" s="401"/>
      <c r="EZ79" s="401"/>
      <c r="FA79" s="401"/>
      <c r="FB79" s="401"/>
      <c r="FC79" s="401"/>
      <c r="FD79" s="401"/>
      <c r="FE79" s="401"/>
      <c r="FF79" s="401"/>
      <c r="FG79" s="401"/>
      <c r="FH79" s="401"/>
      <c r="FI79" s="401"/>
      <c r="FJ79" s="401"/>
      <c r="FK79" s="401"/>
      <c r="FL79" s="401"/>
      <c r="FM79" s="401"/>
      <c r="FN79" s="401"/>
      <c r="FO79" s="401"/>
      <c r="FP79" s="401"/>
      <c r="FQ79" s="401"/>
      <c r="FR79" s="401"/>
      <c r="FS79" s="401"/>
      <c r="FT79" s="401"/>
      <c r="FU79" s="401"/>
      <c r="FV79" s="401"/>
      <c r="FW79" s="401"/>
      <c r="FX79" s="401"/>
      <c r="FY79" s="401"/>
      <c r="FZ79" s="401"/>
      <c r="GA79" s="401"/>
      <c r="GB79" s="401"/>
      <c r="GC79" s="401"/>
      <c r="GD79" s="401"/>
      <c r="GE79" s="401"/>
      <c r="GF79" s="401"/>
      <c r="GG79" s="401"/>
      <c r="GH79" s="401"/>
      <c r="GI79" s="401"/>
      <c r="GJ79" s="401"/>
      <c r="GK79" s="401"/>
      <c r="GL79" s="401"/>
      <c r="GM79" s="401"/>
      <c r="GN79" s="401"/>
      <c r="GO79" s="401"/>
      <c r="GP79" s="401"/>
      <c r="GQ79" s="401"/>
      <c r="GR79" s="401"/>
      <c r="GS79" s="401"/>
      <c r="GT79" s="401"/>
      <c r="GU79" s="401"/>
      <c r="GV79" s="401"/>
      <c r="GW79" s="401"/>
      <c r="GX79" s="401"/>
      <c r="GY79" s="401"/>
      <c r="GZ79" s="401"/>
      <c r="HA79" s="401"/>
      <c r="HB79" s="401"/>
      <c r="HC79" s="401"/>
      <c r="HD79" s="401"/>
      <c r="HE79" s="401"/>
      <c r="HF79" s="401"/>
      <c r="HG79" s="401"/>
      <c r="HH79" s="401"/>
      <c r="HI79" s="401"/>
      <c r="HJ79" s="401"/>
      <c r="HK79" s="401"/>
      <c r="HL79" s="401"/>
      <c r="HM79" s="401"/>
      <c r="HN79" s="401"/>
      <c r="HO79" s="401"/>
      <c r="HP79" s="401"/>
      <c r="HQ79" s="401"/>
      <c r="HR79" s="401"/>
      <c r="HS79" s="401"/>
      <c r="HT79" s="401"/>
      <c r="HU79" s="401"/>
      <c r="HV79" s="401"/>
      <c r="HW79" s="401"/>
      <c r="HX79" s="401"/>
      <c r="HY79" s="401"/>
      <c r="HZ79" s="401"/>
      <c r="IA79" s="401"/>
      <c r="IB79" s="401"/>
      <c r="IC79" s="401"/>
      <c r="ID79" s="401"/>
      <c r="IE79" s="401"/>
      <c r="IF79" s="401"/>
      <c r="IG79" s="401"/>
      <c r="IH79" s="401"/>
      <c r="II79" s="401"/>
      <c r="IJ79" s="401"/>
      <c r="IK79" s="401"/>
      <c r="IL79" s="401"/>
      <c r="IM79" s="401"/>
      <c r="IN79" s="401"/>
      <c r="IO79" s="401"/>
      <c r="IP79" s="401"/>
    </row>
    <row r="80" spans="1:250" ht="23.45" customHeight="1">
      <c r="A80" s="257"/>
      <c r="B80" s="317"/>
      <c r="C80" s="32"/>
      <c r="D80" s="757"/>
      <c r="E80" s="758"/>
      <c r="F80" s="758"/>
      <c r="G80" s="758"/>
      <c r="H80" s="758"/>
      <c r="I80" s="758"/>
      <c r="J80" s="758"/>
      <c r="K80" s="759"/>
      <c r="L80" s="33"/>
      <c r="M80" s="147"/>
      <c r="N80" s="228" t="str">
        <f t="shared" si="1"/>
        <v/>
      </c>
      <c r="O80" s="53"/>
      <c r="P80" s="411"/>
      <c r="Q80" s="612"/>
      <c r="R80" s="402"/>
      <c r="S80" s="402"/>
      <c r="T80" s="402"/>
      <c r="U80" s="402"/>
      <c r="V80" s="402"/>
      <c r="W80" s="402"/>
      <c r="X80" s="402"/>
      <c r="Y80" s="402"/>
      <c r="Z80" s="402"/>
      <c r="AA80" s="402"/>
      <c r="AB80" s="403"/>
      <c r="AC80" s="403"/>
      <c r="AD80" s="403"/>
      <c r="AE80" s="403"/>
      <c r="AF80" s="403"/>
      <c r="AG80" s="601">
        <v>3469.8</v>
      </c>
      <c r="AH80" s="601">
        <v>3679.8</v>
      </c>
      <c r="AI80" s="403"/>
      <c r="AJ80" s="403"/>
      <c r="AK80" s="403"/>
      <c r="AL80" s="403"/>
      <c r="AM80" s="403"/>
      <c r="AN80" s="403"/>
      <c r="AO80" s="403"/>
      <c r="AP80" s="403"/>
      <c r="AQ80" s="401"/>
      <c r="AR80" s="401"/>
      <c r="AS80" s="401"/>
      <c r="AT80" s="401"/>
      <c r="AU80" s="401"/>
      <c r="AV80" s="401"/>
      <c r="AW80" s="401"/>
      <c r="AX80" s="401"/>
      <c r="AY80" s="401"/>
      <c r="AZ80" s="401"/>
      <c r="BA80" s="401"/>
      <c r="BB80" s="401"/>
      <c r="BC80" s="401"/>
      <c r="BD80" s="401"/>
      <c r="BE80" s="401"/>
      <c r="BF80" s="401"/>
      <c r="BG80" s="401"/>
      <c r="BH80" s="401"/>
      <c r="BI80" s="401"/>
      <c r="BJ80" s="401"/>
      <c r="BK80" s="401"/>
      <c r="BL80" s="401"/>
      <c r="BM80" s="401"/>
      <c r="BN80" s="401"/>
      <c r="BO80" s="401"/>
      <c r="BP80" s="401"/>
      <c r="BQ80" s="401"/>
      <c r="BR80" s="401"/>
      <c r="BS80" s="401"/>
      <c r="BT80" s="401"/>
      <c r="BU80" s="401"/>
      <c r="BV80" s="401"/>
      <c r="BW80" s="401"/>
      <c r="BX80" s="401"/>
      <c r="BY80" s="401"/>
      <c r="BZ80" s="401"/>
      <c r="CA80" s="401"/>
      <c r="CB80" s="401"/>
      <c r="CC80" s="401"/>
      <c r="CD80" s="401"/>
      <c r="CE80" s="401"/>
      <c r="CF80" s="401"/>
      <c r="CG80" s="401"/>
      <c r="CH80" s="401"/>
      <c r="CI80" s="401"/>
      <c r="CJ80" s="401"/>
      <c r="CK80" s="401"/>
      <c r="CL80" s="401"/>
      <c r="CM80" s="401"/>
      <c r="CN80" s="401"/>
      <c r="CO80" s="401"/>
      <c r="CP80" s="401"/>
      <c r="CQ80" s="401"/>
      <c r="CR80" s="401"/>
      <c r="CS80" s="401"/>
      <c r="CT80" s="401"/>
      <c r="CU80" s="401"/>
      <c r="CV80" s="401"/>
      <c r="CW80" s="401"/>
      <c r="CX80" s="401"/>
      <c r="CY80" s="401"/>
      <c r="CZ80" s="401"/>
      <c r="DA80" s="401"/>
      <c r="DB80" s="401"/>
      <c r="DC80" s="401"/>
      <c r="DD80" s="401"/>
      <c r="DE80" s="401"/>
      <c r="DF80" s="401"/>
      <c r="DG80" s="401"/>
      <c r="DH80" s="401"/>
      <c r="DI80" s="401"/>
      <c r="DJ80" s="401"/>
      <c r="DK80" s="401"/>
      <c r="DL80" s="401"/>
      <c r="DM80" s="401"/>
      <c r="DN80" s="401"/>
      <c r="DO80" s="401"/>
      <c r="DP80" s="401"/>
      <c r="DQ80" s="401"/>
      <c r="DR80" s="401"/>
      <c r="DS80" s="401"/>
      <c r="DT80" s="401"/>
      <c r="DU80" s="401"/>
      <c r="DV80" s="401"/>
      <c r="DW80" s="401"/>
      <c r="DX80" s="401"/>
      <c r="DY80" s="401"/>
      <c r="DZ80" s="401"/>
      <c r="EA80" s="401"/>
      <c r="EB80" s="401"/>
      <c r="EC80" s="401"/>
      <c r="ED80" s="401"/>
      <c r="EE80" s="401"/>
      <c r="EF80" s="401"/>
      <c r="EG80" s="401"/>
      <c r="EH80" s="401"/>
      <c r="EI80" s="401"/>
      <c r="EJ80" s="401"/>
      <c r="EK80" s="401"/>
      <c r="EL80" s="401"/>
      <c r="EM80" s="401"/>
      <c r="EN80" s="401"/>
      <c r="EO80" s="401"/>
      <c r="EP80" s="401"/>
      <c r="EQ80" s="401"/>
      <c r="ER80" s="401"/>
      <c r="ES80" s="401"/>
      <c r="ET80" s="401"/>
      <c r="EU80" s="401"/>
      <c r="EV80" s="401"/>
      <c r="EW80" s="401"/>
      <c r="EX80" s="401"/>
      <c r="EY80" s="401"/>
      <c r="EZ80" s="401"/>
      <c r="FA80" s="401"/>
      <c r="FB80" s="401"/>
      <c r="FC80" s="401"/>
      <c r="FD80" s="401"/>
      <c r="FE80" s="401"/>
      <c r="FF80" s="401"/>
      <c r="FG80" s="401"/>
      <c r="FH80" s="401"/>
      <c r="FI80" s="401"/>
      <c r="FJ80" s="401"/>
      <c r="FK80" s="401"/>
      <c r="FL80" s="401"/>
      <c r="FM80" s="401"/>
      <c r="FN80" s="401"/>
      <c r="FO80" s="401"/>
      <c r="FP80" s="401"/>
      <c r="FQ80" s="401"/>
      <c r="FR80" s="401"/>
      <c r="FS80" s="401"/>
      <c r="FT80" s="401"/>
      <c r="FU80" s="401"/>
      <c r="FV80" s="401"/>
      <c r="FW80" s="401"/>
      <c r="FX80" s="401"/>
      <c r="FY80" s="401"/>
      <c r="FZ80" s="401"/>
      <c r="GA80" s="401"/>
      <c r="GB80" s="401"/>
      <c r="GC80" s="401"/>
      <c r="GD80" s="401"/>
      <c r="GE80" s="401"/>
      <c r="GF80" s="401"/>
      <c r="GG80" s="401"/>
      <c r="GH80" s="401"/>
      <c r="GI80" s="401"/>
      <c r="GJ80" s="401"/>
      <c r="GK80" s="401"/>
      <c r="GL80" s="401"/>
      <c r="GM80" s="401"/>
      <c r="GN80" s="401"/>
      <c r="GO80" s="401"/>
      <c r="GP80" s="401"/>
      <c r="GQ80" s="401"/>
      <c r="GR80" s="401"/>
      <c r="GS80" s="401"/>
      <c r="GT80" s="401"/>
      <c r="GU80" s="401"/>
      <c r="GV80" s="401"/>
      <c r="GW80" s="401"/>
      <c r="GX80" s="401"/>
      <c r="GY80" s="401"/>
      <c r="GZ80" s="401"/>
      <c r="HA80" s="401"/>
      <c r="HB80" s="401"/>
      <c r="HC80" s="401"/>
      <c r="HD80" s="401"/>
      <c r="HE80" s="401"/>
      <c r="HF80" s="401"/>
      <c r="HG80" s="401"/>
      <c r="HH80" s="401"/>
      <c r="HI80" s="401"/>
      <c r="HJ80" s="401"/>
      <c r="HK80" s="401"/>
      <c r="HL80" s="401"/>
      <c r="HM80" s="401"/>
      <c r="HN80" s="401"/>
      <c r="HO80" s="401"/>
      <c r="HP80" s="401"/>
      <c r="HQ80" s="401"/>
      <c r="HR80" s="401"/>
      <c r="HS80" s="401"/>
      <c r="HT80" s="401"/>
      <c r="HU80" s="401"/>
      <c r="HV80" s="401"/>
      <c r="HW80" s="401"/>
      <c r="HX80" s="401"/>
      <c r="HY80" s="401"/>
      <c r="HZ80" s="401"/>
      <c r="IA80" s="401"/>
      <c r="IB80" s="401"/>
      <c r="IC80" s="401"/>
      <c r="ID80" s="401"/>
      <c r="IE80" s="401"/>
      <c r="IF80" s="401"/>
      <c r="IG80" s="401"/>
      <c r="IH80" s="401"/>
      <c r="II80" s="401"/>
      <c r="IJ80" s="401"/>
      <c r="IK80" s="401"/>
      <c r="IL80" s="401"/>
      <c r="IM80" s="401"/>
      <c r="IN80" s="401"/>
      <c r="IO80" s="401"/>
      <c r="IP80" s="401"/>
    </row>
    <row r="81" spans="1:250" ht="23.45" customHeight="1">
      <c r="A81" s="257"/>
      <c r="B81" s="317"/>
      <c r="C81" s="32"/>
      <c r="D81" s="757"/>
      <c r="E81" s="758"/>
      <c r="F81" s="758"/>
      <c r="G81" s="758"/>
      <c r="H81" s="758"/>
      <c r="I81" s="758"/>
      <c r="J81" s="758"/>
      <c r="K81" s="759"/>
      <c r="L81" s="33"/>
      <c r="M81" s="147"/>
      <c r="N81" s="228" t="str">
        <f t="shared" si="1"/>
        <v/>
      </c>
      <c r="O81" s="53"/>
      <c r="P81" s="411"/>
      <c r="Q81" s="612"/>
      <c r="R81" s="402"/>
      <c r="S81" s="402"/>
      <c r="T81" s="402"/>
      <c r="U81" s="402"/>
      <c r="V81" s="402"/>
      <c r="W81" s="402"/>
      <c r="X81" s="402"/>
      <c r="Y81" s="402"/>
      <c r="Z81" s="402"/>
      <c r="AA81" s="402"/>
      <c r="AB81" s="403"/>
      <c r="AC81" s="403"/>
      <c r="AD81" s="403"/>
      <c r="AE81" s="403"/>
      <c r="AF81" s="403"/>
      <c r="AG81" s="601">
        <v>5028.8999999999996</v>
      </c>
      <c r="AH81" s="601">
        <v>5333.4</v>
      </c>
      <c r="AI81" s="403"/>
      <c r="AJ81" s="403"/>
      <c r="AK81" s="403"/>
      <c r="AL81" s="403"/>
      <c r="AM81" s="403"/>
      <c r="AN81" s="403"/>
      <c r="AO81" s="403"/>
      <c r="AP81" s="403"/>
      <c r="AQ81" s="401"/>
      <c r="AR81" s="401"/>
      <c r="AS81" s="401"/>
      <c r="AT81" s="401"/>
      <c r="AU81" s="401"/>
      <c r="AV81" s="401"/>
      <c r="AW81" s="401"/>
      <c r="AX81" s="401"/>
      <c r="AY81" s="401"/>
      <c r="AZ81" s="401"/>
      <c r="BA81" s="401"/>
      <c r="BB81" s="401"/>
      <c r="BC81" s="401"/>
      <c r="BD81" s="401"/>
      <c r="BE81" s="401"/>
      <c r="BF81" s="401"/>
      <c r="BG81" s="401"/>
      <c r="BH81" s="401"/>
      <c r="BI81" s="401"/>
      <c r="BJ81" s="401"/>
      <c r="BK81" s="401"/>
      <c r="BL81" s="401"/>
      <c r="BM81" s="401"/>
      <c r="BN81" s="401"/>
      <c r="BO81" s="401"/>
      <c r="BP81" s="401"/>
      <c r="BQ81" s="401"/>
      <c r="BR81" s="401"/>
      <c r="BS81" s="401"/>
      <c r="BT81" s="401"/>
      <c r="BU81" s="401"/>
      <c r="BV81" s="401"/>
      <c r="BW81" s="401"/>
      <c r="BX81" s="401"/>
      <c r="BY81" s="401"/>
      <c r="BZ81" s="401"/>
      <c r="CA81" s="401"/>
      <c r="CB81" s="401"/>
      <c r="CC81" s="401"/>
      <c r="CD81" s="401"/>
      <c r="CE81" s="401"/>
      <c r="CF81" s="401"/>
      <c r="CG81" s="401"/>
      <c r="CH81" s="401"/>
      <c r="CI81" s="401"/>
      <c r="CJ81" s="401"/>
      <c r="CK81" s="401"/>
      <c r="CL81" s="401"/>
      <c r="CM81" s="401"/>
      <c r="CN81" s="401"/>
      <c r="CO81" s="401"/>
      <c r="CP81" s="401"/>
      <c r="CQ81" s="401"/>
      <c r="CR81" s="401"/>
      <c r="CS81" s="401"/>
      <c r="CT81" s="401"/>
      <c r="CU81" s="401"/>
      <c r="CV81" s="401"/>
      <c r="CW81" s="401"/>
      <c r="CX81" s="401"/>
      <c r="CY81" s="401"/>
      <c r="CZ81" s="401"/>
      <c r="DA81" s="401"/>
      <c r="DB81" s="401"/>
      <c r="DC81" s="401"/>
      <c r="DD81" s="401"/>
      <c r="DE81" s="401"/>
      <c r="DF81" s="401"/>
      <c r="DG81" s="401"/>
      <c r="DH81" s="401"/>
      <c r="DI81" s="401"/>
      <c r="DJ81" s="401"/>
      <c r="DK81" s="401"/>
      <c r="DL81" s="401"/>
      <c r="DM81" s="401"/>
      <c r="DN81" s="401"/>
      <c r="DO81" s="401"/>
      <c r="DP81" s="401"/>
      <c r="DQ81" s="401"/>
      <c r="DR81" s="401"/>
      <c r="DS81" s="401"/>
      <c r="DT81" s="401"/>
      <c r="DU81" s="401"/>
      <c r="DV81" s="401"/>
      <c r="DW81" s="401"/>
      <c r="DX81" s="401"/>
      <c r="DY81" s="401"/>
      <c r="DZ81" s="401"/>
      <c r="EA81" s="401"/>
      <c r="EB81" s="401"/>
      <c r="EC81" s="401"/>
      <c r="ED81" s="401"/>
      <c r="EE81" s="401"/>
      <c r="EF81" s="401"/>
      <c r="EG81" s="401"/>
      <c r="EH81" s="401"/>
      <c r="EI81" s="401"/>
      <c r="EJ81" s="401"/>
      <c r="EK81" s="401"/>
      <c r="EL81" s="401"/>
      <c r="EM81" s="401"/>
      <c r="EN81" s="401"/>
      <c r="EO81" s="401"/>
      <c r="EP81" s="401"/>
      <c r="EQ81" s="401"/>
      <c r="ER81" s="401"/>
      <c r="ES81" s="401"/>
      <c r="ET81" s="401"/>
      <c r="EU81" s="401"/>
      <c r="EV81" s="401"/>
      <c r="EW81" s="401"/>
      <c r="EX81" s="401"/>
      <c r="EY81" s="401"/>
      <c r="EZ81" s="401"/>
      <c r="FA81" s="401"/>
      <c r="FB81" s="401"/>
      <c r="FC81" s="401"/>
      <c r="FD81" s="401"/>
      <c r="FE81" s="401"/>
      <c r="FF81" s="401"/>
      <c r="FG81" s="401"/>
      <c r="FH81" s="401"/>
      <c r="FI81" s="401"/>
      <c r="FJ81" s="401"/>
      <c r="FK81" s="401"/>
      <c r="FL81" s="401"/>
      <c r="FM81" s="401"/>
      <c r="FN81" s="401"/>
      <c r="FO81" s="401"/>
      <c r="FP81" s="401"/>
      <c r="FQ81" s="401"/>
      <c r="FR81" s="401"/>
      <c r="FS81" s="401"/>
      <c r="FT81" s="401"/>
      <c r="FU81" s="401"/>
      <c r="FV81" s="401"/>
      <c r="FW81" s="401"/>
      <c r="FX81" s="401"/>
      <c r="FY81" s="401"/>
      <c r="FZ81" s="401"/>
      <c r="GA81" s="401"/>
      <c r="GB81" s="401"/>
      <c r="GC81" s="401"/>
      <c r="GD81" s="401"/>
      <c r="GE81" s="401"/>
      <c r="GF81" s="401"/>
      <c r="GG81" s="401"/>
      <c r="GH81" s="401"/>
      <c r="GI81" s="401"/>
      <c r="GJ81" s="401"/>
      <c r="GK81" s="401"/>
      <c r="GL81" s="401"/>
      <c r="GM81" s="401"/>
      <c r="GN81" s="401"/>
      <c r="GO81" s="401"/>
      <c r="GP81" s="401"/>
      <c r="GQ81" s="401"/>
      <c r="GR81" s="401"/>
      <c r="GS81" s="401"/>
      <c r="GT81" s="401"/>
      <c r="GU81" s="401"/>
      <c r="GV81" s="401"/>
      <c r="GW81" s="401"/>
      <c r="GX81" s="401"/>
      <c r="GY81" s="401"/>
      <c r="GZ81" s="401"/>
      <c r="HA81" s="401"/>
      <c r="HB81" s="401"/>
      <c r="HC81" s="401"/>
      <c r="HD81" s="401"/>
      <c r="HE81" s="401"/>
      <c r="HF81" s="401"/>
      <c r="HG81" s="401"/>
      <c r="HH81" s="401"/>
      <c r="HI81" s="401"/>
      <c r="HJ81" s="401"/>
      <c r="HK81" s="401"/>
      <c r="HL81" s="401"/>
      <c r="HM81" s="401"/>
      <c r="HN81" s="401"/>
      <c r="HO81" s="401"/>
      <c r="HP81" s="401"/>
      <c r="HQ81" s="401"/>
      <c r="HR81" s="401"/>
      <c r="HS81" s="401"/>
      <c r="HT81" s="401"/>
      <c r="HU81" s="401"/>
      <c r="HV81" s="401"/>
      <c r="HW81" s="401"/>
      <c r="HX81" s="401"/>
      <c r="HY81" s="401"/>
      <c r="HZ81" s="401"/>
      <c r="IA81" s="401"/>
      <c r="IB81" s="401"/>
      <c r="IC81" s="401"/>
      <c r="ID81" s="401"/>
      <c r="IE81" s="401"/>
      <c r="IF81" s="401"/>
      <c r="IG81" s="401"/>
      <c r="IH81" s="401"/>
      <c r="II81" s="401"/>
      <c r="IJ81" s="401"/>
      <c r="IK81" s="401"/>
      <c r="IL81" s="401"/>
      <c r="IM81" s="401"/>
      <c r="IN81" s="401"/>
      <c r="IO81" s="401"/>
      <c r="IP81" s="401"/>
    </row>
    <row r="82" spans="1:250" ht="23.45" customHeight="1">
      <c r="A82" s="257"/>
      <c r="B82" s="317"/>
      <c r="C82" s="32"/>
      <c r="D82" s="757"/>
      <c r="E82" s="758"/>
      <c r="F82" s="758"/>
      <c r="G82" s="758"/>
      <c r="H82" s="758"/>
      <c r="I82" s="758"/>
      <c r="J82" s="758"/>
      <c r="K82" s="759"/>
      <c r="L82" s="33"/>
      <c r="M82" s="147"/>
      <c r="N82" s="228" t="str">
        <f t="shared" si="1"/>
        <v/>
      </c>
      <c r="O82" s="53"/>
      <c r="P82" s="411"/>
      <c r="Q82" s="612"/>
      <c r="R82" s="402"/>
      <c r="S82" s="402"/>
      <c r="T82" s="402"/>
      <c r="U82" s="402"/>
      <c r="V82" s="402"/>
      <c r="W82" s="402"/>
      <c r="X82" s="402"/>
      <c r="Y82" s="402"/>
      <c r="Z82" s="402"/>
      <c r="AA82" s="402"/>
      <c r="AB82" s="403"/>
      <c r="AC82" s="403"/>
      <c r="AD82" s="403"/>
      <c r="AE82" s="403"/>
      <c r="AF82" s="403"/>
      <c r="AG82" s="601">
        <v>478.5</v>
      </c>
      <c r="AH82" s="601">
        <v>507.6</v>
      </c>
      <c r="AI82" s="403"/>
      <c r="AJ82" s="403"/>
      <c r="AK82" s="403"/>
      <c r="AL82" s="403"/>
      <c r="AM82" s="403"/>
      <c r="AN82" s="403"/>
      <c r="AO82" s="403"/>
      <c r="AP82" s="403"/>
      <c r="AQ82" s="401"/>
      <c r="AR82" s="401"/>
      <c r="AS82" s="401"/>
      <c r="AT82" s="401"/>
      <c r="AU82" s="401"/>
      <c r="AV82" s="401"/>
      <c r="AW82" s="401"/>
      <c r="AX82" s="401"/>
      <c r="AY82" s="401"/>
      <c r="AZ82" s="401"/>
      <c r="BA82" s="401"/>
      <c r="BB82" s="401"/>
      <c r="BC82" s="401"/>
      <c r="BD82" s="401"/>
      <c r="BE82" s="401"/>
      <c r="BF82" s="401"/>
      <c r="BG82" s="401"/>
      <c r="BH82" s="401"/>
      <c r="BI82" s="401"/>
      <c r="BJ82" s="401"/>
      <c r="BK82" s="401"/>
      <c r="BL82" s="401"/>
      <c r="BM82" s="401"/>
      <c r="BN82" s="401"/>
      <c r="BO82" s="401"/>
      <c r="BP82" s="401"/>
      <c r="BQ82" s="401"/>
      <c r="BR82" s="401"/>
      <c r="BS82" s="401"/>
      <c r="BT82" s="401"/>
      <c r="BU82" s="401"/>
      <c r="BV82" s="401"/>
      <c r="BW82" s="401"/>
      <c r="BX82" s="401"/>
      <c r="BY82" s="401"/>
      <c r="BZ82" s="401"/>
      <c r="CA82" s="401"/>
      <c r="CB82" s="401"/>
      <c r="CC82" s="401"/>
      <c r="CD82" s="401"/>
      <c r="CE82" s="401"/>
      <c r="CF82" s="401"/>
      <c r="CG82" s="401"/>
      <c r="CH82" s="401"/>
      <c r="CI82" s="401"/>
      <c r="CJ82" s="401"/>
      <c r="CK82" s="401"/>
      <c r="CL82" s="401"/>
      <c r="CM82" s="401"/>
      <c r="CN82" s="401"/>
      <c r="CO82" s="401"/>
      <c r="CP82" s="401"/>
      <c r="CQ82" s="401"/>
      <c r="CR82" s="401"/>
      <c r="CS82" s="401"/>
      <c r="CT82" s="401"/>
      <c r="CU82" s="401"/>
      <c r="CV82" s="401"/>
      <c r="CW82" s="401"/>
      <c r="CX82" s="401"/>
      <c r="CY82" s="401"/>
      <c r="CZ82" s="401"/>
      <c r="DA82" s="401"/>
      <c r="DB82" s="401"/>
      <c r="DC82" s="401"/>
      <c r="DD82" s="401"/>
      <c r="DE82" s="401"/>
      <c r="DF82" s="401"/>
      <c r="DG82" s="401"/>
      <c r="DH82" s="401"/>
      <c r="DI82" s="401"/>
      <c r="DJ82" s="401"/>
      <c r="DK82" s="401"/>
      <c r="DL82" s="401"/>
      <c r="DM82" s="401"/>
      <c r="DN82" s="401"/>
      <c r="DO82" s="401"/>
      <c r="DP82" s="401"/>
      <c r="DQ82" s="401"/>
      <c r="DR82" s="401"/>
      <c r="DS82" s="401"/>
      <c r="DT82" s="401"/>
      <c r="DU82" s="401"/>
      <c r="DV82" s="401"/>
      <c r="DW82" s="401"/>
      <c r="DX82" s="401"/>
      <c r="DY82" s="401"/>
      <c r="DZ82" s="401"/>
      <c r="EA82" s="401"/>
      <c r="EB82" s="401"/>
      <c r="EC82" s="401"/>
      <c r="ED82" s="401"/>
      <c r="EE82" s="401"/>
      <c r="EF82" s="401"/>
      <c r="EG82" s="401"/>
      <c r="EH82" s="401"/>
      <c r="EI82" s="401"/>
      <c r="EJ82" s="401"/>
      <c r="EK82" s="401"/>
      <c r="EL82" s="401"/>
      <c r="EM82" s="401"/>
      <c r="EN82" s="401"/>
      <c r="EO82" s="401"/>
      <c r="EP82" s="401"/>
      <c r="EQ82" s="401"/>
      <c r="ER82" s="401"/>
      <c r="ES82" s="401"/>
      <c r="ET82" s="401"/>
      <c r="EU82" s="401"/>
      <c r="EV82" s="401"/>
      <c r="EW82" s="401"/>
      <c r="EX82" s="401"/>
      <c r="EY82" s="401"/>
      <c r="EZ82" s="401"/>
      <c r="FA82" s="401"/>
      <c r="FB82" s="401"/>
      <c r="FC82" s="401"/>
      <c r="FD82" s="401"/>
      <c r="FE82" s="401"/>
      <c r="FF82" s="401"/>
      <c r="FG82" s="401"/>
      <c r="FH82" s="401"/>
      <c r="FI82" s="401"/>
      <c r="FJ82" s="401"/>
      <c r="FK82" s="401"/>
      <c r="FL82" s="401"/>
      <c r="FM82" s="401"/>
      <c r="FN82" s="401"/>
      <c r="FO82" s="401"/>
      <c r="FP82" s="401"/>
      <c r="FQ82" s="401"/>
      <c r="FR82" s="401"/>
      <c r="FS82" s="401"/>
      <c r="FT82" s="401"/>
      <c r="FU82" s="401"/>
      <c r="FV82" s="401"/>
      <c r="FW82" s="401"/>
      <c r="FX82" s="401"/>
      <c r="FY82" s="401"/>
      <c r="FZ82" s="401"/>
      <c r="GA82" s="401"/>
      <c r="GB82" s="401"/>
      <c r="GC82" s="401"/>
      <c r="GD82" s="401"/>
      <c r="GE82" s="401"/>
      <c r="GF82" s="401"/>
      <c r="GG82" s="401"/>
      <c r="GH82" s="401"/>
      <c r="GI82" s="401"/>
      <c r="GJ82" s="401"/>
      <c r="GK82" s="401"/>
      <c r="GL82" s="401"/>
      <c r="GM82" s="401"/>
      <c r="GN82" s="401"/>
      <c r="GO82" s="401"/>
      <c r="GP82" s="401"/>
      <c r="GQ82" s="401"/>
      <c r="GR82" s="401"/>
      <c r="GS82" s="401"/>
      <c r="GT82" s="401"/>
      <c r="GU82" s="401"/>
      <c r="GV82" s="401"/>
      <c r="GW82" s="401"/>
      <c r="GX82" s="401"/>
      <c r="GY82" s="401"/>
      <c r="GZ82" s="401"/>
      <c r="HA82" s="401"/>
      <c r="HB82" s="401"/>
      <c r="HC82" s="401"/>
      <c r="HD82" s="401"/>
      <c r="HE82" s="401"/>
      <c r="HF82" s="401"/>
      <c r="HG82" s="401"/>
      <c r="HH82" s="401"/>
      <c r="HI82" s="401"/>
      <c r="HJ82" s="401"/>
      <c r="HK82" s="401"/>
      <c r="HL82" s="401"/>
      <c r="HM82" s="401"/>
      <c r="HN82" s="401"/>
      <c r="HO82" s="401"/>
      <c r="HP82" s="401"/>
      <c r="HQ82" s="401"/>
      <c r="HR82" s="401"/>
      <c r="HS82" s="401"/>
      <c r="HT82" s="401"/>
      <c r="HU82" s="401"/>
      <c r="HV82" s="401"/>
      <c r="HW82" s="401"/>
      <c r="HX82" s="401"/>
      <c r="HY82" s="401"/>
      <c r="HZ82" s="401"/>
      <c r="IA82" s="401"/>
      <c r="IB82" s="401"/>
      <c r="IC82" s="401"/>
      <c r="ID82" s="401"/>
      <c r="IE82" s="401"/>
      <c r="IF82" s="401"/>
      <c r="IG82" s="401"/>
      <c r="IH82" s="401"/>
      <c r="II82" s="401"/>
      <c r="IJ82" s="401"/>
      <c r="IK82" s="401"/>
      <c r="IL82" s="401"/>
      <c r="IM82" s="401"/>
      <c r="IN82" s="401"/>
      <c r="IO82" s="401"/>
      <c r="IP82" s="401"/>
    </row>
    <row r="83" spans="1:250" ht="23.45" customHeight="1">
      <c r="A83" s="257"/>
      <c r="B83" s="317"/>
      <c r="C83" s="32"/>
      <c r="D83" s="757"/>
      <c r="E83" s="758"/>
      <c r="F83" s="758"/>
      <c r="G83" s="758"/>
      <c r="H83" s="758"/>
      <c r="I83" s="758"/>
      <c r="J83" s="758"/>
      <c r="K83" s="759"/>
      <c r="L83" s="33"/>
      <c r="M83" s="147"/>
      <c r="N83" s="228" t="str">
        <f t="shared" si="1"/>
        <v/>
      </c>
      <c r="O83" s="53"/>
      <c r="P83" s="411"/>
      <c r="Q83" s="612"/>
      <c r="R83" s="402"/>
      <c r="S83" s="402"/>
      <c r="T83" s="402"/>
      <c r="U83" s="402"/>
      <c r="V83" s="402"/>
      <c r="W83" s="402"/>
      <c r="X83" s="402"/>
      <c r="Y83" s="402"/>
      <c r="Z83" s="402"/>
      <c r="AA83" s="402"/>
      <c r="AB83" s="403"/>
      <c r="AC83" s="403"/>
      <c r="AD83" s="403"/>
      <c r="AE83" s="403"/>
      <c r="AF83" s="403"/>
      <c r="AG83" s="601">
        <v>717.9</v>
      </c>
      <c r="AH83" s="601">
        <v>761.4</v>
      </c>
      <c r="AI83" s="403"/>
      <c r="AJ83" s="403"/>
      <c r="AK83" s="403"/>
      <c r="AL83" s="403"/>
      <c r="AM83" s="403"/>
      <c r="AN83" s="403"/>
      <c r="AO83" s="403"/>
      <c r="AP83" s="403"/>
      <c r="AQ83" s="401"/>
      <c r="AR83" s="401"/>
      <c r="AS83" s="401"/>
      <c r="AT83" s="401"/>
      <c r="AU83" s="401"/>
      <c r="AV83" s="401"/>
      <c r="AW83" s="401"/>
      <c r="AX83" s="401"/>
      <c r="AY83" s="401"/>
      <c r="AZ83" s="401"/>
      <c r="BA83" s="401"/>
      <c r="BB83" s="401"/>
      <c r="BC83" s="401"/>
      <c r="BD83" s="401"/>
      <c r="BE83" s="401"/>
      <c r="BF83" s="401"/>
      <c r="BG83" s="401"/>
      <c r="BH83" s="401"/>
      <c r="BI83" s="401"/>
      <c r="BJ83" s="401"/>
      <c r="BK83" s="401"/>
      <c r="BL83" s="401"/>
      <c r="BM83" s="401"/>
      <c r="BN83" s="401"/>
      <c r="BO83" s="401"/>
      <c r="BP83" s="401"/>
      <c r="BQ83" s="401"/>
      <c r="BR83" s="401"/>
      <c r="BS83" s="401"/>
      <c r="BT83" s="401"/>
      <c r="BU83" s="401"/>
      <c r="BV83" s="401"/>
      <c r="BW83" s="401"/>
      <c r="BX83" s="401"/>
      <c r="BY83" s="401"/>
      <c r="BZ83" s="401"/>
      <c r="CA83" s="401"/>
      <c r="CB83" s="401"/>
      <c r="CC83" s="401"/>
      <c r="CD83" s="401"/>
      <c r="CE83" s="401"/>
      <c r="CF83" s="401"/>
      <c r="CG83" s="401"/>
      <c r="CH83" s="401"/>
      <c r="CI83" s="401"/>
      <c r="CJ83" s="401"/>
      <c r="CK83" s="401"/>
      <c r="CL83" s="401"/>
      <c r="CM83" s="401"/>
      <c r="CN83" s="401"/>
      <c r="CO83" s="401"/>
      <c r="CP83" s="401"/>
      <c r="CQ83" s="401"/>
      <c r="CR83" s="401"/>
      <c r="CS83" s="401"/>
      <c r="CT83" s="401"/>
      <c r="CU83" s="401"/>
      <c r="CV83" s="401"/>
      <c r="CW83" s="401"/>
      <c r="CX83" s="401"/>
      <c r="CY83" s="401"/>
      <c r="CZ83" s="401"/>
      <c r="DA83" s="401"/>
      <c r="DB83" s="401"/>
      <c r="DC83" s="401"/>
      <c r="DD83" s="401"/>
      <c r="DE83" s="401"/>
      <c r="DF83" s="401"/>
      <c r="DG83" s="401"/>
      <c r="DH83" s="401"/>
      <c r="DI83" s="401"/>
      <c r="DJ83" s="401"/>
      <c r="DK83" s="401"/>
      <c r="DL83" s="401"/>
      <c r="DM83" s="401"/>
      <c r="DN83" s="401"/>
      <c r="DO83" s="401"/>
      <c r="DP83" s="401"/>
      <c r="DQ83" s="401"/>
      <c r="DR83" s="401"/>
      <c r="DS83" s="401"/>
      <c r="DT83" s="401"/>
      <c r="DU83" s="401"/>
      <c r="DV83" s="401"/>
      <c r="DW83" s="401"/>
      <c r="DX83" s="401"/>
      <c r="DY83" s="401"/>
      <c r="DZ83" s="401"/>
      <c r="EA83" s="401"/>
      <c r="EB83" s="401"/>
      <c r="EC83" s="401"/>
      <c r="ED83" s="401"/>
      <c r="EE83" s="401"/>
      <c r="EF83" s="401"/>
      <c r="EG83" s="401"/>
      <c r="EH83" s="401"/>
      <c r="EI83" s="401"/>
      <c r="EJ83" s="401"/>
      <c r="EK83" s="401"/>
      <c r="EL83" s="401"/>
      <c r="EM83" s="401"/>
      <c r="EN83" s="401"/>
      <c r="EO83" s="401"/>
      <c r="EP83" s="401"/>
      <c r="EQ83" s="401"/>
      <c r="ER83" s="401"/>
      <c r="ES83" s="401"/>
      <c r="ET83" s="401"/>
      <c r="EU83" s="401"/>
      <c r="EV83" s="401"/>
      <c r="EW83" s="401"/>
      <c r="EX83" s="401"/>
      <c r="EY83" s="401"/>
      <c r="EZ83" s="401"/>
      <c r="FA83" s="401"/>
      <c r="FB83" s="401"/>
      <c r="FC83" s="401"/>
      <c r="FD83" s="401"/>
      <c r="FE83" s="401"/>
      <c r="FF83" s="401"/>
      <c r="FG83" s="401"/>
      <c r="FH83" s="401"/>
      <c r="FI83" s="401"/>
      <c r="FJ83" s="401"/>
      <c r="FK83" s="401"/>
      <c r="FL83" s="401"/>
      <c r="FM83" s="401"/>
      <c r="FN83" s="401"/>
      <c r="FO83" s="401"/>
      <c r="FP83" s="401"/>
      <c r="FQ83" s="401"/>
      <c r="FR83" s="401"/>
      <c r="FS83" s="401"/>
      <c r="FT83" s="401"/>
      <c r="FU83" s="401"/>
      <c r="FV83" s="401"/>
      <c r="FW83" s="401"/>
      <c r="FX83" s="401"/>
      <c r="FY83" s="401"/>
      <c r="FZ83" s="401"/>
      <c r="GA83" s="401"/>
      <c r="GB83" s="401"/>
      <c r="GC83" s="401"/>
      <c r="GD83" s="401"/>
      <c r="GE83" s="401"/>
      <c r="GF83" s="401"/>
      <c r="GG83" s="401"/>
      <c r="GH83" s="401"/>
      <c r="GI83" s="401"/>
      <c r="GJ83" s="401"/>
      <c r="GK83" s="401"/>
      <c r="GL83" s="401"/>
      <c r="GM83" s="401"/>
      <c r="GN83" s="401"/>
      <c r="GO83" s="401"/>
      <c r="GP83" s="401"/>
      <c r="GQ83" s="401"/>
      <c r="GR83" s="401"/>
      <c r="GS83" s="401"/>
      <c r="GT83" s="401"/>
      <c r="GU83" s="401"/>
      <c r="GV83" s="401"/>
      <c r="GW83" s="401"/>
      <c r="GX83" s="401"/>
      <c r="GY83" s="401"/>
      <c r="GZ83" s="401"/>
      <c r="HA83" s="401"/>
      <c r="HB83" s="401"/>
      <c r="HC83" s="401"/>
      <c r="HD83" s="401"/>
      <c r="HE83" s="401"/>
      <c r="HF83" s="401"/>
      <c r="HG83" s="401"/>
      <c r="HH83" s="401"/>
      <c r="HI83" s="401"/>
      <c r="HJ83" s="401"/>
      <c r="HK83" s="401"/>
      <c r="HL83" s="401"/>
      <c r="HM83" s="401"/>
      <c r="HN83" s="401"/>
      <c r="HO83" s="401"/>
      <c r="HP83" s="401"/>
      <c r="HQ83" s="401"/>
      <c r="HR83" s="401"/>
      <c r="HS83" s="401"/>
      <c r="HT83" s="401"/>
      <c r="HU83" s="401"/>
      <c r="HV83" s="401"/>
      <c r="HW83" s="401"/>
      <c r="HX83" s="401"/>
      <c r="HY83" s="401"/>
      <c r="HZ83" s="401"/>
      <c r="IA83" s="401"/>
      <c r="IB83" s="401"/>
      <c r="IC83" s="401"/>
      <c r="ID83" s="401"/>
      <c r="IE83" s="401"/>
      <c r="IF83" s="401"/>
      <c r="IG83" s="401"/>
      <c r="IH83" s="401"/>
      <c r="II83" s="401"/>
      <c r="IJ83" s="401"/>
      <c r="IK83" s="401"/>
      <c r="IL83" s="401"/>
      <c r="IM83" s="401"/>
      <c r="IN83" s="401"/>
      <c r="IO83" s="401"/>
      <c r="IP83" s="401"/>
    </row>
    <row r="84" spans="1:250" ht="23.45" customHeight="1">
      <c r="A84" s="257"/>
      <c r="B84" s="317"/>
      <c r="C84" s="32"/>
      <c r="D84" s="757"/>
      <c r="E84" s="758"/>
      <c r="F84" s="758"/>
      <c r="G84" s="758"/>
      <c r="H84" s="758"/>
      <c r="I84" s="758"/>
      <c r="J84" s="758"/>
      <c r="K84" s="759"/>
      <c r="L84" s="33"/>
      <c r="M84" s="147"/>
      <c r="N84" s="228" t="str">
        <f t="shared" si="1"/>
        <v/>
      </c>
      <c r="O84" s="53"/>
      <c r="P84" s="411"/>
      <c r="Q84" s="612"/>
      <c r="R84" s="402"/>
      <c r="S84" s="402"/>
      <c r="T84" s="402"/>
      <c r="U84" s="402"/>
      <c r="V84" s="402"/>
      <c r="W84" s="402"/>
      <c r="X84" s="402"/>
      <c r="Y84" s="402"/>
      <c r="Z84" s="402"/>
      <c r="AA84" s="402"/>
      <c r="AB84" s="403"/>
      <c r="AC84" s="403"/>
      <c r="AD84" s="403"/>
      <c r="AE84" s="403"/>
      <c r="AF84" s="403"/>
      <c r="AG84" s="403" t="s">
        <v>287</v>
      </c>
      <c r="AH84" s="403" t="s">
        <v>287</v>
      </c>
      <c r="AI84" s="403"/>
      <c r="AJ84" s="403"/>
      <c r="AK84" s="403"/>
      <c r="AL84" s="403"/>
      <c r="AM84" s="403"/>
      <c r="AN84" s="403"/>
      <c r="AO84" s="403"/>
      <c r="AP84" s="403"/>
      <c r="AQ84" s="401"/>
      <c r="AR84" s="401"/>
      <c r="AS84" s="401"/>
      <c r="AT84" s="401"/>
      <c r="AU84" s="401"/>
      <c r="AV84" s="401"/>
      <c r="AW84" s="401"/>
      <c r="AX84" s="401"/>
      <c r="AY84" s="401"/>
      <c r="AZ84" s="401"/>
      <c r="BA84" s="401"/>
      <c r="BB84" s="401"/>
      <c r="BC84" s="401"/>
      <c r="BD84" s="401"/>
      <c r="BE84" s="401"/>
      <c r="BF84" s="401"/>
      <c r="BG84" s="401"/>
      <c r="BH84" s="401"/>
      <c r="BI84" s="401"/>
      <c r="BJ84" s="401"/>
      <c r="BK84" s="401"/>
      <c r="BL84" s="401"/>
      <c r="BM84" s="401"/>
      <c r="BN84" s="401"/>
      <c r="BO84" s="401"/>
      <c r="BP84" s="401"/>
      <c r="BQ84" s="401"/>
      <c r="BR84" s="401"/>
      <c r="BS84" s="401"/>
      <c r="BT84" s="401"/>
      <c r="BU84" s="401"/>
      <c r="BV84" s="401"/>
      <c r="BW84" s="401"/>
      <c r="BX84" s="401"/>
      <c r="BY84" s="401"/>
      <c r="BZ84" s="401"/>
      <c r="CA84" s="401"/>
      <c r="CB84" s="401"/>
      <c r="CC84" s="401"/>
      <c r="CD84" s="401"/>
      <c r="CE84" s="401"/>
      <c r="CF84" s="401"/>
      <c r="CG84" s="401"/>
      <c r="CH84" s="401"/>
      <c r="CI84" s="401"/>
      <c r="CJ84" s="401"/>
      <c r="CK84" s="401"/>
      <c r="CL84" s="401"/>
      <c r="CM84" s="401"/>
      <c r="CN84" s="401"/>
      <c r="CO84" s="401"/>
      <c r="CP84" s="401"/>
      <c r="CQ84" s="401"/>
      <c r="CR84" s="401"/>
      <c r="CS84" s="401"/>
      <c r="CT84" s="401"/>
      <c r="CU84" s="401"/>
      <c r="CV84" s="401"/>
      <c r="CW84" s="401"/>
      <c r="CX84" s="401"/>
      <c r="CY84" s="401"/>
      <c r="CZ84" s="401"/>
      <c r="DA84" s="401"/>
      <c r="DB84" s="401"/>
      <c r="DC84" s="401"/>
      <c r="DD84" s="401"/>
      <c r="DE84" s="401"/>
      <c r="DF84" s="401"/>
      <c r="DG84" s="401"/>
      <c r="DH84" s="401"/>
      <c r="DI84" s="401"/>
      <c r="DJ84" s="401"/>
      <c r="DK84" s="401"/>
      <c r="DL84" s="401"/>
      <c r="DM84" s="401"/>
      <c r="DN84" s="401"/>
      <c r="DO84" s="401"/>
      <c r="DP84" s="401"/>
      <c r="DQ84" s="401"/>
      <c r="DR84" s="401"/>
      <c r="DS84" s="401"/>
      <c r="DT84" s="401"/>
      <c r="DU84" s="401"/>
      <c r="DV84" s="401"/>
      <c r="DW84" s="401"/>
      <c r="DX84" s="401"/>
      <c r="DY84" s="401"/>
      <c r="DZ84" s="401"/>
      <c r="EA84" s="401"/>
      <c r="EB84" s="401"/>
      <c r="EC84" s="401"/>
      <c r="ED84" s="401"/>
      <c r="EE84" s="401"/>
      <c r="EF84" s="401"/>
      <c r="EG84" s="401"/>
      <c r="EH84" s="401"/>
      <c r="EI84" s="401"/>
      <c r="EJ84" s="401"/>
      <c r="EK84" s="401"/>
      <c r="EL84" s="401"/>
      <c r="EM84" s="401"/>
      <c r="EN84" s="401"/>
      <c r="EO84" s="401"/>
      <c r="EP84" s="401"/>
      <c r="EQ84" s="401"/>
      <c r="ER84" s="401"/>
      <c r="ES84" s="401"/>
      <c r="ET84" s="401"/>
      <c r="EU84" s="401"/>
      <c r="EV84" s="401"/>
      <c r="EW84" s="401"/>
      <c r="EX84" s="401"/>
      <c r="EY84" s="401"/>
      <c r="EZ84" s="401"/>
      <c r="FA84" s="401"/>
      <c r="FB84" s="401"/>
      <c r="FC84" s="401"/>
      <c r="FD84" s="401"/>
      <c r="FE84" s="401"/>
      <c r="FF84" s="401"/>
      <c r="FG84" s="401"/>
      <c r="FH84" s="401"/>
      <c r="FI84" s="401"/>
      <c r="FJ84" s="401"/>
      <c r="FK84" s="401"/>
      <c r="FL84" s="401"/>
      <c r="FM84" s="401"/>
      <c r="FN84" s="401"/>
      <c r="FO84" s="401"/>
      <c r="FP84" s="401"/>
      <c r="FQ84" s="401"/>
      <c r="FR84" s="401"/>
      <c r="FS84" s="401"/>
      <c r="FT84" s="401"/>
      <c r="FU84" s="401"/>
      <c r="FV84" s="401"/>
      <c r="FW84" s="401"/>
      <c r="FX84" s="401"/>
      <c r="FY84" s="401"/>
      <c r="FZ84" s="401"/>
      <c r="GA84" s="401"/>
      <c r="GB84" s="401"/>
      <c r="GC84" s="401"/>
      <c r="GD84" s="401"/>
      <c r="GE84" s="401"/>
      <c r="GF84" s="401"/>
      <c r="GG84" s="401"/>
      <c r="GH84" s="401"/>
      <c r="GI84" s="401"/>
      <c r="GJ84" s="401"/>
      <c r="GK84" s="401"/>
      <c r="GL84" s="401"/>
      <c r="GM84" s="401"/>
      <c r="GN84" s="401"/>
      <c r="GO84" s="401"/>
      <c r="GP84" s="401"/>
      <c r="GQ84" s="401"/>
      <c r="GR84" s="401"/>
      <c r="GS84" s="401"/>
      <c r="GT84" s="401"/>
      <c r="GU84" s="401"/>
      <c r="GV84" s="401"/>
      <c r="GW84" s="401"/>
      <c r="GX84" s="401"/>
      <c r="GY84" s="401"/>
      <c r="GZ84" s="401"/>
      <c r="HA84" s="401"/>
      <c r="HB84" s="401"/>
      <c r="HC84" s="401"/>
      <c r="HD84" s="401"/>
      <c r="HE84" s="401"/>
      <c r="HF84" s="401"/>
      <c r="HG84" s="401"/>
      <c r="HH84" s="401"/>
      <c r="HI84" s="401"/>
      <c r="HJ84" s="401"/>
      <c r="HK84" s="401"/>
      <c r="HL84" s="401"/>
      <c r="HM84" s="401"/>
      <c r="HN84" s="401"/>
      <c r="HO84" s="401"/>
      <c r="HP84" s="401"/>
      <c r="HQ84" s="401"/>
      <c r="HR84" s="401"/>
      <c r="HS84" s="401"/>
      <c r="HT84" s="401"/>
      <c r="HU84" s="401"/>
      <c r="HV84" s="401"/>
      <c r="HW84" s="401"/>
      <c r="HX84" s="401"/>
      <c r="HY84" s="401"/>
      <c r="HZ84" s="401"/>
      <c r="IA84" s="401"/>
      <c r="IB84" s="401"/>
      <c r="IC84" s="401"/>
      <c r="ID84" s="401"/>
      <c r="IE84" s="401"/>
      <c r="IF84" s="401"/>
      <c r="IG84" s="401"/>
      <c r="IH84" s="401"/>
      <c r="II84" s="401"/>
      <c r="IJ84" s="401"/>
      <c r="IK84" s="401"/>
      <c r="IL84" s="401"/>
      <c r="IM84" s="401"/>
      <c r="IN84" s="401"/>
      <c r="IO84" s="401"/>
      <c r="IP84" s="401"/>
    </row>
    <row r="85" spans="1:250" ht="23.45" customHeight="1">
      <c r="A85" s="257"/>
      <c r="B85" s="317"/>
      <c r="C85" s="32"/>
      <c r="D85" s="757"/>
      <c r="E85" s="758"/>
      <c r="F85" s="758"/>
      <c r="G85" s="758"/>
      <c r="H85" s="758"/>
      <c r="I85" s="758"/>
      <c r="J85" s="758"/>
      <c r="K85" s="759"/>
      <c r="L85" s="33"/>
      <c r="M85" s="147"/>
      <c r="N85" s="228" t="str">
        <f t="shared" si="1"/>
        <v/>
      </c>
      <c r="O85" s="53"/>
      <c r="P85" s="411"/>
      <c r="Q85" s="612"/>
      <c r="R85" s="402"/>
      <c r="S85" s="402"/>
      <c r="T85" s="402"/>
      <c r="U85" s="402"/>
      <c r="V85" s="402"/>
      <c r="W85" s="402"/>
      <c r="X85" s="402"/>
      <c r="Y85" s="402"/>
      <c r="Z85" s="402"/>
      <c r="AA85" s="402"/>
      <c r="AB85" s="403"/>
      <c r="AC85" s="403"/>
      <c r="AD85" s="403"/>
      <c r="AE85" s="403"/>
      <c r="AF85" s="403"/>
      <c r="AG85" s="403"/>
      <c r="AH85" s="403"/>
      <c r="AI85" s="403"/>
      <c r="AJ85" s="403"/>
      <c r="AK85" s="403"/>
      <c r="AL85" s="403"/>
      <c r="AM85" s="403"/>
      <c r="AN85" s="403"/>
      <c r="AO85" s="403"/>
      <c r="AP85" s="403"/>
      <c r="AQ85" s="401"/>
      <c r="AR85" s="401"/>
      <c r="AS85" s="401"/>
      <c r="AT85" s="401"/>
      <c r="AU85" s="401"/>
      <c r="AV85" s="401"/>
      <c r="AW85" s="401"/>
      <c r="AX85" s="401"/>
      <c r="AY85" s="401"/>
      <c r="AZ85" s="401"/>
      <c r="BA85" s="401"/>
      <c r="BB85" s="401"/>
      <c r="BC85" s="401"/>
      <c r="BD85" s="401"/>
      <c r="BE85" s="401"/>
      <c r="BF85" s="401"/>
      <c r="BG85" s="401"/>
      <c r="BH85" s="401"/>
      <c r="BI85" s="401"/>
      <c r="BJ85" s="401"/>
      <c r="BK85" s="401"/>
      <c r="BL85" s="401"/>
      <c r="BM85" s="401"/>
      <c r="BN85" s="401"/>
      <c r="BO85" s="401"/>
      <c r="BP85" s="401"/>
      <c r="BQ85" s="401"/>
      <c r="BR85" s="401"/>
      <c r="BS85" s="401"/>
      <c r="BT85" s="401"/>
      <c r="BU85" s="401"/>
      <c r="BV85" s="401"/>
      <c r="BW85" s="401"/>
      <c r="BX85" s="401"/>
      <c r="BY85" s="401"/>
      <c r="BZ85" s="401"/>
      <c r="CA85" s="401"/>
      <c r="CB85" s="401"/>
      <c r="CC85" s="401"/>
      <c r="CD85" s="401"/>
      <c r="CE85" s="401"/>
      <c r="CF85" s="401"/>
      <c r="CG85" s="401"/>
      <c r="CH85" s="401"/>
      <c r="CI85" s="401"/>
      <c r="CJ85" s="401"/>
      <c r="CK85" s="401"/>
      <c r="CL85" s="401"/>
      <c r="CM85" s="401"/>
      <c r="CN85" s="401"/>
      <c r="CO85" s="401"/>
      <c r="CP85" s="401"/>
      <c r="CQ85" s="401"/>
      <c r="CR85" s="401"/>
      <c r="CS85" s="401"/>
      <c r="CT85" s="401"/>
      <c r="CU85" s="401"/>
      <c r="CV85" s="401"/>
      <c r="CW85" s="401"/>
      <c r="CX85" s="401"/>
      <c r="CY85" s="401"/>
      <c r="CZ85" s="401"/>
      <c r="DA85" s="401"/>
      <c r="DB85" s="401"/>
      <c r="DC85" s="401"/>
      <c r="DD85" s="401"/>
      <c r="DE85" s="401"/>
      <c r="DF85" s="401"/>
      <c r="DG85" s="401"/>
      <c r="DH85" s="401"/>
      <c r="DI85" s="401"/>
      <c r="DJ85" s="401"/>
      <c r="DK85" s="401"/>
      <c r="DL85" s="401"/>
      <c r="DM85" s="401"/>
      <c r="DN85" s="401"/>
      <c r="DO85" s="401"/>
      <c r="DP85" s="401"/>
      <c r="DQ85" s="401"/>
      <c r="DR85" s="401"/>
      <c r="DS85" s="401"/>
      <c r="DT85" s="401"/>
      <c r="DU85" s="401"/>
      <c r="DV85" s="401"/>
      <c r="DW85" s="401"/>
      <c r="DX85" s="401"/>
      <c r="DY85" s="401"/>
      <c r="DZ85" s="401"/>
      <c r="EA85" s="401"/>
      <c r="EB85" s="401"/>
      <c r="EC85" s="401"/>
      <c r="ED85" s="401"/>
      <c r="EE85" s="401"/>
      <c r="EF85" s="401"/>
      <c r="EG85" s="401"/>
      <c r="EH85" s="401"/>
      <c r="EI85" s="401"/>
      <c r="EJ85" s="401"/>
      <c r="EK85" s="401"/>
      <c r="EL85" s="401"/>
      <c r="EM85" s="401"/>
      <c r="EN85" s="401"/>
      <c r="EO85" s="401"/>
      <c r="EP85" s="401"/>
      <c r="EQ85" s="401"/>
      <c r="ER85" s="401"/>
      <c r="ES85" s="401"/>
      <c r="ET85" s="401"/>
      <c r="EU85" s="401"/>
      <c r="EV85" s="401"/>
      <c r="EW85" s="401"/>
      <c r="EX85" s="401"/>
      <c r="EY85" s="401"/>
      <c r="EZ85" s="401"/>
      <c r="FA85" s="401"/>
      <c r="FB85" s="401"/>
      <c r="FC85" s="401"/>
      <c r="FD85" s="401"/>
      <c r="FE85" s="401"/>
      <c r="FF85" s="401"/>
      <c r="FG85" s="401"/>
      <c r="FH85" s="401"/>
      <c r="FI85" s="401"/>
      <c r="FJ85" s="401"/>
      <c r="FK85" s="401"/>
      <c r="FL85" s="401"/>
      <c r="FM85" s="401"/>
      <c r="FN85" s="401"/>
      <c r="FO85" s="401"/>
      <c r="FP85" s="401"/>
      <c r="FQ85" s="401"/>
      <c r="FR85" s="401"/>
      <c r="FS85" s="401"/>
      <c r="FT85" s="401"/>
      <c r="FU85" s="401"/>
      <c r="FV85" s="401"/>
      <c r="FW85" s="401"/>
      <c r="FX85" s="401"/>
      <c r="FY85" s="401"/>
      <c r="FZ85" s="401"/>
      <c r="GA85" s="401"/>
      <c r="GB85" s="401"/>
      <c r="GC85" s="401"/>
      <c r="GD85" s="401"/>
      <c r="GE85" s="401"/>
      <c r="GF85" s="401"/>
      <c r="GG85" s="401"/>
      <c r="GH85" s="401"/>
      <c r="GI85" s="401"/>
      <c r="GJ85" s="401"/>
      <c r="GK85" s="401"/>
      <c r="GL85" s="401"/>
      <c r="GM85" s="401"/>
      <c r="GN85" s="401"/>
      <c r="GO85" s="401"/>
      <c r="GP85" s="401"/>
      <c r="GQ85" s="401"/>
      <c r="GR85" s="401"/>
      <c r="GS85" s="401"/>
      <c r="GT85" s="401"/>
      <c r="GU85" s="401"/>
      <c r="GV85" s="401"/>
      <c r="GW85" s="401"/>
      <c r="GX85" s="401"/>
      <c r="GY85" s="401"/>
      <c r="GZ85" s="401"/>
      <c r="HA85" s="401"/>
      <c r="HB85" s="401"/>
      <c r="HC85" s="401"/>
      <c r="HD85" s="401"/>
      <c r="HE85" s="401"/>
      <c r="HF85" s="401"/>
      <c r="HG85" s="401"/>
      <c r="HH85" s="401"/>
      <c r="HI85" s="401"/>
      <c r="HJ85" s="401"/>
      <c r="HK85" s="401"/>
      <c r="HL85" s="401"/>
      <c r="HM85" s="401"/>
      <c r="HN85" s="401"/>
      <c r="HO85" s="401"/>
      <c r="HP85" s="401"/>
      <c r="HQ85" s="401"/>
      <c r="HR85" s="401"/>
      <c r="HS85" s="401"/>
      <c r="HT85" s="401"/>
      <c r="HU85" s="401"/>
      <c r="HV85" s="401"/>
      <c r="HW85" s="401"/>
      <c r="HX85" s="401"/>
      <c r="HY85" s="401"/>
      <c r="HZ85" s="401"/>
      <c r="IA85" s="401"/>
      <c r="IB85" s="401"/>
      <c r="IC85" s="401"/>
      <c r="ID85" s="401"/>
      <c r="IE85" s="401"/>
      <c r="IF85" s="401"/>
      <c r="IG85" s="401"/>
      <c r="IH85" s="401"/>
      <c r="II85" s="401"/>
      <c r="IJ85" s="401"/>
      <c r="IK85" s="401"/>
      <c r="IL85" s="401"/>
      <c r="IM85" s="401"/>
      <c r="IN85" s="401"/>
      <c r="IO85" s="401"/>
      <c r="IP85" s="401"/>
    </row>
    <row r="86" spans="1:250" ht="23.45" customHeight="1">
      <c r="A86" s="257"/>
      <c r="B86" s="317"/>
      <c r="C86" s="32"/>
      <c r="D86" s="757"/>
      <c r="E86" s="758"/>
      <c r="F86" s="758"/>
      <c r="G86" s="758"/>
      <c r="H86" s="758"/>
      <c r="I86" s="758"/>
      <c r="J86" s="758"/>
      <c r="K86" s="759"/>
      <c r="L86" s="33"/>
      <c r="M86" s="147"/>
      <c r="N86" s="228" t="str">
        <f t="shared" si="1"/>
        <v/>
      </c>
      <c r="O86" s="53"/>
      <c r="P86" s="411"/>
      <c r="Q86" s="612"/>
      <c r="R86" s="402"/>
      <c r="S86" s="402"/>
      <c r="T86" s="402"/>
      <c r="U86" s="402"/>
      <c r="V86" s="402"/>
      <c r="W86" s="402"/>
      <c r="X86" s="402"/>
      <c r="Y86" s="402"/>
      <c r="Z86" s="402"/>
      <c r="AA86" s="402"/>
      <c r="AB86" s="403"/>
      <c r="AC86" s="403"/>
      <c r="AD86" s="403"/>
      <c r="AE86" s="403"/>
      <c r="AF86" s="403"/>
      <c r="AG86" s="601">
        <v>5714.4</v>
      </c>
      <c r="AH86" s="601">
        <v>6060.3</v>
      </c>
      <c r="AI86" s="403"/>
      <c r="AJ86" s="403"/>
      <c r="AK86" s="403"/>
      <c r="AL86" s="403"/>
      <c r="AM86" s="403"/>
      <c r="AN86" s="403"/>
      <c r="AO86" s="403"/>
      <c r="AP86" s="403"/>
      <c r="AQ86" s="401"/>
      <c r="AR86" s="401"/>
      <c r="AS86" s="401"/>
      <c r="AT86" s="401"/>
      <c r="AU86" s="401"/>
      <c r="AV86" s="401"/>
      <c r="AW86" s="401"/>
      <c r="AX86" s="401"/>
      <c r="AY86" s="401"/>
      <c r="AZ86" s="401"/>
      <c r="BA86" s="401"/>
      <c r="BB86" s="401"/>
      <c r="BC86" s="401"/>
      <c r="BD86" s="401"/>
      <c r="BE86" s="401"/>
      <c r="BF86" s="401"/>
      <c r="BG86" s="401"/>
      <c r="BH86" s="401"/>
      <c r="BI86" s="401"/>
      <c r="BJ86" s="401"/>
      <c r="BK86" s="401"/>
      <c r="BL86" s="401"/>
      <c r="BM86" s="401"/>
      <c r="BN86" s="401"/>
      <c r="BO86" s="401"/>
      <c r="BP86" s="401"/>
      <c r="BQ86" s="401"/>
      <c r="BR86" s="401"/>
      <c r="BS86" s="401"/>
      <c r="BT86" s="401"/>
      <c r="BU86" s="401"/>
      <c r="BV86" s="401"/>
      <c r="BW86" s="401"/>
      <c r="BX86" s="401"/>
      <c r="BY86" s="401"/>
      <c r="BZ86" s="401"/>
      <c r="CA86" s="401"/>
      <c r="CB86" s="401"/>
      <c r="CC86" s="401"/>
      <c r="CD86" s="401"/>
      <c r="CE86" s="401"/>
      <c r="CF86" s="401"/>
      <c r="CG86" s="401"/>
      <c r="CH86" s="401"/>
      <c r="CI86" s="401"/>
      <c r="CJ86" s="401"/>
      <c r="CK86" s="401"/>
      <c r="CL86" s="401"/>
      <c r="CM86" s="401"/>
      <c r="CN86" s="401"/>
      <c r="CO86" s="401"/>
      <c r="CP86" s="401"/>
      <c r="CQ86" s="401"/>
      <c r="CR86" s="401"/>
      <c r="CS86" s="401"/>
      <c r="CT86" s="401"/>
      <c r="CU86" s="401"/>
      <c r="CV86" s="401"/>
      <c r="CW86" s="401"/>
      <c r="CX86" s="401"/>
      <c r="CY86" s="401"/>
      <c r="CZ86" s="401"/>
      <c r="DA86" s="401"/>
      <c r="DB86" s="401"/>
      <c r="DC86" s="401"/>
      <c r="DD86" s="401"/>
      <c r="DE86" s="401"/>
      <c r="DF86" s="401"/>
      <c r="DG86" s="401"/>
      <c r="DH86" s="401"/>
      <c r="DI86" s="401"/>
      <c r="DJ86" s="401"/>
      <c r="DK86" s="401"/>
      <c r="DL86" s="401"/>
      <c r="DM86" s="401"/>
      <c r="DN86" s="401"/>
      <c r="DO86" s="401"/>
      <c r="DP86" s="401"/>
      <c r="DQ86" s="401"/>
      <c r="DR86" s="401"/>
      <c r="DS86" s="401"/>
      <c r="DT86" s="401"/>
      <c r="DU86" s="401"/>
      <c r="DV86" s="401"/>
      <c r="DW86" s="401"/>
      <c r="DX86" s="401"/>
      <c r="DY86" s="401"/>
      <c r="DZ86" s="401"/>
      <c r="EA86" s="401"/>
      <c r="EB86" s="401"/>
      <c r="EC86" s="401"/>
      <c r="ED86" s="401"/>
      <c r="EE86" s="401"/>
      <c r="EF86" s="401"/>
      <c r="EG86" s="401"/>
      <c r="EH86" s="401"/>
      <c r="EI86" s="401"/>
      <c r="EJ86" s="401"/>
      <c r="EK86" s="401"/>
      <c r="EL86" s="401"/>
      <c r="EM86" s="401"/>
      <c r="EN86" s="401"/>
      <c r="EO86" s="401"/>
      <c r="EP86" s="401"/>
      <c r="EQ86" s="401"/>
      <c r="ER86" s="401"/>
      <c r="ES86" s="401"/>
      <c r="ET86" s="401"/>
      <c r="EU86" s="401"/>
      <c r="EV86" s="401"/>
      <c r="EW86" s="401"/>
      <c r="EX86" s="401"/>
      <c r="EY86" s="401"/>
      <c r="EZ86" s="401"/>
      <c r="FA86" s="401"/>
      <c r="FB86" s="401"/>
      <c r="FC86" s="401"/>
      <c r="FD86" s="401"/>
      <c r="FE86" s="401"/>
      <c r="FF86" s="401"/>
      <c r="FG86" s="401"/>
      <c r="FH86" s="401"/>
      <c r="FI86" s="401"/>
      <c r="FJ86" s="401"/>
      <c r="FK86" s="401"/>
      <c r="FL86" s="401"/>
      <c r="FM86" s="401"/>
      <c r="FN86" s="401"/>
      <c r="FO86" s="401"/>
      <c r="FP86" s="401"/>
      <c r="FQ86" s="401"/>
      <c r="FR86" s="401"/>
      <c r="FS86" s="401"/>
      <c r="FT86" s="401"/>
      <c r="FU86" s="401"/>
      <c r="FV86" s="401"/>
      <c r="FW86" s="401"/>
      <c r="FX86" s="401"/>
      <c r="FY86" s="401"/>
      <c r="FZ86" s="401"/>
      <c r="GA86" s="401"/>
      <c r="GB86" s="401"/>
      <c r="GC86" s="401"/>
      <c r="GD86" s="401"/>
      <c r="GE86" s="401"/>
      <c r="GF86" s="401"/>
      <c r="GG86" s="401"/>
      <c r="GH86" s="401"/>
      <c r="GI86" s="401"/>
      <c r="GJ86" s="401"/>
      <c r="GK86" s="401"/>
      <c r="GL86" s="401"/>
      <c r="GM86" s="401"/>
      <c r="GN86" s="401"/>
      <c r="GO86" s="401"/>
      <c r="GP86" s="401"/>
      <c r="GQ86" s="401"/>
      <c r="GR86" s="401"/>
      <c r="GS86" s="401"/>
      <c r="GT86" s="401"/>
      <c r="GU86" s="401"/>
      <c r="GV86" s="401"/>
      <c r="GW86" s="401"/>
      <c r="GX86" s="401"/>
      <c r="GY86" s="401"/>
      <c r="GZ86" s="401"/>
      <c r="HA86" s="401"/>
      <c r="HB86" s="401"/>
      <c r="HC86" s="401"/>
      <c r="HD86" s="401"/>
      <c r="HE86" s="401"/>
      <c r="HF86" s="401"/>
      <c r="HG86" s="401"/>
      <c r="HH86" s="401"/>
      <c r="HI86" s="401"/>
      <c r="HJ86" s="401"/>
      <c r="HK86" s="401"/>
      <c r="HL86" s="401"/>
      <c r="HM86" s="401"/>
      <c r="HN86" s="401"/>
      <c r="HO86" s="401"/>
      <c r="HP86" s="401"/>
      <c r="HQ86" s="401"/>
      <c r="HR86" s="401"/>
      <c r="HS86" s="401"/>
      <c r="HT86" s="401"/>
      <c r="HU86" s="401"/>
      <c r="HV86" s="401"/>
      <c r="HW86" s="401"/>
      <c r="HX86" s="401"/>
      <c r="HY86" s="401"/>
      <c r="HZ86" s="401"/>
      <c r="IA86" s="401"/>
      <c r="IB86" s="401"/>
      <c r="IC86" s="401"/>
      <c r="ID86" s="401"/>
      <c r="IE86" s="401"/>
      <c r="IF86" s="401"/>
      <c r="IG86" s="401"/>
      <c r="IH86" s="401"/>
      <c r="II86" s="401"/>
      <c r="IJ86" s="401"/>
      <c r="IK86" s="401"/>
      <c r="IL86" s="401"/>
      <c r="IM86" s="401"/>
      <c r="IN86" s="401"/>
      <c r="IO86" s="401"/>
      <c r="IP86" s="401"/>
    </row>
    <row r="87" spans="1:250" ht="23.45" customHeight="1">
      <c r="A87" s="257"/>
      <c r="B87" s="317"/>
      <c r="C87" s="32"/>
      <c r="D87" s="757"/>
      <c r="E87" s="758"/>
      <c r="F87" s="758"/>
      <c r="G87" s="758"/>
      <c r="H87" s="758"/>
      <c r="I87" s="758"/>
      <c r="J87" s="758"/>
      <c r="K87" s="759"/>
      <c r="L87" s="33"/>
      <c r="M87" s="147"/>
      <c r="N87" s="228" t="str">
        <f t="shared" si="1"/>
        <v/>
      </c>
      <c r="O87" s="53"/>
      <c r="P87" s="411"/>
      <c r="Q87" s="612"/>
      <c r="R87" s="402"/>
      <c r="S87" s="402"/>
      <c r="T87" s="402"/>
      <c r="U87" s="402"/>
      <c r="V87" s="402"/>
      <c r="W87" s="402"/>
      <c r="X87" s="402"/>
      <c r="Y87" s="402"/>
      <c r="Z87" s="402"/>
      <c r="AA87" s="402"/>
      <c r="AB87" s="403"/>
      <c r="AC87" s="403"/>
      <c r="AD87" s="403"/>
      <c r="AE87" s="403"/>
      <c r="AF87" s="403"/>
      <c r="AG87" s="403"/>
      <c r="AH87" s="403"/>
      <c r="AI87" s="403"/>
      <c r="AJ87" s="403"/>
      <c r="AK87" s="403"/>
      <c r="AL87" s="403"/>
      <c r="AM87" s="403"/>
      <c r="AN87" s="403"/>
      <c r="AO87" s="403"/>
      <c r="AP87" s="403"/>
      <c r="AQ87" s="401"/>
      <c r="AR87" s="401"/>
      <c r="AS87" s="401"/>
      <c r="AT87" s="401"/>
      <c r="AU87" s="401"/>
      <c r="AV87" s="401"/>
      <c r="AW87" s="401"/>
      <c r="AX87" s="401"/>
      <c r="AY87" s="401"/>
      <c r="AZ87" s="401"/>
      <c r="BA87" s="401"/>
      <c r="BB87" s="401"/>
      <c r="BC87" s="401"/>
      <c r="BD87" s="401"/>
      <c r="BE87" s="401"/>
      <c r="BF87" s="401"/>
      <c r="BG87" s="401"/>
      <c r="BH87" s="401"/>
      <c r="BI87" s="401"/>
      <c r="BJ87" s="401"/>
      <c r="BK87" s="401"/>
      <c r="BL87" s="401"/>
      <c r="BM87" s="401"/>
      <c r="BN87" s="401"/>
      <c r="BO87" s="401"/>
      <c r="BP87" s="401"/>
      <c r="BQ87" s="401"/>
      <c r="BR87" s="401"/>
      <c r="BS87" s="401"/>
      <c r="BT87" s="401"/>
      <c r="BU87" s="401"/>
      <c r="BV87" s="401"/>
      <c r="BW87" s="401"/>
      <c r="BX87" s="401"/>
      <c r="BY87" s="401"/>
      <c r="BZ87" s="401"/>
      <c r="CA87" s="401"/>
      <c r="CB87" s="401"/>
      <c r="CC87" s="401"/>
      <c r="CD87" s="401"/>
      <c r="CE87" s="401"/>
      <c r="CF87" s="401"/>
      <c r="CG87" s="401"/>
      <c r="CH87" s="401"/>
      <c r="CI87" s="401"/>
      <c r="CJ87" s="401"/>
      <c r="CK87" s="401"/>
      <c r="CL87" s="401"/>
      <c r="CM87" s="401"/>
      <c r="CN87" s="401"/>
      <c r="CO87" s="401"/>
      <c r="CP87" s="401"/>
      <c r="CQ87" s="401"/>
      <c r="CR87" s="401"/>
      <c r="CS87" s="401"/>
      <c r="CT87" s="401"/>
      <c r="CU87" s="401"/>
      <c r="CV87" s="401"/>
      <c r="CW87" s="401"/>
      <c r="CX87" s="401"/>
      <c r="CY87" s="401"/>
      <c r="CZ87" s="401"/>
      <c r="DA87" s="401"/>
      <c r="DB87" s="401"/>
      <c r="DC87" s="401"/>
      <c r="DD87" s="401"/>
      <c r="DE87" s="401"/>
      <c r="DF87" s="401"/>
      <c r="DG87" s="401"/>
      <c r="DH87" s="401"/>
      <c r="DI87" s="401"/>
      <c r="DJ87" s="401"/>
      <c r="DK87" s="401"/>
      <c r="DL87" s="401"/>
      <c r="DM87" s="401"/>
      <c r="DN87" s="401"/>
      <c r="DO87" s="401"/>
      <c r="DP87" s="401"/>
      <c r="DQ87" s="401"/>
      <c r="DR87" s="401"/>
      <c r="DS87" s="401"/>
      <c r="DT87" s="401"/>
      <c r="DU87" s="401"/>
      <c r="DV87" s="401"/>
      <c r="DW87" s="401"/>
      <c r="DX87" s="401"/>
      <c r="DY87" s="401"/>
      <c r="DZ87" s="401"/>
      <c r="EA87" s="401"/>
      <c r="EB87" s="401"/>
      <c r="EC87" s="401"/>
      <c r="ED87" s="401"/>
      <c r="EE87" s="401"/>
      <c r="EF87" s="401"/>
      <c r="EG87" s="401"/>
      <c r="EH87" s="401"/>
      <c r="EI87" s="401"/>
      <c r="EJ87" s="401"/>
      <c r="EK87" s="401"/>
      <c r="EL87" s="401"/>
      <c r="EM87" s="401"/>
      <c r="EN87" s="401"/>
      <c r="EO87" s="401"/>
      <c r="EP87" s="401"/>
      <c r="EQ87" s="401"/>
      <c r="ER87" s="401"/>
      <c r="ES87" s="401"/>
      <c r="ET87" s="401"/>
      <c r="EU87" s="401"/>
      <c r="EV87" s="401"/>
      <c r="EW87" s="401"/>
      <c r="EX87" s="401"/>
      <c r="EY87" s="401"/>
      <c r="EZ87" s="401"/>
      <c r="FA87" s="401"/>
      <c r="FB87" s="401"/>
      <c r="FC87" s="401"/>
      <c r="FD87" s="401"/>
      <c r="FE87" s="401"/>
      <c r="FF87" s="401"/>
      <c r="FG87" s="401"/>
      <c r="FH87" s="401"/>
      <c r="FI87" s="401"/>
      <c r="FJ87" s="401"/>
      <c r="FK87" s="401"/>
      <c r="FL87" s="401"/>
      <c r="FM87" s="401"/>
      <c r="FN87" s="401"/>
      <c r="FO87" s="401"/>
      <c r="FP87" s="401"/>
      <c r="FQ87" s="401"/>
      <c r="FR87" s="401"/>
      <c r="FS87" s="401"/>
      <c r="FT87" s="401"/>
      <c r="FU87" s="401"/>
      <c r="FV87" s="401"/>
      <c r="FW87" s="401"/>
      <c r="FX87" s="401"/>
      <c r="FY87" s="401"/>
      <c r="FZ87" s="401"/>
      <c r="GA87" s="401"/>
      <c r="GB87" s="401"/>
      <c r="GC87" s="401"/>
      <c r="GD87" s="401"/>
      <c r="GE87" s="401"/>
      <c r="GF87" s="401"/>
      <c r="GG87" s="401"/>
      <c r="GH87" s="401"/>
      <c r="GI87" s="401"/>
      <c r="GJ87" s="401"/>
      <c r="GK87" s="401"/>
      <c r="GL87" s="401"/>
      <c r="GM87" s="401"/>
      <c r="GN87" s="401"/>
      <c r="GO87" s="401"/>
      <c r="GP87" s="401"/>
      <c r="GQ87" s="401"/>
      <c r="GR87" s="401"/>
      <c r="GS87" s="401"/>
      <c r="GT87" s="401"/>
      <c r="GU87" s="401"/>
      <c r="GV87" s="401"/>
      <c r="GW87" s="401"/>
      <c r="GX87" s="401"/>
      <c r="GY87" s="401"/>
      <c r="GZ87" s="401"/>
      <c r="HA87" s="401"/>
      <c r="HB87" s="401"/>
      <c r="HC87" s="401"/>
      <c r="HD87" s="401"/>
      <c r="HE87" s="401"/>
      <c r="HF87" s="401"/>
      <c r="HG87" s="401"/>
      <c r="HH87" s="401"/>
      <c r="HI87" s="401"/>
      <c r="HJ87" s="401"/>
      <c r="HK87" s="401"/>
      <c r="HL87" s="401"/>
      <c r="HM87" s="401"/>
      <c r="HN87" s="401"/>
      <c r="HO87" s="401"/>
      <c r="HP87" s="401"/>
      <c r="HQ87" s="401"/>
      <c r="HR87" s="401"/>
      <c r="HS87" s="401"/>
      <c r="HT87" s="401"/>
      <c r="HU87" s="401"/>
      <c r="HV87" s="401"/>
      <c r="HW87" s="401"/>
      <c r="HX87" s="401"/>
      <c r="HY87" s="401"/>
      <c r="HZ87" s="401"/>
      <c r="IA87" s="401"/>
      <c r="IB87" s="401"/>
      <c r="IC87" s="401"/>
      <c r="ID87" s="401"/>
      <c r="IE87" s="401"/>
      <c r="IF87" s="401"/>
      <c r="IG87" s="401"/>
      <c r="IH87" s="401"/>
      <c r="II87" s="401"/>
      <c r="IJ87" s="401"/>
      <c r="IK87" s="401"/>
      <c r="IL87" s="401"/>
      <c r="IM87" s="401"/>
      <c r="IN87" s="401"/>
      <c r="IO87" s="401"/>
      <c r="IP87" s="401"/>
    </row>
    <row r="88" spans="1:250" ht="23.45" customHeight="1">
      <c r="A88" s="257"/>
      <c r="B88" s="317"/>
      <c r="C88" s="32"/>
      <c r="D88" s="757"/>
      <c r="E88" s="758"/>
      <c r="F88" s="758"/>
      <c r="G88" s="758"/>
      <c r="H88" s="758"/>
      <c r="I88" s="758"/>
      <c r="J88" s="758"/>
      <c r="K88" s="759"/>
      <c r="L88" s="33"/>
      <c r="M88" s="147"/>
      <c r="N88" s="228" t="str">
        <f t="shared" si="1"/>
        <v/>
      </c>
      <c r="O88" s="53"/>
      <c r="P88" s="411"/>
      <c r="Q88" s="612"/>
      <c r="R88" s="402"/>
      <c r="S88" s="402"/>
      <c r="T88" s="402"/>
      <c r="U88" s="402"/>
      <c r="V88" s="402"/>
      <c r="W88" s="402"/>
      <c r="X88" s="402"/>
      <c r="Y88" s="402"/>
      <c r="Z88" s="402"/>
      <c r="AA88" s="402"/>
      <c r="AB88" s="403"/>
      <c r="AC88" s="403"/>
      <c r="AD88" s="403"/>
      <c r="AE88" s="403"/>
      <c r="AF88" s="403"/>
      <c r="AG88" s="601">
        <v>215.4</v>
      </c>
      <c r="AH88" s="601">
        <v>228.6</v>
      </c>
      <c r="AI88" s="403"/>
      <c r="AJ88" s="403"/>
      <c r="AK88" s="403"/>
      <c r="AL88" s="403"/>
      <c r="AM88" s="403"/>
      <c r="AN88" s="403"/>
      <c r="AO88" s="403"/>
      <c r="AP88" s="403"/>
      <c r="AQ88" s="401"/>
      <c r="AR88" s="401"/>
      <c r="AS88" s="401"/>
      <c r="AT88" s="401"/>
      <c r="AU88" s="401"/>
      <c r="AV88" s="401"/>
      <c r="AW88" s="401"/>
      <c r="AX88" s="401"/>
      <c r="AY88" s="401"/>
      <c r="AZ88" s="401"/>
      <c r="BA88" s="401"/>
      <c r="BB88" s="401"/>
      <c r="BC88" s="401"/>
      <c r="BD88" s="401"/>
      <c r="BE88" s="401"/>
      <c r="BF88" s="401"/>
      <c r="BG88" s="401"/>
      <c r="BH88" s="401"/>
      <c r="BI88" s="401"/>
      <c r="BJ88" s="401"/>
      <c r="BK88" s="401"/>
      <c r="BL88" s="401"/>
      <c r="BM88" s="401"/>
      <c r="BN88" s="401"/>
      <c r="BO88" s="401"/>
      <c r="BP88" s="401"/>
      <c r="BQ88" s="401"/>
      <c r="BR88" s="401"/>
      <c r="BS88" s="401"/>
      <c r="BT88" s="401"/>
      <c r="BU88" s="401"/>
      <c r="BV88" s="401"/>
      <c r="BW88" s="401"/>
      <c r="BX88" s="401"/>
      <c r="BY88" s="401"/>
      <c r="BZ88" s="401"/>
      <c r="CA88" s="401"/>
      <c r="CB88" s="401"/>
      <c r="CC88" s="401"/>
      <c r="CD88" s="401"/>
      <c r="CE88" s="401"/>
      <c r="CF88" s="401"/>
      <c r="CG88" s="401"/>
      <c r="CH88" s="401"/>
      <c r="CI88" s="401"/>
      <c r="CJ88" s="401"/>
      <c r="CK88" s="401"/>
      <c r="CL88" s="401"/>
      <c r="CM88" s="401"/>
      <c r="CN88" s="401"/>
      <c r="CO88" s="401"/>
      <c r="CP88" s="401"/>
      <c r="CQ88" s="401"/>
      <c r="CR88" s="401"/>
      <c r="CS88" s="401"/>
      <c r="CT88" s="401"/>
      <c r="CU88" s="401"/>
      <c r="CV88" s="401"/>
      <c r="CW88" s="401"/>
      <c r="CX88" s="401"/>
      <c r="CY88" s="401"/>
      <c r="CZ88" s="401"/>
      <c r="DA88" s="401"/>
      <c r="DB88" s="401"/>
      <c r="DC88" s="401"/>
      <c r="DD88" s="401"/>
      <c r="DE88" s="401"/>
      <c r="DF88" s="401"/>
      <c r="DG88" s="401"/>
      <c r="DH88" s="401"/>
      <c r="DI88" s="401"/>
      <c r="DJ88" s="401"/>
      <c r="DK88" s="401"/>
      <c r="DL88" s="401"/>
      <c r="DM88" s="401"/>
      <c r="DN88" s="401"/>
      <c r="DO88" s="401"/>
      <c r="DP88" s="401"/>
      <c r="DQ88" s="401"/>
      <c r="DR88" s="401"/>
      <c r="DS88" s="401"/>
      <c r="DT88" s="401"/>
      <c r="DU88" s="401"/>
      <c r="DV88" s="401"/>
      <c r="DW88" s="401"/>
      <c r="DX88" s="401"/>
      <c r="DY88" s="401"/>
      <c r="DZ88" s="401"/>
      <c r="EA88" s="401"/>
      <c r="EB88" s="401"/>
      <c r="EC88" s="401"/>
      <c r="ED88" s="401"/>
      <c r="EE88" s="401"/>
      <c r="EF88" s="401"/>
      <c r="EG88" s="401"/>
      <c r="EH88" s="401"/>
      <c r="EI88" s="401"/>
      <c r="EJ88" s="401"/>
      <c r="EK88" s="401"/>
      <c r="EL88" s="401"/>
      <c r="EM88" s="401"/>
      <c r="EN88" s="401"/>
      <c r="EO88" s="401"/>
      <c r="EP88" s="401"/>
      <c r="EQ88" s="401"/>
      <c r="ER88" s="401"/>
      <c r="ES88" s="401"/>
      <c r="ET88" s="401"/>
      <c r="EU88" s="401"/>
      <c r="EV88" s="401"/>
      <c r="EW88" s="401"/>
      <c r="EX88" s="401"/>
      <c r="EY88" s="401"/>
      <c r="EZ88" s="401"/>
      <c r="FA88" s="401"/>
      <c r="FB88" s="401"/>
      <c r="FC88" s="401"/>
      <c r="FD88" s="401"/>
      <c r="FE88" s="401"/>
      <c r="FF88" s="401"/>
      <c r="FG88" s="401"/>
      <c r="FH88" s="401"/>
      <c r="FI88" s="401"/>
      <c r="FJ88" s="401"/>
      <c r="FK88" s="401"/>
      <c r="FL88" s="401"/>
      <c r="FM88" s="401"/>
      <c r="FN88" s="401"/>
      <c r="FO88" s="401"/>
      <c r="FP88" s="401"/>
      <c r="FQ88" s="401"/>
      <c r="FR88" s="401"/>
      <c r="FS88" s="401"/>
      <c r="FT88" s="401"/>
      <c r="FU88" s="401"/>
      <c r="FV88" s="401"/>
      <c r="FW88" s="401"/>
      <c r="FX88" s="401"/>
      <c r="FY88" s="401"/>
      <c r="FZ88" s="401"/>
      <c r="GA88" s="401"/>
      <c r="GB88" s="401"/>
      <c r="GC88" s="401"/>
      <c r="GD88" s="401"/>
      <c r="GE88" s="401"/>
      <c r="GF88" s="401"/>
      <c r="GG88" s="401"/>
      <c r="GH88" s="401"/>
      <c r="GI88" s="401"/>
      <c r="GJ88" s="401"/>
      <c r="GK88" s="401"/>
      <c r="GL88" s="401"/>
      <c r="GM88" s="401"/>
      <c r="GN88" s="401"/>
      <c r="GO88" s="401"/>
      <c r="GP88" s="401"/>
      <c r="GQ88" s="401"/>
      <c r="GR88" s="401"/>
      <c r="GS88" s="401"/>
      <c r="GT88" s="401"/>
      <c r="GU88" s="401"/>
      <c r="GV88" s="401"/>
      <c r="GW88" s="401"/>
      <c r="GX88" s="401"/>
      <c r="GY88" s="401"/>
      <c r="GZ88" s="401"/>
      <c r="HA88" s="401"/>
      <c r="HB88" s="401"/>
      <c r="HC88" s="401"/>
      <c r="HD88" s="401"/>
      <c r="HE88" s="401"/>
      <c r="HF88" s="401"/>
      <c r="HG88" s="401"/>
      <c r="HH88" s="401"/>
      <c r="HI88" s="401"/>
      <c r="HJ88" s="401"/>
      <c r="HK88" s="401"/>
      <c r="HL88" s="401"/>
      <c r="HM88" s="401"/>
      <c r="HN88" s="401"/>
      <c r="HO88" s="401"/>
      <c r="HP88" s="401"/>
      <c r="HQ88" s="401"/>
      <c r="HR88" s="401"/>
      <c r="HS88" s="401"/>
      <c r="HT88" s="401"/>
      <c r="HU88" s="401"/>
      <c r="HV88" s="401"/>
      <c r="HW88" s="401"/>
      <c r="HX88" s="401"/>
      <c r="HY88" s="401"/>
      <c r="HZ88" s="401"/>
      <c r="IA88" s="401"/>
      <c r="IB88" s="401"/>
      <c r="IC88" s="401"/>
      <c r="ID88" s="401"/>
      <c r="IE88" s="401"/>
      <c r="IF88" s="401"/>
      <c r="IG88" s="401"/>
      <c r="IH88" s="401"/>
      <c r="II88" s="401"/>
      <c r="IJ88" s="401"/>
      <c r="IK88" s="401"/>
      <c r="IL88" s="401"/>
      <c r="IM88" s="401"/>
      <c r="IN88" s="401"/>
      <c r="IO88" s="401"/>
      <c r="IP88" s="401"/>
    </row>
    <row r="89" spans="1:250" ht="23.45" customHeight="1">
      <c r="A89" s="257"/>
      <c r="B89" s="317"/>
      <c r="C89" s="32"/>
      <c r="D89" s="757"/>
      <c r="E89" s="758"/>
      <c r="F89" s="758"/>
      <c r="G89" s="758"/>
      <c r="H89" s="758"/>
      <c r="I89" s="758"/>
      <c r="J89" s="758"/>
      <c r="K89" s="759"/>
      <c r="L89" s="33"/>
      <c r="M89" s="147"/>
      <c r="N89" s="228" t="str">
        <f t="shared" si="1"/>
        <v/>
      </c>
      <c r="O89" s="53"/>
      <c r="P89" s="411"/>
      <c r="Q89" s="612"/>
      <c r="R89" s="402"/>
      <c r="S89" s="402"/>
      <c r="T89" s="402"/>
      <c r="U89" s="402"/>
      <c r="V89" s="402"/>
      <c r="W89" s="402"/>
      <c r="X89" s="402"/>
      <c r="Y89" s="402"/>
      <c r="Z89" s="402"/>
      <c r="AA89" s="402"/>
      <c r="AB89" s="403"/>
      <c r="AC89" s="403"/>
      <c r="AD89" s="403"/>
      <c r="AE89" s="403"/>
      <c r="AF89" s="403"/>
      <c r="AG89" s="601">
        <v>430.8</v>
      </c>
      <c r="AH89" s="601">
        <v>456.9</v>
      </c>
      <c r="AI89" s="403"/>
      <c r="AJ89" s="403"/>
      <c r="AK89" s="403"/>
      <c r="AL89" s="403"/>
      <c r="AM89" s="403"/>
      <c r="AN89" s="403"/>
      <c r="AO89" s="403"/>
      <c r="AP89" s="403"/>
      <c r="AQ89" s="401"/>
      <c r="AR89" s="401"/>
      <c r="AS89" s="401"/>
      <c r="AT89" s="401"/>
      <c r="AU89" s="401"/>
      <c r="AV89" s="401"/>
      <c r="AW89" s="401"/>
      <c r="AX89" s="401"/>
      <c r="AY89" s="401"/>
      <c r="AZ89" s="401"/>
      <c r="BA89" s="401"/>
      <c r="BB89" s="401"/>
      <c r="BC89" s="401"/>
      <c r="BD89" s="401"/>
      <c r="BE89" s="401"/>
      <c r="BF89" s="401"/>
      <c r="BG89" s="401"/>
      <c r="BH89" s="401"/>
      <c r="BI89" s="401"/>
      <c r="BJ89" s="401"/>
      <c r="BK89" s="401"/>
      <c r="BL89" s="401"/>
      <c r="BM89" s="401"/>
      <c r="BN89" s="401"/>
      <c r="BO89" s="401"/>
      <c r="BP89" s="401"/>
      <c r="BQ89" s="401"/>
      <c r="BR89" s="401"/>
      <c r="BS89" s="401"/>
      <c r="BT89" s="401"/>
      <c r="BU89" s="401"/>
      <c r="BV89" s="401"/>
      <c r="BW89" s="401"/>
      <c r="BX89" s="401"/>
      <c r="BY89" s="401"/>
      <c r="BZ89" s="401"/>
      <c r="CA89" s="401"/>
      <c r="CB89" s="401"/>
      <c r="CC89" s="401"/>
      <c r="CD89" s="401"/>
      <c r="CE89" s="401"/>
      <c r="CF89" s="401"/>
      <c r="CG89" s="401"/>
      <c r="CH89" s="401"/>
      <c r="CI89" s="401"/>
      <c r="CJ89" s="401"/>
      <c r="CK89" s="401"/>
      <c r="CL89" s="401"/>
      <c r="CM89" s="401"/>
      <c r="CN89" s="401"/>
      <c r="CO89" s="401"/>
      <c r="CP89" s="401"/>
      <c r="CQ89" s="401"/>
      <c r="CR89" s="401"/>
      <c r="CS89" s="401"/>
      <c r="CT89" s="401"/>
      <c r="CU89" s="401"/>
      <c r="CV89" s="401"/>
      <c r="CW89" s="401"/>
      <c r="CX89" s="401"/>
      <c r="CY89" s="401"/>
      <c r="CZ89" s="401"/>
      <c r="DA89" s="401"/>
      <c r="DB89" s="401"/>
      <c r="DC89" s="401"/>
      <c r="DD89" s="401"/>
      <c r="DE89" s="401"/>
      <c r="DF89" s="401"/>
      <c r="DG89" s="401"/>
      <c r="DH89" s="401"/>
      <c r="DI89" s="401"/>
      <c r="DJ89" s="401"/>
      <c r="DK89" s="401"/>
      <c r="DL89" s="401"/>
      <c r="DM89" s="401"/>
      <c r="DN89" s="401"/>
      <c r="DO89" s="401"/>
      <c r="DP89" s="401"/>
      <c r="DQ89" s="401"/>
      <c r="DR89" s="401"/>
      <c r="DS89" s="401"/>
      <c r="DT89" s="401"/>
      <c r="DU89" s="401"/>
      <c r="DV89" s="401"/>
      <c r="DW89" s="401"/>
      <c r="DX89" s="401"/>
      <c r="DY89" s="401"/>
      <c r="DZ89" s="401"/>
      <c r="EA89" s="401"/>
      <c r="EB89" s="401"/>
      <c r="EC89" s="401"/>
      <c r="ED89" s="401"/>
      <c r="EE89" s="401"/>
      <c r="EF89" s="401"/>
      <c r="EG89" s="401"/>
      <c r="EH89" s="401"/>
      <c r="EI89" s="401"/>
      <c r="EJ89" s="401"/>
      <c r="EK89" s="401"/>
      <c r="EL89" s="401"/>
      <c r="EM89" s="401"/>
      <c r="EN89" s="401"/>
      <c r="EO89" s="401"/>
      <c r="EP89" s="401"/>
      <c r="EQ89" s="401"/>
      <c r="ER89" s="401"/>
      <c r="ES89" s="401"/>
      <c r="ET89" s="401"/>
      <c r="EU89" s="401"/>
      <c r="EV89" s="401"/>
      <c r="EW89" s="401"/>
      <c r="EX89" s="401"/>
      <c r="EY89" s="401"/>
      <c r="EZ89" s="401"/>
      <c r="FA89" s="401"/>
      <c r="FB89" s="401"/>
      <c r="FC89" s="401"/>
      <c r="FD89" s="401"/>
      <c r="FE89" s="401"/>
      <c r="FF89" s="401"/>
      <c r="FG89" s="401"/>
      <c r="FH89" s="401"/>
      <c r="FI89" s="401"/>
      <c r="FJ89" s="401"/>
      <c r="FK89" s="401"/>
      <c r="FL89" s="401"/>
      <c r="FM89" s="401"/>
      <c r="FN89" s="401"/>
      <c r="FO89" s="401"/>
      <c r="FP89" s="401"/>
      <c r="FQ89" s="401"/>
      <c r="FR89" s="401"/>
      <c r="FS89" s="401"/>
      <c r="FT89" s="401"/>
      <c r="FU89" s="401"/>
      <c r="FV89" s="401"/>
      <c r="FW89" s="401"/>
      <c r="FX89" s="401"/>
      <c r="FY89" s="401"/>
      <c r="FZ89" s="401"/>
      <c r="GA89" s="401"/>
      <c r="GB89" s="401"/>
      <c r="GC89" s="401"/>
      <c r="GD89" s="401"/>
      <c r="GE89" s="401"/>
      <c r="GF89" s="401"/>
      <c r="GG89" s="401"/>
      <c r="GH89" s="401"/>
      <c r="GI89" s="401"/>
      <c r="GJ89" s="401"/>
      <c r="GK89" s="401"/>
      <c r="GL89" s="401"/>
      <c r="GM89" s="401"/>
      <c r="GN89" s="401"/>
      <c r="GO89" s="401"/>
      <c r="GP89" s="401"/>
      <c r="GQ89" s="401"/>
      <c r="GR89" s="401"/>
      <c r="GS89" s="401"/>
      <c r="GT89" s="401"/>
      <c r="GU89" s="401"/>
      <c r="GV89" s="401"/>
      <c r="GW89" s="401"/>
      <c r="GX89" s="401"/>
      <c r="GY89" s="401"/>
      <c r="GZ89" s="401"/>
      <c r="HA89" s="401"/>
      <c r="HB89" s="401"/>
      <c r="HC89" s="401"/>
      <c r="HD89" s="401"/>
      <c r="HE89" s="401"/>
      <c r="HF89" s="401"/>
      <c r="HG89" s="401"/>
      <c r="HH89" s="401"/>
      <c r="HI89" s="401"/>
      <c r="HJ89" s="401"/>
      <c r="HK89" s="401"/>
      <c r="HL89" s="401"/>
      <c r="HM89" s="401"/>
      <c r="HN89" s="401"/>
      <c r="HO89" s="401"/>
      <c r="HP89" s="401"/>
      <c r="HQ89" s="401"/>
      <c r="HR89" s="401"/>
      <c r="HS89" s="401"/>
      <c r="HT89" s="401"/>
      <c r="HU89" s="401"/>
      <c r="HV89" s="401"/>
      <c r="HW89" s="401"/>
      <c r="HX89" s="401"/>
      <c r="HY89" s="401"/>
      <c r="HZ89" s="401"/>
      <c r="IA89" s="401"/>
      <c r="IB89" s="401"/>
      <c r="IC89" s="401"/>
      <c r="ID89" s="401"/>
      <c r="IE89" s="401"/>
      <c r="IF89" s="401"/>
      <c r="IG89" s="401"/>
      <c r="IH89" s="401"/>
      <c r="II89" s="401"/>
      <c r="IJ89" s="401"/>
      <c r="IK89" s="401"/>
      <c r="IL89" s="401"/>
      <c r="IM89" s="401"/>
      <c r="IN89" s="401"/>
      <c r="IO89" s="401"/>
      <c r="IP89" s="401"/>
    </row>
    <row r="90" spans="1:250" ht="23.45" customHeight="1">
      <c r="A90" s="257"/>
      <c r="B90" s="317"/>
      <c r="C90" s="32"/>
      <c r="D90" s="757"/>
      <c r="E90" s="758"/>
      <c r="F90" s="758"/>
      <c r="G90" s="758"/>
      <c r="H90" s="758"/>
      <c r="I90" s="758"/>
      <c r="J90" s="758"/>
      <c r="K90" s="759"/>
      <c r="L90" s="33"/>
      <c r="M90" s="147"/>
      <c r="N90" s="228" t="str">
        <f t="shared" si="1"/>
        <v/>
      </c>
      <c r="O90" s="53"/>
      <c r="P90" s="411"/>
      <c r="Q90" s="612"/>
      <c r="R90" s="402"/>
      <c r="S90" s="402"/>
      <c r="T90" s="402"/>
      <c r="U90" s="402"/>
      <c r="V90" s="402"/>
      <c r="W90" s="402"/>
      <c r="X90" s="402"/>
      <c r="Y90" s="402"/>
      <c r="Z90" s="402"/>
      <c r="AA90" s="402"/>
      <c r="AB90" s="403"/>
      <c r="AC90" s="403"/>
      <c r="AD90" s="403"/>
      <c r="AE90" s="403"/>
      <c r="AF90" s="403"/>
      <c r="AG90" s="601">
        <v>646.20000000000005</v>
      </c>
      <c r="AH90" s="601">
        <v>685.5</v>
      </c>
      <c r="AI90" s="403"/>
      <c r="AJ90" s="403"/>
      <c r="AK90" s="403"/>
      <c r="AL90" s="403"/>
      <c r="AM90" s="403"/>
      <c r="AN90" s="403"/>
      <c r="AO90" s="403"/>
      <c r="AP90" s="403"/>
      <c r="AQ90" s="401"/>
      <c r="AR90" s="401"/>
      <c r="AS90" s="401"/>
      <c r="AT90" s="401"/>
      <c r="AU90" s="401"/>
      <c r="AV90" s="401"/>
      <c r="AW90" s="401"/>
      <c r="AX90" s="401"/>
      <c r="AY90" s="401"/>
      <c r="AZ90" s="401"/>
      <c r="BA90" s="401"/>
      <c r="BB90" s="401"/>
      <c r="BC90" s="401"/>
      <c r="BD90" s="401"/>
      <c r="BE90" s="401"/>
      <c r="BF90" s="401"/>
      <c r="BG90" s="401"/>
      <c r="BH90" s="401"/>
      <c r="BI90" s="401"/>
      <c r="BJ90" s="401"/>
      <c r="BK90" s="401"/>
      <c r="BL90" s="401"/>
      <c r="BM90" s="401"/>
      <c r="BN90" s="401"/>
      <c r="BO90" s="401"/>
      <c r="BP90" s="401"/>
      <c r="BQ90" s="401"/>
      <c r="BR90" s="401"/>
      <c r="BS90" s="401"/>
      <c r="BT90" s="401"/>
      <c r="BU90" s="401"/>
      <c r="BV90" s="401"/>
      <c r="BW90" s="401"/>
      <c r="BX90" s="401"/>
      <c r="BY90" s="401"/>
      <c r="BZ90" s="401"/>
      <c r="CA90" s="401"/>
      <c r="CB90" s="401"/>
      <c r="CC90" s="401"/>
      <c r="CD90" s="401"/>
      <c r="CE90" s="401"/>
      <c r="CF90" s="401"/>
      <c r="CG90" s="401"/>
      <c r="CH90" s="401"/>
      <c r="CI90" s="401"/>
      <c r="CJ90" s="401"/>
      <c r="CK90" s="401"/>
      <c r="CL90" s="401"/>
      <c r="CM90" s="401"/>
      <c r="CN90" s="401"/>
      <c r="CO90" s="401"/>
      <c r="CP90" s="401"/>
      <c r="CQ90" s="401"/>
      <c r="CR90" s="401"/>
      <c r="CS90" s="401"/>
      <c r="CT90" s="401"/>
      <c r="CU90" s="401"/>
      <c r="CV90" s="401"/>
      <c r="CW90" s="401"/>
      <c r="CX90" s="401"/>
      <c r="CY90" s="401"/>
      <c r="CZ90" s="401"/>
      <c r="DA90" s="401"/>
      <c r="DB90" s="401"/>
      <c r="DC90" s="401"/>
      <c r="DD90" s="401"/>
      <c r="DE90" s="401"/>
      <c r="DF90" s="401"/>
      <c r="DG90" s="401"/>
      <c r="DH90" s="401"/>
      <c r="DI90" s="401"/>
      <c r="DJ90" s="401"/>
      <c r="DK90" s="401"/>
      <c r="DL90" s="401"/>
      <c r="DM90" s="401"/>
      <c r="DN90" s="401"/>
      <c r="DO90" s="401"/>
      <c r="DP90" s="401"/>
      <c r="DQ90" s="401"/>
      <c r="DR90" s="401"/>
      <c r="DS90" s="401"/>
      <c r="DT90" s="401"/>
      <c r="DU90" s="401"/>
      <c r="DV90" s="401"/>
      <c r="DW90" s="401"/>
      <c r="DX90" s="401"/>
      <c r="DY90" s="401"/>
      <c r="DZ90" s="401"/>
      <c r="EA90" s="401"/>
      <c r="EB90" s="401"/>
      <c r="EC90" s="401"/>
      <c r="ED90" s="401"/>
      <c r="EE90" s="401"/>
      <c r="EF90" s="401"/>
      <c r="EG90" s="401"/>
      <c r="EH90" s="401"/>
      <c r="EI90" s="401"/>
      <c r="EJ90" s="401"/>
      <c r="EK90" s="401"/>
      <c r="EL90" s="401"/>
      <c r="EM90" s="401"/>
      <c r="EN90" s="401"/>
      <c r="EO90" s="401"/>
      <c r="EP90" s="401"/>
      <c r="EQ90" s="401"/>
      <c r="ER90" s="401"/>
      <c r="ES90" s="401"/>
      <c r="ET90" s="401"/>
      <c r="EU90" s="401"/>
      <c r="EV90" s="401"/>
      <c r="EW90" s="401"/>
      <c r="EX90" s="401"/>
      <c r="EY90" s="401"/>
      <c r="EZ90" s="401"/>
      <c r="FA90" s="401"/>
      <c r="FB90" s="401"/>
      <c r="FC90" s="401"/>
      <c r="FD90" s="401"/>
      <c r="FE90" s="401"/>
      <c r="FF90" s="401"/>
      <c r="FG90" s="401"/>
      <c r="FH90" s="401"/>
      <c r="FI90" s="401"/>
      <c r="FJ90" s="401"/>
      <c r="FK90" s="401"/>
      <c r="FL90" s="401"/>
      <c r="FM90" s="401"/>
      <c r="FN90" s="401"/>
      <c r="FO90" s="401"/>
      <c r="FP90" s="401"/>
      <c r="FQ90" s="401"/>
      <c r="FR90" s="401"/>
      <c r="FS90" s="401"/>
      <c r="FT90" s="401"/>
      <c r="FU90" s="401"/>
      <c r="FV90" s="401"/>
      <c r="FW90" s="401"/>
      <c r="FX90" s="401"/>
      <c r="FY90" s="401"/>
      <c r="FZ90" s="401"/>
      <c r="GA90" s="401"/>
      <c r="GB90" s="401"/>
      <c r="GC90" s="401"/>
      <c r="GD90" s="401"/>
      <c r="GE90" s="401"/>
      <c r="GF90" s="401"/>
      <c r="GG90" s="401"/>
      <c r="GH90" s="401"/>
      <c r="GI90" s="401"/>
      <c r="GJ90" s="401"/>
      <c r="GK90" s="401"/>
      <c r="GL90" s="401"/>
      <c r="GM90" s="401"/>
      <c r="GN90" s="401"/>
      <c r="GO90" s="401"/>
      <c r="GP90" s="401"/>
      <c r="GQ90" s="401"/>
      <c r="GR90" s="401"/>
      <c r="GS90" s="401"/>
      <c r="GT90" s="401"/>
      <c r="GU90" s="401"/>
      <c r="GV90" s="401"/>
      <c r="GW90" s="401"/>
      <c r="GX90" s="401"/>
      <c r="GY90" s="401"/>
      <c r="GZ90" s="401"/>
      <c r="HA90" s="401"/>
      <c r="HB90" s="401"/>
      <c r="HC90" s="401"/>
      <c r="HD90" s="401"/>
      <c r="HE90" s="401"/>
      <c r="HF90" s="401"/>
      <c r="HG90" s="401"/>
      <c r="HH90" s="401"/>
      <c r="HI90" s="401"/>
      <c r="HJ90" s="401"/>
      <c r="HK90" s="401"/>
      <c r="HL90" s="401"/>
      <c r="HM90" s="401"/>
      <c r="HN90" s="401"/>
      <c r="HO90" s="401"/>
      <c r="HP90" s="401"/>
      <c r="HQ90" s="401"/>
      <c r="HR90" s="401"/>
      <c r="HS90" s="401"/>
      <c r="HT90" s="401"/>
      <c r="HU90" s="401"/>
      <c r="HV90" s="401"/>
      <c r="HW90" s="401"/>
      <c r="HX90" s="401"/>
      <c r="HY90" s="401"/>
      <c r="HZ90" s="401"/>
      <c r="IA90" s="401"/>
      <c r="IB90" s="401"/>
      <c r="IC90" s="401"/>
      <c r="ID90" s="401"/>
      <c r="IE90" s="401"/>
      <c r="IF90" s="401"/>
      <c r="IG90" s="401"/>
      <c r="IH90" s="401"/>
      <c r="II90" s="401"/>
      <c r="IJ90" s="401"/>
      <c r="IK90" s="401"/>
      <c r="IL90" s="401"/>
      <c r="IM90" s="401"/>
      <c r="IN90" s="401"/>
      <c r="IO90" s="401"/>
      <c r="IP90" s="401"/>
    </row>
    <row r="91" spans="1:250" ht="23.45" customHeight="1">
      <c r="A91" s="257"/>
      <c r="B91" s="317"/>
      <c r="C91" s="32"/>
      <c r="D91" s="757"/>
      <c r="E91" s="758"/>
      <c r="F91" s="758"/>
      <c r="G91" s="758"/>
      <c r="H91" s="758"/>
      <c r="I91" s="758"/>
      <c r="J91" s="758"/>
      <c r="K91" s="759"/>
      <c r="L91" s="33"/>
      <c r="M91" s="147"/>
      <c r="N91" s="228" t="str">
        <f t="shared" si="1"/>
        <v/>
      </c>
      <c r="O91" s="53"/>
      <c r="P91" s="411"/>
      <c r="Q91" s="612"/>
      <c r="R91" s="402"/>
      <c r="S91" s="402"/>
      <c r="T91" s="402"/>
      <c r="U91" s="402"/>
      <c r="V91" s="402"/>
      <c r="W91" s="402"/>
      <c r="X91" s="402"/>
      <c r="Y91" s="402"/>
      <c r="Z91" s="402"/>
      <c r="AA91" s="402"/>
      <c r="AB91" s="403"/>
      <c r="AC91" s="403"/>
      <c r="AD91" s="403"/>
      <c r="AE91" s="403"/>
      <c r="AF91" s="403"/>
      <c r="AG91" s="601">
        <v>861.3</v>
      </c>
      <c r="AH91" s="601">
        <v>913.5</v>
      </c>
      <c r="AI91" s="403"/>
      <c r="AJ91" s="403"/>
      <c r="AK91" s="403"/>
      <c r="AL91" s="403"/>
      <c r="AM91" s="403"/>
      <c r="AN91" s="403"/>
      <c r="AO91" s="403"/>
      <c r="AP91" s="403"/>
      <c r="AQ91" s="401"/>
      <c r="AR91" s="401"/>
      <c r="AS91" s="401"/>
      <c r="AT91" s="401"/>
      <c r="AU91" s="401"/>
      <c r="AV91" s="401"/>
      <c r="AW91" s="401"/>
      <c r="AX91" s="401"/>
      <c r="AY91" s="401"/>
      <c r="AZ91" s="401"/>
      <c r="BA91" s="401"/>
      <c r="BB91" s="401"/>
      <c r="BC91" s="401"/>
      <c r="BD91" s="401"/>
      <c r="BE91" s="401"/>
      <c r="BF91" s="401"/>
      <c r="BG91" s="401"/>
      <c r="BH91" s="401"/>
      <c r="BI91" s="401"/>
      <c r="BJ91" s="401"/>
      <c r="BK91" s="401"/>
      <c r="BL91" s="401"/>
      <c r="BM91" s="401"/>
      <c r="BN91" s="401"/>
      <c r="BO91" s="401"/>
      <c r="BP91" s="401"/>
      <c r="BQ91" s="401"/>
      <c r="BR91" s="401"/>
      <c r="BS91" s="401"/>
      <c r="BT91" s="401"/>
      <c r="BU91" s="401"/>
      <c r="BV91" s="401"/>
      <c r="BW91" s="401"/>
      <c r="BX91" s="401"/>
      <c r="BY91" s="401"/>
      <c r="BZ91" s="401"/>
      <c r="CA91" s="401"/>
      <c r="CB91" s="401"/>
      <c r="CC91" s="401"/>
      <c r="CD91" s="401"/>
      <c r="CE91" s="401"/>
      <c r="CF91" s="401"/>
      <c r="CG91" s="401"/>
      <c r="CH91" s="401"/>
      <c r="CI91" s="401"/>
      <c r="CJ91" s="401"/>
      <c r="CK91" s="401"/>
      <c r="CL91" s="401"/>
      <c r="CM91" s="401"/>
      <c r="CN91" s="401"/>
      <c r="CO91" s="401"/>
      <c r="CP91" s="401"/>
      <c r="CQ91" s="401"/>
      <c r="CR91" s="401"/>
      <c r="CS91" s="401"/>
      <c r="CT91" s="401"/>
      <c r="CU91" s="401"/>
      <c r="CV91" s="401"/>
      <c r="CW91" s="401"/>
      <c r="CX91" s="401"/>
      <c r="CY91" s="401"/>
      <c r="CZ91" s="401"/>
      <c r="DA91" s="401"/>
      <c r="DB91" s="401"/>
      <c r="DC91" s="401"/>
      <c r="DD91" s="401"/>
      <c r="DE91" s="401"/>
      <c r="DF91" s="401"/>
      <c r="DG91" s="401"/>
      <c r="DH91" s="401"/>
      <c r="DI91" s="401"/>
      <c r="DJ91" s="401"/>
      <c r="DK91" s="401"/>
      <c r="DL91" s="401"/>
      <c r="DM91" s="401"/>
      <c r="DN91" s="401"/>
      <c r="DO91" s="401"/>
      <c r="DP91" s="401"/>
      <c r="DQ91" s="401"/>
      <c r="DR91" s="401"/>
      <c r="DS91" s="401"/>
      <c r="DT91" s="401"/>
      <c r="DU91" s="401"/>
      <c r="DV91" s="401"/>
      <c r="DW91" s="401"/>
      <c r="DX91" s="401"/>
      <c r="DY91" s="401"/>
      <c r="DZ91" s="401"/>
      <c r="EA91" s="401"/>
      <c r="EB91" s="401"/>
      <c r="EC91" s="401"/>
      <c r="ED91" s="401"/>
      <c r="EE91" s="401"/>
      <c r="EF91" s="401"/>
      <c r="EG91" s="401"/>
      <c r="EH91" s="401"/>
      <c r="EI91" s="401"/>
      <c r="EJ91" s="401"/>
      <c r="EK91" s="401"/>
      <c r="EL91" s="401"/>
      <c r="EM91" s="401"/>
      <c r="EN91" s="401"/>
      <c r="EO91" s="401"/>
      <c r="EP91" s="401"/>
      <c r="EQ91" s="401"/>
      <c r="ER91" s="401"/>
      <c r="ES91" s="401"/>
      <c r="ET91" s="401"/>
      <c r="EU91" s="401"/>
      <c r="EV91" s="401"/>
      <c r="EW91" s="401"/>
      <c r="EX91" s="401"/>
      <c r="EY91" s="401"/>
      <c r="EZ91" s="401"/>
      <c r="FA91" s="401"/>
      <c r="FB91" s="401"/>
      <c r="FC91" s="401"/>
      <c r="FD91" s="401"/>
      <c r="FE91" s="401"/>
      <c r="FF91" s="401"/>
      <c r="FG91" s="401"/>
      <c r="FH91" s="401"/>
      <c r="FI91" s="401"/>
      <c r="FJ91" s="401"/>
      <c r="FK91" s="401"/>
      <c r="FL91" s="401"/>
      <c r="FM91" s="401"/>
      <c r="FN91" s="401"/>
      <c r="FO91" s="401"/>
      <c r="FP91" s="401"/>
      <c r="FQ91" s="401"/>
      <c r="FR91" s="401"/>
      <c r="FS91" s="401"/>
      <c r="FT91" s="401"/>
      <c r="FU91" s="401"/>
      <c r="FV91" s="401"/>
      <c r="FW91" s="401"/>
      <c r="FX91" s="401"/>
      <c r="FY91" s="401"/>
      <c r="FZ91" s="401"/>
      <c r="GA91" s="401"/>
      <c r="GB91" s="401"/>
      <c r="GC91" s="401"/>
      <c r="GD91" s="401"/>
      <c r="GE91" s="401"/>
      <c r="GF91" s="401"/>
      <c r="GG91" s="401"/>
      <c r="GH91" s="401"/>
      <c r="GI91" s="401"/>
      <c r="GJ91" s="401"/>
      <c r="GK91" s="401"/>
      <c r="GL91" s="401"/>
      <c r="GM91" s="401"/>
      <c r="GN91" s="401"/>
      <c r="GO91" s="401"/>
      <c r="GP91" s="401"/>
      <c r="GQ91" s="401"/>
      <c r="GR91" s="401"/>
      <c r="GS91" s="401"/>
      <c r="GT91" s="401"/>
      <c r="GU91" s="401"/>
      <c r="GV91" s="401"/>
      <c r="GW91" s="401"/>
      <c r="GX91" s="401"/>
      <c r="GY91" s="401"/>
      <c r="GZ91" s="401"/>
      <c r="HA91" s="401"/>
      <c r="HB91" s="401"/>
      <c r="HC91" s="401"/>
      <c r="HD91" s="401"/>
      <c r="HE91" s="401"/>
      <c r="HF91" s="401"/>
      <c r="HG91" s="401"/>
      <c r="HH91" s="401"/>
      <c r="HI91" s="401"/>
      <c r="HJ91" s="401"/>
      <c r="HK91" s="401"/>
      <c r="HL91" s="401"/>
      <c r="HM91" s="401"/>
      <c r="HN91" s="401"/>
      <c r="HO91" s="401"/>
      <c r="HP91" s="401"/>
      <c r="HQ91" s="401"/>
      <c r="HR91" s="401"/>
      <c r="HS91" s="401"/>
      <c r="HT91" s="401"/>
      <c r="HU91" s="401"/>
      <c r="HV91" s="401"/>
      <c r="HW91" s="401"/>
      <c r="HX91" s="401"/>
      <c r="HY91" s="401"/>
      <c r="HZ91" s="401"/>
      <c r="IA91" s="401"/>
      <c r="IB91" s="401"/>
      <c r="IC91" s="401"/>
      <c r="ID91" s="401"/>
      <c r="IE91" s="401"/>
      <c r="IF91" s="401"/>
      <c r="IG91" s="401"/>
      <c r="IH91" s="401"/>
      <c r="II91" s="401"/>
      <c r="IJ91" s="401"/>
      <c r="IK91" s="401"/>
      <c r="IL91" s="401"/>
      <c r="IM91" s="401"/>
      <c r="IN91" s="401"/>
      <c r="IO91" s="401"/>
      <c r="IP91" s="401"/>
    </row>
    <row r="92" spans="1:250" ht="23.45" customHeight="1">
      <c r="A92" s="257"/>
      <c r="B92" s="317"/>
      <c r="C92" s="32"/>
      <c r="D92" s="757"/>
      <c r="E92" s="758"/>
      <c r="F92" s="758"/>
      <c r="G92" s="758"/>
      <c r="H92" s="758"/>
      <c r="I92" s="758"/>
      <c r="J92" s="758"/>
      <c r="K92" s="759"/>
      <c r="L92" s="33"/>
      <c r="M92" s="147"/>
      <c r="N92" s="228" t="str">
        <f t="shared" si="1"/>
        <v/>
      </c>
      <c r="O92" s="53"/>
      <c r="P92" s="411"/>
      <c r="Q92" s="612"/>
      <c r="R92" s="402"/>
      <c r="S92" s="402"/>
      <c r="T92" s="402"/>
      <c r="U92" s="402"/>
      <c r="V92" s="402"/>
      <c r="W92" s="402"/>
      <c r="X92" s="402"/>
      <c r="Y92" s="402"/>
      <c r="Z92" s="402"/>
      <c r="AA92" s="402"/>
      <c r="AB92" s="403"/>
      <c r="AC92" s="403"/>
      <c r="AD92" s="403"/>
      <c r="AE92" s="403"/>
      <c r="AF92" s="403"/>
      <c r="AG92" s="601">
        <v>1077</v>
      </c>
      <c r="AH92" s="601">
        <v>1142.4000000000001</v>
      </c>
      <c r="AI92" s="403"/>
      <c r="AJ92" s="403"/>
      <c r="AK92" s="403"/>
      <c r="AL92" s="403"/>
      <c r="AM92" s="403"/>
      <c r="AN92" s="403"/>
      <c r="AO92" s="403"/>
      <c r="AP92" s="403"/>
      <c r="AQ92" s="401"/>
      <c r="AR92" s="401"/>
      <c r="AS92" s="401"/>
      <c r="AT92" s="401"/>
      <c r="AU92" s="401"/>
      <c r="AV92" s="401"/>
      <c r="AW92" s="401"/>
      <c r="AX92" s="401"/>
      <c r="AY92" s="401"/>
      <c r="AZ92" s="401"/>
      <c r="BA92" s="401"/>
      <c r="BB92" s="401"/>
      <c r="BC92" s="401"/>
      <c r="BD92" s="401"/>
      <c r="BE92" s="401"/>
      <c r="BF92" s="401"/>
      <c r="BG92" s="401"/>
      <c r="BH92" s="401"/>
      <c r="BI92" s="401"/>
      <c r="BJ92" s="401"/>
      <c r="BK92" s="401"/>
      <c r="BL92" s="401"/>
      <c r="BM92" s="401"/>
      <c r="BN92" s="401"/>
      <c r="BO92" s="401"/>
      <c r="BP92" s="401"/>
      <c r="BQ92" s="401"/>
      <c r="BR92" s="401"/>
      <c r="BS92" s="401"/>
      <c r="BT92" s="401"/>
      <c r="BU92" s="401"/>
      <c r="BV92" s="401"/>
      <c r="BW92" s="401"/>
      <c r="BX92" s="401"/>
      <c r="BY92" s="401"/>
      <c r="BZ92" s="401"/>
      <c r="CA92" s="401"/>
      <c r="CB92" s="401"/>
      <c r="CC92" s="401"/>
      <c r="CD92" s="401"/>
      <c r="CE92" s="401"/>
      <c r="CF92" s="401"/>
      <c r="CG92" s="401"/>
      <c r="CH92" s="401"/>
      <c r="CI92" s="401"/>
      <c r="CJ92" s="401"/>
      <c r="CK92" s="401"/>
      <c r="CL92" s="401"/>
      <c r="CM92" s="401"/>
      <c r="CN92" s="401"/>
      <c r="CO92" s="401"/>
      <c r="CP92" s="401"/>
      <c r="CQ92" s="401"/>
      <c r="CR92" s="401"/>
      <c r="CS92" s="401"/>
      <c r="CT92" s="401"/>
      <c r="CU92" s="401"/>
      <c r="CV92" s="401"/>
      <c r="CW92" s="401"/>
      <c r="CX92" s="401"/>
      <c r="CY92" s="401"/>
      <c r="CZ92" s="401"/>
      <c r="DA92" s="401"/>
      <c r="DB92" s="401"/>
      <c r="DC92" s="401"/>
      <c r="DD92" s="401"/>
      <c r="DE92" s="401"/>
      <c r="DF92" s="401"/>
      <c r="DG92" s="401"/>
      <c r="DH92" s="401"/>
      <c r="DI92" s="401"/>
      <c r="DJ92" s="401"/>
      <c r="DK92" s="401"/>
      <c r="DL92" s="401"/>
      <c r="DM92" s="401"/>
      <c r="DN92" s="401"/>
      <c r="DO92" s="401"/>
      <c r="DP92" s="401"/>
      <c r="DQ92" s="401"/>
      <c r="DR92" s="401"/>
      <c r="DS92" s="401"/>
      <c r="DT92" s="401"/>
      <c r="DU92" s="401"/>
      <c r="DV92" s="401"/>
      <c r="DW92" s="401"/>
      <c r="DX92" s="401"/>
      <c r="DY92" s="401"/>
      <c r="DZ92" s="401"/>
      <c r="EA92" s="401"/>
      <c r="EB92" s="401"/>
      <c r="EC92" s="401"/>
      <c r="ED92" s="401"/>
      <c r="EE92" s="401"/>
      <c r="EF92" s="401"/>
      <c r="EG92" s="401"/>
      <c r="EH92" s="401"/>
      <c r="EI92" s="401"/>
      <c r="EJ92" s="401"/>
      <c r="EK92" s="401"/>
      <c r="EL92" s="401"/>
      <c r="EM92" s="401"/>
      <c r="EN92" s="401"/>
      <c r="EO92" s="401"/>
      <c r="EP92" s="401"/>
      <c r="EQ92" s="401"/>
      <c r="ER92" s="401"/>
      <c r="ES92" s="401"/>
      <c r="ET92" s="401"/>
      <c r="EU92" s="401"/>
      <c r="EV92" s="401"/>
      <c r="EW92" s="401"/>
      <c r="EX92" s="401"/>
      <c r="EY92" s="401"/>
      <c r="EZ92" s="401"/>
      <c r="FA92" s="401"/>
      <c r="FB92" s="401"/>
      <c r="FC92" s="401"/>
      <c r="FD92" s="401"/>
      <c r="FE92" s="401"/>
      <c r="FF92" s="401"/>
      <c r="FG92" s="401"/>
      <c r="FH92" s="401"/>
      <c r="FI92" s="401"/>
      <c r="FJ92" s="401"/>
      <c r="FK92" s="401"/>
      <c r="FL92" s="401"/>
      <c r="FM92" s="401"/>
      <c r="FN92" s="401"/>
      <c r="FO92" s="401"/>
      <c r="FP92" s="401"/>
      <c r="FQ92" s="401"/>
      <c r="FR92" s="401"/>
      <c r="FS92" s="401"/>
      <c r="FT92" s="401"/>
      <c r="FU92" s="401"/>
      <c r="FV92" s="401"/>
      <c r="FW92" s="401"/>
      <c r="FX92" s="401"/>
      <c r="FY92" s="401"/>
      <c r="FZ92" s="401"/>
      <c r="GA92" s="401"/>
      <c r="GB92" s="401"/>
      <c r="GC92" s="401"/>
      <c r="GD92" s="401"/>
      <c r="GE92" s="401"/>
      <c r="GF92" s="401"/>
      <c r="GG92" s="401"/>
      <c r="GH92" s="401"/>
      <c r="GI92" s="401"/>
      <c r="GJ92" s="401"/>
      <c r="GK92" s="401"/>
      <c r="GL92" s="401"/>
      <c r="GM92" s="401"/>
      <c r="GN92" s="401"/>
      <c r="GO92" s="401"/>
      <c r="GP92" s="401"/>
      <c r="GQ92" s="401"/>
      <c r="GR92" s="401"/>
      <c r="GS92" s="401"/>
      <c r="GT92" s="401"/>
      <c r="GU92" s="401"/>
      <c r="GV92" s="401"/>
      <c r="GW92" s="401"/>
      <c r="GX92" s="401"/>
      <c r="GY92" s="401"/>
      <c r="GZ92" s="401"/>
      <c r="HA92" s="401"/>
      <c r="HB92" s="401"/>
      <c r="HC92" s="401"/>
      <c r="HD92" s="401"/>
      <c r="HE92" s="401"/>
      <c r="HF92" s="401"/>
      <c r="HG92" s="401"/>
      <c r="HH92" s="401"/>
      <c r="HI92" s="401"/>
      <c r="HJ92" s="401"/>
      <c r="HK92" s="401"/>
      <c r="HL92" s="401"/>
      <c r="HM92" s="401"/>
      <c r="HN92" s="401"/>
      <c r="HO92" s="401"/>
      <c r="HP92" s="401"/>
      <c r="HQ92" s="401"/>
      <c r="HR92" s="401"/>
      <c r="HS92" s="401"/>
      <c r="HT92" s="401"/>
      <c r="HU92" s="401"/>
      <c r="HV92" s="401"/>
      <c r="HW92" s="401"/>
      <c r="HX92" s="401"/>
      <c r="HY92" s="401"/>
      <c r="HZ92" s="401"/>
      <c r="IA92" s="401"/>
      <c r="IB92" s="401"/>
      <c r="IC92" s="401"/>
      <c r="ID92" s="401"/>
      <c r="IE92" s="401"/>
      <c r="IF92" s="401"/>
      <c r="IG92" s="401"/>
      <c r="IH92" s="401"/>
      <c r="II92" s="401"/>
      <c r="IJ92" s="401"/>
      <c r="IK92" s="401"/>
      <c r="IL92" s="401"/>
      <c r="IM92" s="401"/>
      <c r="IN92" s="401"/>
      <c r="IO92" s="401"/>
      <c r="IP92" s="401"/>
    </row>
    <row r="93" spans="1:250" ht="23.45" customHeight="1">
      <c r="A93" s="257"/>
      <c r="B93" s="317"/>
      <c r="C93" s="32"/>
      <c r="D93" s="757"/>
      <c r="E93" s="758"/>
      <c r="F93" s="758"/>
      <c r="G93" s="758"/>
      <c r="H93" s="758"/>
      <c r="I93" s="758"/>
      <c r="J93" s="758"/>
      <c r="K93" s="759"/>
      <c r="L93" s="33"/>
      <c r="M93" s="147"/>
      <c r="N93" s="228" t="str">
        <f t="shared" si="1"/>
        <v/>
      </c>
      <c r="O93" s="53"/>
      <c r="P93" s="411"/>
      <c r="Q93" s="612"/>
      <c r="T93" s="402"/>
      <c r="U93" s="402"/>
      <c r="V93" s="402"/>
      <c r="W93" s="402"/>
      <c r="X93" s="402"/>
      <c r="Y93" s="402"/>
      <c r="Z93" s="402"/>
      <c r="AA93" s="402"/>
      <c r="AB93" s="403"/>
      <c r="AC93" s="403"/>
      <c r="AD93" s="403"/>
      <c r="AE93" s="403"/>
      <c r="AF93" s="403"/>
      <c r="AG93" s="601">
        <v>1722.9</v>
      </c>
      <c r="AH93" s="601">
        <v>1827.3</v>
      </c>
      <c r="AI93" s="403"/>
      <c r="AJ93" s="403"/>
      <c r="AK93" s="403"/>
      <c r="AL93" s="403"/>
      <c r="AM93" s="403"/>
      <c r="AN93" s="403"/>
      <c r="AO93" s="403"/>
      <c r="AP93" s="403"/>
      <c r="AQ93" s="401"/>
      <c r="AR93" s="401"/>
      <c r="AS93" s="401"/>
      <c r="AT93" s="401"/>
      <c r="AU93" s="401"/>
      <c r="AV93" s="401"/>
      <c r="AW93" s="401"/>
      <c r="AX93" s="401"/>
      <c r="AY93" s="401"/>
      <c r="AZ93" s="401"/>
      <c r="BA93" s="401"/>
      <c r="BB93" s="401"/>
      <c r="BC93" s="401"/>
      <c r="BD93" s="401"/>
      <c r="BE93" s="401"/>
      <c r="BF93" s="401"/>
      <c r="BG93" s="401"/>
      <c r="BH93" s="401"/>
      <c r="BI93" s="401"/>
      <c r="BJ93" s="401"/>
      <c r="BK93" s="401"/>
      <c r="BL93" s="401"/>
      <c r="BM93" s="401"/>
      <c r="BN93" s="401"/>
      <c r="BO93" s="401"/>
      <c r="BP93" s="401"/>
      <c r="BQ93" s="401"/>
      <c r="BR93" s="401"/>
      <c r="BS93" s="401"/>
      <c r="BT93" s="401"/>
      <c r="BU93" s="401"/>
      <c r="BV93" s="401"/>
      <c r="BW93" s="401"/>
      <c r="BX93" s="401"/>
      <c r="BY93" s="401"/>
      <c r="BZ93" s="401"/>
      <c r="CA93" s="401"/>
      <c r="CB93" s="401"/>
      <c r="CC93" s="401"/>
      <c r="CD93" s="401"/>
      <c r="CE93" s="401"/>
      <c r="CF93" s="401"/>
      <c r="CG93" s="401"/>
      <c r="CH93" s="401"/>
      <c r="CI93" s="401"/>
      <c r="CJ93" s="401"/>
      <c r="CK93" s="401"/>
      <c r="CL93" s="401"/>
      <c r="CM93" s="401"/>
      <c r="CN93" s="401"/>
      <c r="CO93" s="401"/>
      <c r="CP93" s="401"/>
      <c r="CQ93" s="401"/>
      <c r="CR93" s="401"/>
      <c r="CS93" s="401"/>
      <c r="CT93" s="401"/>
      <c r="CU93" s="401"/>
      <c r="CV93" s="401"/>
      <c r="CW93" s="401"/>
      <c r="CX93" s="401"/>
      <c r="CY93" s="401"/>
      <c r="CZ93" s="401"/>
      <c r="DA93" s="401"/>
      <c r="DB93" s="401"/>
      <c r="DC93" s="401"/>
      <c r="DD93" s="401"/>
      <c r="DE93" s="401"/>
      <c r="DF93" s="401"/>
      <c r="DG93" s="401"/>
      <c r="DH93" s="401"/>
      <c r="DI93" s="401"/>
      <c r="DJ93" s="401"/>
      <c r="DK93" s="401"/>
      <c r="DL93" s="401"/>
      <c r="DM93" s="401"/>
      <c r="DN93" s="401"/>
      <c r="DO93" s="401"/>
      <c r="DP93" s="401"/>
      <c r="DQ93" s="401"/>
      <c r="DR93" s="401"/>
      <c r="DS93" s="401"/>
      <c r="DT93" s="401"/>
      <c r="DU93" s="401"/>
      <c r="DV93" s="401"/>
      <c r="DW93" s="401"/>
      <c r="DX93" s="401"/>
      <c r="DY93" s="401"/>
      <c r="DZ93" s="401"/>
      <c r="EA93" s="401"/>
      <c r="EB93" s="401"/>
      <c r="EC93" s="401"/>
      <c r="ED93" s="401"/>
      <c r="EE93" s="401"/>
      <c r="EF93" s="401"/>
      <c r="EG93" s="401"/>
      <c r="EH93" s="401"/>
      <c r="EI93" s="401"/>
      <c r="EJ93" s="401"/>
      <c r="EK93" s="401"/>
      <c r="EL93" s="401"/>
      <c r="EM93" s="401"/>
      <c r="EN93" s="401"/>
      <c r="EO93" s="401"/>
      <c r="EP93" s="401"/>
      <c r="EQ93" s="401"/>
      <c r="ER93" s="401"/>
      <c r="ES93" s="401"/>
      <c r="ET93" s="401"/>
      <c r="EU93" s="401"/>
      <c r="EV93" s="401"/>
      <c r="EW93" s="401"/>
      <c r="EX93" s="401"/>
      <c r="EY93" s="401"/>
      <c r="EZ93" s="401"/>
      <c r="FA93" s="401"/>
      <c r="FB93" s="401"/>
      <c r="FC93" s="401"/>
      <c r="FD93" s="401"/>
      <c r="FE93" s="401"/>
      <c r="FF93" s="401"/>
      <c r="FG93" s="401"/>
      <c r="FH93" s="401"/>
      <c r="FI93" s="401"/>
      <c r="FJ93" s="401"/>
      <c r="FK93" s="401"/>
      <c r="FL93" s="401"/>
      <c r="FM93" s="401"/>
      <c r="FN93" s="401"/>
      <c r="FO93" s="401"/>
      <c r="FP93" s="401"/>
      <c r="FQ93" s="401"/>
      <c r="FR93" s="401"/>
      <c r="FS93" s="401"/>
      <c r="FT93" s="401"/>
      <c r="FU93" s="401"/>
      <c r="FV93" s="401"/>
      <c r="FW93" s="401"/>
      <c r="FX93" s="401"/>
      <c r="FY93" s="401"/>
      <c r="FZ93" s="401"/>
      <c r="GA93" s="401"/>
      <c r="GB93" s="401"/>
      <c r="GC93" s="401"/>
      <c r="GD93" s="401"/>
      <c r="GE93" s="401"/>
      <c r="GF93" s="401"/>
      <c r="GG93" s="401"/>
      <c r="GH93" s="401"/>
      <c r="GI93" s="401"/>
      <c r="GJ93" s="401"/>
      <c r="GK93" s="401"/>
      <c r="GL93" s="401"/>
      <c r="GM93" s="401"/>
      <c r="GN93" s="401"/>
      <c r="GO93" s="401"/>
      <c r="GP93" s="401"/>
      <c r="GQ93" s="401"/>
      <c r="GR93" s="401"/>
      <c r="GS93" s="401"/>
      <c r="GT93" s="401"/>
      <c r="GU93" s="401"/>
      <c r="GV93" s="401"/>
      <c r="GW93" s="401"/>
      <c r="GX93" s="401"/>
      <c r="GY93" s="401"/>
      <c r="GZ93" s="401"/>
      <c r="HA93" s="401"/>
      <c r="HB93" s="401"/>
      <c r="HC93" s="401"/>
      <c r="HD93" s="401"/>
      <c r="HE93" s="401"/>
      <c r="HF93" s="401"/>
      <c r="HG93" s="401"/>
      <c r="HH93" s="401"/>
      <c r="HI93" s="401"/>
      <c r="HJ93" s="401"/>
      <c r="HK93" s="401"/>
      <c r="HL93" s="401"/>
      <c r="HM93" s="401"/>
      <c r="HN93" s="401"/>
      <c r="HO93" s="401"/>
      <c r="HP93" s="401"/>
      <c r="HQ93" s="401"/>
      <c r="HR93" s="401"/>
      <c r="HS93" s="401"/>
      <c r="HT93" s="401"/>
      <c r="HU93" s="401"/>
      <c r="HV93" s="401"/>
      <c r="HW93" s="401"/>
      <c r="HX93" s="401"/>
      <c r="HY93" s="401"/>
      <c r="HZ93" s="401"/>
      <c r="IA93" s="401"/>
      <c r="IB93" s="401"/>
      <c r="IC93" s="401"/>
      <c r="ID93" s="401"/>
      <c r="IE93" s="401"/>
      <c r="IF93" s="401"/>
      <c r="IG93" s="401"/>
      <c r="IH93" s="401"/>
      <c r="II93" s="401"/>
      <c r="IJ93" s="401"/>
      <c r="IK93" s="401"/>
      <c r="IL93" s="401"/>
      <c r="IM93" s="401"/>
      <c r="IN93" s="401"/>
      <c r="IO93" s="401"/>
      <c r="IP93" s="401"/>
    </row>
    <row r="94" spans="1:250" ht="23.45" customHeight="1">
      <c r="A94" s="257"/>
      <c r="B94" s="317"/>
      <c r="C94" s="32"/>
      <c r="D94" s="757"/>
      <c r="E94" s="758"/>
      <c r="F94" s="758"/>
      <c r="G94" s="758"/>
      <c r="H94" s="758"/>
      <c r="I94" s="758"/>
      <c r="J94" s="758"/>
      <c r="K94" s="759"/>
      <c r="L94" s="33"/>
      <c r="M94" s="147"/>
      <c r="N94" s="228" t="str">
        <f t="shared" si="1"/>
        <v/>
      </c>
      <c r="O94" s="53"/>
      <c r="P94" s="411"/>
      <c r="Q94" s="612"/>
      <c r="R94" s="402"/>
      <c r="S94" s="402"/>
      <c r="T94" s="402"/>
      <c r="U94" s="402"/>
      <c r="V94" s="402"/>
      <c r="W94" s="402"/>
      <c r="X94" s="402"/>
      <c r="Y94" s="402"/>
      <c r="Z94" s="402"/>
      <c r="AA94" s="402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1"/>
      <c r="AR94" s="401"/>
      <c r="AS94" s="401"/>
      <c r="AT94" s="401"/>
      <c r="AU94" s="401"/>
      <c r="AV94" s="401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1"/>
      <c r="BK94" s="401"/>
      <c r="BL94" s="401"/>
      <c r="BM94" s="401"/>
      <c r="BN94" s="401"/>
      <c r="BO94" s="401"/>
      <c r="BP94" s="401"/>
      <c r="BQ94" s="401"/>
      <c r="BR94" s="401"/>
      <c r="BS94" s="401"/>
      <c r="BT94" s="401"/>
      <c r="BU94" s="401"/>
      <c r="BV94" s="401"/>
      <c r="BW94" s="401"/>
      <c r="BX94" s="401"/>
      <c r="BY94" s="401"/>
      <c r="BZ94" s="401"/>
      <c r="CA94" s="401"/>
      <c r="CB94" s="401"/>
      <c r="CC94" s="401"/>
      <c r="CD94" s="401"/>
      <c r="CE94" s="401"/>
      <c r="CF94" s="401"/>
      <c r="CG94" s="401"/>
      <c r="CH94" s="401"/>
      <c r="CI94" s="401"/>
      <c r="CJ94" s="401"/>
      <c r="CK94" s="401"/>
      <c r="CL94" s="401"/>
      <c r="CM94" s="401"/>
      <c r="CN94" s="401"/>
      <c r="CO94" s="401"/>
      <c r="CP94" s="401"/>
      <c r="CQ94" s="401"/>
      <c r="CR94" s="401"/>
      <c r="CS94" s="401"/>
      <c r="CT94" s="401"/>
      <c r="CU94" s="401"/>
      <c r="CV94" s="401"/>
      <c r="CW94" s="401"/>
      <c r="CX94" s="401"/>
      <c r="CY94" s="401"/>
      <c r="CZ94" s="401"/>
      <c r="DA94" s="401"/>
      <c r="DB94" s="401"/>
      <c r="DC94" s="401"/>
      <c r="DD94" s="401"/>
      <c r="DE94" s="401"/>
      <c r="DF94" s="401"/>
      <c r="DG94" s="401"/>
      <c r="DH94" s="401"/>
      <c r="DI94" s="401"/>
      <c r="DJ94" s="401"/>
      <c r="DK94" s="401"/>
      <c r="DL94" s="401"/>
      <c r="DM94" s="401"/>
      <c r="DN94" s="401"/>
      <c r="DO94" s="401"/>
      <c r="DP94" s="401"/>
      <c r="DQ94" s="401"/>
      <c r="DR94" s="401"/>
      <c r="DS94" s="401"/>
      <c r="DT94" s="401"/>
      <c r="DU94" s="401"/>
      <c r="DV94" s="401"/>
      <c r="DW94" s="401"/>
      <c r="DX94" s="401"/>
      <c r="DY94" s="401"/>
      <c r="DZ94" s="401"/>
      <c r="EA94" s="401"/>
      <c r="EB94" s="401"/>
      <c r="EC94" s="401"/>
      <c r="ED94" s="401"/>
      <c r="EE94" s="401"/>
      <c r="EF94" s="401"/>
      <c r="EG94" s="401"/>
      <c r="EH94" s="401"/>
      <c r="EI94" s="401"/>
      <c r="EJ94" s="401"/>
      <c r="EK94" s="401"/>
      <c r="EL94" s="401"/>
      <c r="EM94" s="401"/>
      <c r="EN94" s="401"/>
      <c r="EO94" s="401"/>
      <c r="EP94" s="401"/>
      <c r="EQ94" s="401"/>
      <c r="ER94" s="401"/>
      <c r="ES94" s="401"/>
      <c r="ET94" s="401"/>
      <c r="EU94" s="401"/>
      <c r="EV94" s="401"/>
      <c r="EW94" s="401"/>
      <c r="EX94" s="401"/>
      <c r="EY94" s="401"/>
      <c r="EZ94" s="401"/>
      <c r="FA94" s="401"/>
      <c r="FB94" s="401"/>
      <c r="FC94" s="401"/>
      <c r="FD94" s="401"/>
      <c r="FE94" s="401"/>
      <c r="FF94" s="401"/>
      <c r="FG94" s="401"/>
      <c r="FH94" s="401"/>
      <c r="FI94" s="401"/>
      <c r="FJ94" s="401"/>
      <c r="FK94" s="401"/>
      <c r="FL94" s="401"/>
      <c r="FM94" s="401"/>
      <c r="FN94" s="401"/>
      <c r="FO94" s="401"/>
      <c r="FP94" s="401"/>
      <c r="FQ94" s="401"/>
      <c r="FR94" s="401"/>
      <c r="FS94" s="401"/>
      <c r="FT94" s="401"/>
      <c r="FU94" s="401"/>
      <c r="FV94" s="401"/>
      <c r="FW94" s="401"/>
      <c r="FX94" s="401"/>
      <c r="FY94" s="401"/>
      <c r="FZ94" s="401"/>
      <c r="GA94" s="401"/>
      <c r="GB94" s="401"/>
      <c r="GC94" s="401"/>
      <c r="GD94" s="401"/>
      <c r="GE94" s="401"/>
      <c r="GF94" s="401"/>
      <c r="GG94" s="401"/>
      <c r="GH94" s="401"/>
      <c r="GI94" s="401"/>
      <c r="GJ94" s="401"/>
      <c r="GK94" s="401"/>
      <c r="GL94" s="401"/>
      <c r="GM94" s="401"/>
      <c r="GN94" s="401"/>
      <c r="GO94" s="401"/>
      <c r="GP94" s="401"/>
      <c r="GQ94" s="401"/>
      <c r="GR94" s="401"/>
      <c r="GS94" s="401"/>
      <c r="GT94" s="401"/>
      <c r="GU94" s="401"/>
      <c r="GV94" s="401"/>
      <c r="GW94" s="401"/>
      <c r="GX94" s="401"/>
      <c r="GY94" s="401"/>
      <c r="GZ94" s="401"/>
      <c r="HA94" s="401"/>
      <c r="HB94" s="401"/>
      <c r="HC94" s="401"/>
      <c r="HD94" s="401"/>
      <c r="HE94" s="401"/>
      <c r="HF94" s="401"/>
      <c r="HG94" s="401"/>
      <c r="HH94" s="401"/>
      <c r="HI94" s="401"/>
      <c r="HJ94" s="401"/>
      <c r="HK94" s="401"/>
      <c r="HL94" s="401"/>
      <c r="HM94" s="401"/>
      <c r="HN94" s="401"/>
      <c r="HO94" s="401"/>
      <c r="HP94" s="401"/>
      <c r="HQ94" s="401"/>
      <c r="HR94" s="401"/>
      <c r="HS94" s="401"/>
      <c r="HT94" s="401"/>
      <c r="HU94" s="401"/>
      <c r="HV94" s="401"/>
      <c r="HW94" s="401"/>
      <c r="HX94" s="401"/>
      <c r="HY94" s="401"/>
      <c r="HZ94" s="401"/>
      <c r="IA94" s="401"/>
      <c r="IB94" s="401"/>
      <c r="IC94" s="401"/>
      <c r="ID94" s="401"/>
      <c r="IE94" s="401"/>
      <c r="IF94" s="401"/>
      <c r="IG94" s="401"/>
      <c r="IH94" s="401"/>
      <c r="II94" s="401"/>
      <c r="IJ94" s="401"/>
      <c r="IK94" s="401"/>
      <c r="IL94" s="401"/>
      <c r="IM94" s="401"/>
      <c r="IN94" s="401"/>
      <c r="IO94" s="401"/>
      <c r="IP94" s="401"/>
    </row>
    <row r="95" spans="1:250" ht="23.45" customHeight="1">
      <c r="A95" s="257"/>
      <c r="B95" s="317"/>
      <c r="C95" s="32"/>
      <c r="D95" s="757"/>
      <c r="E95" s="758"/>
      <c r="F95" s="758"/>
      <c r="G95" s="758"/>
      <c r="H95" s="758"/>
      <c r="I95" s="758"/>
      <c r="J95" s="758"/>
      <c r="K95" s="759"/>
      <c r="L95" s="33"/>
      <c r="M95" s="147"/>
      <c r="N95" s="228" t="str">
        <f t="shared" si="1"/>
        <v/>
      </c>
      <c r="O95" s="53"/>
      <c r="P95" s="411"/>
      <c r="Q95" s="612"/>
      <c r="R95" s="402"/>
      <c r="S95" s="402"/>
      <c r="T95" s="402"/>
      <c r="U95" s="402"/>
      <c r="V95" s="402"/>
      <c r="W95" s="402"/>
      <c r="X95" s="402"/>
      <c r="Y95" s="402"/>
      <c r="Z95" s="402"/>
      <c r="AA95" s="402"/>
      <c r="AB95" s="403"/>
      <c r="AC95" s="403"/>
      <c r="AD95" s="403"/>
      <c r="AE95" s="403"/>
      <c r="AF95" s="403"/>
      <c r="AG95" s="601">
        <v>2760.9</v>
      </c>
      <c r="AH95" s="601">
        <v>2928</v>
      </c>
      <c r="AI95" s="403"/>
      <c r="AJ95" s="403"/>
      <c r="AK95" s="403"/>
      <c r="AL95" s="403"/>
      <c r="AM95" s="403"/>
      <c r="AN95" s="403"/>
      <c r="AO95" s="403"/>
      <c r="AP95" s="403"/>
      <c r="AQ95" s="401"/>
      <c r="AR95" s="401"/>
      <c r="AS95" s="401"/>
      <c r="AT95" s="401"/>
      <c r="AU95" s="401"/>
      <c r="AV95" s="401"/>
      <c r="AW95" s="401"/>
      <c r="AX95" s="401"/>
      <c r="AY95" s="401"/>
      <c r="AZ95" s="401"/>
      <c r="BA95" s="401"/>
      <c r="BB95" s="401"/>
      <c r="BC95" s="401"/>
      <c r="BD95" s="401"/>
      <c r="BE95" s="401"/>
      <c r="BF95" s="401"/>
      <c r="BG95" s="401"/>
      <c r="BH95" s="401"/>
      <c r="BI95" s="401"/>
      <c r="BJ95" s="401"/>
      <c r="BK95" s="401"/>
      <c r="BL95" s="401"/>
      <c r="BM95" s="401"/>
      <c r="BN95" s="401"/>
      <c r="BO95" s="401"/>
      <c r="BP95" s="401"/>
      <c r="BQ95" s="401"/>
      <c r="BR95" s="401"/>
      <c r="BS95" s="401"/>
      <c r="BT95" s="401"/>
      <c r="BU95" s="401"/>
      <c r="BV95" s="401"/>
      <c r="BW95" s="401"/>
      <c r="BX95" s="401"/>
      <c r="BY95" s="401"/>
      <c r="BZ95" s="401"/>
      <c r="CA95" s="401"/>
      <c r="CB95" s="401"/>
      <c r="CC95" s="401"/>
      <c r="CD95" s="401"/>
      <c r="CE95" s="401"/>
      <c r="CF95" s="401"/>
      <c r="CG95" s="401"/>
      <c r="CH95" s="401"/>
      <c r="CI95" s="401"/>
      <c r="CJ95" s="401"/>
      <c r="CK95" s="401"/>
      <c r="CL95" s="401"/>
      <c r="CM95" s="401"/>
      <c r="CN95" s="401"/>
      <c r="CO95" s="401"/>
      <c r="CP95" s="401"/>
      <c r="CQ95" s="401"/>
      <c r="CR95" s="401"/>
      <c r="CS95" s="401"/>
      <c r="CT95" s="401"/>
      <c r="CU95" s="401"/>
      <c r="CV95" s="401"/>
      <c r="CW95" s="401"/>
      <c r="CX95" s="401"/>
      <c r="CY95" s="401"/>
      <c r="CZ95" s="401"/>
      <c r="DA95" s="401"/>
      <c r="DB95" s="401"/>
      <c r="DC95" s="401"/>
      <c r="DD95" s="401"/>
      <c r="DE95" s="401"/>
      <c r="DF95" s="401"/>
      <c r="DG95" s="401"/>
      <c r="DH95" s="401"/>
      <c r="DI95" s="401"/>
      <c r="DJ95" s="401"/>
      <c r="DK95" s="401"/>
      <c r="DL95" s="401"/>
      <c r="DM95" s="401"/>
      <c r="DN95" s="401"/>
      <c r="DO95" s="401"/>
      <c r="DP95" s="401"/>
      <c r="DQ95" s="401"/>
      <c r="DR95" s="401"/>
      <c r="DS95" s="401"/>
      <c r="DT95" s="401"/>
      <c r="DU95" s="401"/>
      <c r="DV95" s="401"/>
      <c r="DW95" s="401"/>
      <c r="DX95" s="401"/>
      <c r="DY95" s="401"/>
      <c r="DZ95" s="401"/>
      <c r="EA95" s="401"/>
      <c r="EB95" s="401"/>
      <c r="EC95" s="401"/>
      <c r="ED95" s="401"/>
      <c r="EE95" s="401"/>
      <c r="EF95" s="401"/>
      <c r="EG95" s="401"/>
      <c r="EH95" s="401"/>
      <c r="EI95" s="401"/>
      <c r="EJ95" s="401"/>
      <c r="EK95" s="401"/>
      <c r="EL95" s="401"/>
      <c r="EM95" s="401"/>
      <c r="EN95" s="401"/>
      <c r="EO95" s="401"/>
      <c r="EP95" s="401"/>
      <c r="EQ95" s="401"/>
      <c r="ER95" s="401"/>
      <c r="ES95" s="401"/>
      <c r="ET95" s="401"/>
      <c r="EU95" s="401"/>
      <c r="EV95" s="401"/>
      <c r="EW95" s="401"/>
      <c r="EX95" s="401"/>
      <c r="EY95" s="401"/>
      <c r="EZ95" s="401"/>
      <c r="FA95" s="401"/>
      <c r="FB95" s="401"/>
      <c r="FC95" s="401"/>
      <c r="FD95" s="401"/>
      <c r="FE95" s="401"/>
      <c r="FF95" s="401"/>
      <c r="FG95" s="401"/>
      <c r="FH95" s="401"/>
      <c r="FI95" s="401"/>
      <c r="FJ95" s="401"/>
      <c r="FK95" s="401"/>
      <c r="FL95" s="401"/>
      <c r="FM95" s="401"/>
      <c r="FN95" s="401"/>
      <c r="FO95" s="401"/>
      <c r="FP95" s="401"/>
      <c r="FQ95" s="401"/>
      <c r="FR95" s="401"/>
      <c r="FS95" s="401"/>
      <c r="FT95" s="401"/>
      <c r="FU95" s="401"/>
      <c r="FV95" s="401"/>
      <c r="FW95" s="401"/>
      <c r="FX95" s="401"/>
      <c r="FY95" s="401"/>
      <c r="FZ95" s="401"/>
      <c r="GA95" s="401"/>
      <c r="GB95" s="401"/>
      <c r="GC95" s="401"/>
      <c r="GD95" s="401"/>
      <c r="GE95" s="401"/>
      <c r="GF95" s="401"/>
      <c r="GG95" s="401"/>
      <c r="GH95" s="401"/>
      <c r="GI95" s="401"/>
      <c r="GJ95" s="401"/>
      <c r="GK95" s="401"/>
      <c r="GL95" s="401"/>
      <c r="GM95" s="401"/>
      <c r="GN95" s="401"/>
      <c r="GO95" s="401"/>
      <c r="GP95" s="401"/>
      <c r="GQ95" s="401"/>
      <c r="GR95" s="401"/>
      <c r="GS95" s="401"/>
      <c r="GT95" s="401"/>
      <c r="GU95" s="401"/>
      <c r="GV95" s="401"/>
      <c r="GW95" s="401"/>
      <c r="GX95" s="401"/>
      <c r="GY95" s="401"/>
      <c r="GZ95" s="401"/>
      <c r="HA95" s="401"/>
      <c r="HB95" s="401"/>
      <c r="HC95" s="401"/>
      <c r="HD95" s="401"/>
      <c r="HE95" s="401"/>
      <c r="HF95" s="401"/>
      <c r="HG95" s="401"/>
      <c r="HH95" s="401"/>
      <c r="HI95" s="401"/>
      <c r="HJ95" s="401"/>
      <c r="HK95" s="401"/>
      <c r="HL95" s="401"/>
      <c r="HM95" s="401"/>
      <c r="HN95" s="401"/>
      <c r="HO95" s="401"/>
      <c r="HP95" s="401"/>
      <c r="HQ95" s="401"/>
      <c r="HR95" s="401"/>
      <c r="HS95" s="401"/>
      <c r="HT95" s="401"/>
      <c r="HU95" s="401"/>
      <c r="HV95" s="401"/>
      <c r="HW95" s="401"/>
      <c r="HX95" s="401"/>
      <c r="HY95" s="401"/>
      <c r="HZ95" s="401"/>
      <c r="IA95" s="401"/>
      <c r="IB95" s="401"/>
      <c r="IC95" s="401"/>
      <c r="ID95" s="401"/>
      <c r="IE95" s="401"/>
      <c r="IF95" s="401"/>
      <c r="IG95" s="401"/>
      <c r="IH95" s="401"/>
      <c r="II95" s="401"/>
      <c r="IJ95" s="401"/>
      <c r="IK95" s="401"/>
      <c r="IL95" s="401"/>
      <c r="IM95" s="401"/>
      <c r="IN95" s="401"/>
      <c r="IO95" s="401"/>
      <c r="IP95" s="401"/>
    </row>
    <row r="96" spans="1:250" ht="23.45" customHeight="1">
      <c r="A96" s="257"/>
      <c r="B96" s="317"/>
      <c r="C96" s="32"/>
      <c r="D96" s="757"/>
      <c r="E96" s="758"/>
      <c r="F96" s="758"/>
      <c r="G96" s="758"/>
      <c r="H96" s="758"/>
      <c r="I96" s="758"/>
      <c r="J96" s="758"/>
      <c r="K96" s="759"/>
      <c r="L96" s="33"/>
      <c r="M96" s="147"/>
      <c r="N96" s="228" t="str">
        <f t="shared" si="1"/>
        <v/>
      </c>
      <c r="O96" s="53"/>
      <c r="P96" s="411"/>
      <c r="Q96" s="612"/>
      <c r="R96" s="402"/>
      <c r="S96" s="402"/>
      <c r="T96" s="402"/>
      <c r="U96" s="402"/>
      <c r="V96" s="402"/>
      <c r="W96" s="402"/>
      <c r="X96" s="402"/>
      <c r="Y96" s="402"/>
      <c r="Z96" s="402"/>
      <c r="AA96" s="402"/>
      <c r="AB96" s="403"/>
      <c r="AC96" s="403"/>
      <c r="AD96" s="403"/>
      <c r="AE96" s="403"/>
      <c r="AF96" s="403"/>
      <c r="AG96" s="601">
        <v>4085.7</v>
      </c>
      <c r="AH96" s="601">
        <v>4332.8999999999996</v>
      </c>
      <c r="AI96" s="403"/>
      <c r="AJ96" s="403"/>
      <c r="AK96" s="403"/>
      <c r="AL96" s="403"/>
      <c r="AM96" s="403"/>
      <c r="AN96" s="403"/>
      <c r="AO96" s="403"/>
      <c r="AP96" s="403"/>
      <c r="AQ96" s="401"/>
      <c r="AR96" s="401"/>
      <c r="AS96" s="401"/>
      <c r="AT96" s="401"/>
      <c r="AU96" s="401"/>
      <c r="AV96" s="401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1"/>
      <c r="BK96" s="401"/>
      <c r="BL96" s="401"/>
      <c r="BM96" s="401"/>
      <c r="BN96" s="401"/>
      <c r="BO96" s="401"/>
      <c r="BP96" s="401"/>
      <c r="BQ96" s="401"/>
      <c r="BR96" s="401"/>
      <c r="BS96" s="401"/>
      <c r="BT96" s="401"/>
      <c r="BU96" s="401"/>
      <c r="BV96" s="401"/>
      <c r="BW96" s="401"/>
      <c r="BX96" s="401"/>
      <c r="BY96" s="401"/>
      <c r="BZ96" s="401"/>
      <c r="CA96" s="401"/>
      <c r="CB96" s="401"/>
      <c r="CC96" s="401"/>
      <c r="CD96" s="401"/>
      <c r="CE96" s="401"/>
      <c r="CF96" s="401"/>
      <c r="CG96" s="401"/>
      <c r="CH96" s="401"/>
      <c r="CI96" s="401"/>
      <c r="CJ96" s="401"/>
      <c r="CK96" s="401"/>
      <c r="CL96" s="401"/>
      <c r="CM96" s="401"/>
      <c r="CN96" s="401"/>
      <c r="CO96" s="401"/>
      <c r="CP96" s="401"/>
      <c r="CQ96" s="401"/>
      <c r="CR96" s="401"/>
      <c r="CS96" s="401"/>
      <c r="CT96" s="401"/>
      <c r="CU96" s="401"/>
      <c r="CV96" s="401"/>
      <c r="CW96" s="401"/>
      <c r="CX96" s="401"/>
      <c r="CY96" s="401"/>
      <c r="CZ96" s="401"/>
      <c r="DA96" s="401"/>
      <c r="DB96" s="401"/>
      <c r="DC96" s="401"/>
      <c r="DD96" s="401"/>
      <c r="DE96" s="401"/>
      <c r="DF96" s="401"/>
      <c r="DG96" s="401"/>
      <c r="DH96" s="401"/>
      <c r="DI96" s="401"/>
      <c r="DJ96" s="401"/>
      <c r="DK96" s="401"/>
      <c r="DL96" s="401"/>
      <c r="DM96" s="401"/>
      <c r="DN96" s="401"/>
      <c r="DO96" s="401"/>
      <c r="DP96" s="401"/>
      <c r="DQ96" s="401"/>
      <c r="DR96" s="401"/>
      <c r="DS96" s="401"/>
      <c r="DT96" s="401"/>
      <c r="DU96" s="401"/>
      <c r="DV96" s="401"/>
      <c r="DW96" s="401"/>
      <c r="DX96" s="401"/>
      <c r="DY96" s="401"/>
      <c r="DZ96" s="401"/>
      <c r="EA96" s="401"/>
      <c r="EB96" s="401"/>
      <c r="EC96" s="401"/>
      <c r="ED96" s="401"/>
      <c r="EE96" s="401"/>
      <c r="EF96" s="401"/>
      <c r="EG96" s="401"/>
      <c r="EH96" s="401"/>
      <c r="EI96" s="401"/>
      <c r="EJ96" s="401"/>
      <c r="EK96" s="401"/>
      <c r="EL96" s="401"/>
      <c r="EM96" s="401"/>
      <c r="EN96" s="401"/>
      <c r="EO96" s="401"/>
      <c r="EP96" s="401"/>
      <c r="EQ96" s="401"/>
      <c r="ER96" s="401"/>
      <c r="ES96" s="401"/>
      <c r="ET96" s="401"/>
      <c r="EU96" s="401"/>
      <c r="EV96" s="401"/>
      <c r="EW96" s="401"/>
      <c r="EX96" s="401"/>
      <c r="EY96" s="401"/>
      <c r="EZ96" s="401"/>
      <c r="FA96" s="401"/>
      <c r="FB96" s="401"/>
      <c r="FC96" s="401"/>
      <c r="FD96" s="401"/>
      <c r="FE96" s="401"/>
      <c r="FF96" s="401"/>
      <c r="FG96" s="401"/>
      <c r="FH96" s="401"/>
      <c r="FI96" s="401"/>
      <c r="FJ96" s="401"/>
      <c r="FK96" s="401"/>
      <c r="FL96" s="401"/>
      <c r="FM96" s="401"/>
      <c r="FN96" s="401"/>
      <c r="FO96" s="401"/>
      <c r="FP96" s="401"/>
      <c r="FQ96" s="401"/>
      <c r="FR96" s="401"/>
      <c r="FS96" s="401"/>
      <c r="FT96" s="401"/>
      <c r="FU96" s="401"/>
      <c r="FV96" s="401"/>
      <c r="FW96" s="401"/>
      <c r="FX96" s="401"/>
      <c r="FY96" s="401"/>
      <c r="FZ96" s="401"/>
      <c r="GA96" s="401"/>
      <c r="GB96" s="401"/>
      <c r="GC96" s="401"/>
      <c r="GD96" s="401"/>
      <c r="GE96" s="401"/>
      <c r="GF96" s="401"/>
      <c r="GG96" s="401"/>
      <c r="GH96" s="401"/>
      <c r="GI96" s="401"/>
      <c r="GJ96" s="401"/>
      <c r="GK96" s="401"/>
      <c r="GL96" s="401"/>
      <c r="GM96" s="401"/>
      <c r="GN96" s="401"/>
      <c r="GO96" s="401"/>
      <c r="GP96" s="401"/>
      <c r="GQ96" s="401"/>
      <c r="GR96" s="401"/>
      <c r="GS96" s="401"/>
      <c r="GT96" s="401"/>
      <c r="GU96" s="401"/>
      <c r="GV96" s="401"/>
      <c r="GW96" s="401"/>
      <c r="GX96" s="401"/>
      <c r="GY96" s="401"/>
      <c r="GZ96" s="401"/>
      <c r="HA96" s="401"/>
      <c r="HB96" s="401"/>
      <c r="HC96" s="401"/>
      <c r="HD96" s="401"/>
      <c r="HE96" s="401"/>
      <c r="HF96" s="401"/>
      <c r="HG96" s="401"/>
      <c r="HH96" s="401"/>
      <c r="HI96" s="401"/>
      <c r="HJ96" s="401"/>
      <c r="HK96" s="401"/>
      <c r="HL96" s="401"/>
      <c r="HM96" s="401"/>
      <c r="HN96" s="401"/>
      <c r="HO96" s="401"/>
      <c r="HP96" s="401"/>
      <c r="HQ96" s="401"/>
      <c r="HR96" s="401"/>
      <c r="HS96" s="401"/>
      <c r="HT96" s="401"/>
      <c r="HU96" s="401"/>
      <c r="HV96" s="401"/>
      <c r="HW96" s="401"/>
      <c r="HX96" s="401"/>
      <c r="HY96" s="401"/>
      <c r="HZ96" s="401"/>
      <c r="IA96" s="401"/>
      <c r="IB96" s="401"/>
      <c r="IC96" s="401"/>
      <c r="ID96" s="401"/>
      <c r="IE96" s="401"/>
      <c r="IF96" s="401"/>
      <c r="IG96" s="401"/>
      <c r="IH96" s="401"/>
      <c r="II96" s="401"/>
      <c r="IJ96" s="401"/>
      <c r="IK96" s="401"/>
      <c r="IL96" s="401"/>
      <c r="IM96" s="401"/>
      <c r="IN96" s="401"/>
      <c r="IO96" s="401"/>
      <c r="IP96" s="401"/>
    </row>
    <row r="97" spans="1:250" ht="23.45" customHeight="1">
      <c r="A97" s="257"/>
      <c r="B97" s="317"/>
      <c r="C97" s="32"/>
      <c r="D97" s="757"/>
      <c r="E97" s="758"/>
      <c r="F97" s="758"/>
      <c r="G97" s="758"/>
      <c r="H97" s="758"/>
      <c r="I97" s="758"/>
      <c r="J97" s="758"/>
      <c r="K97" s="759"/>
      <c r="L97" s="33"/>
      <c r="M97" s="147"/>
      <c r="N97" s="228" t="str">
        <f t="shared" si="1"/>
        <v/>
      </c>
      <c r="O97" s="53"/>
      <c r="P97" s="411"/>
      <c r="Q97" s="612"/>
      <c r="R97" s="402"/>
      <c r="S97" s="402"/>
      <c r="T97" s="402"/>
      <c r="U97" s="402"/>
      <c r="V97" s="402"/>
      <c r="W97" s="402"/>
      <c r="X97" s="402"/>
      <c r="Y97" s="402"/>
      <c r="Z97" s="402"/>
      <c r="AA97" s="402"/>
      <c r="AB97" s="403"/>
      <c r="AC97" s="403"/>
      <c r="AD97" s="403"/>
      <c r="AE97" s="403"/>
      <c r="AF97" s="403"/>
      <c r="AG97" s="601">
        <v>5714.4</v>
      </c>
      <c r="AH97" s="601">
        <v>6060.3</v>
      </c>
      <c r="AI97" s="403"/>
      <c r="AJ97" s="403"/>
      <c r="AK97" s="403"/>
      <c r="AL97" s="403"/>
      <c r="AM97" s="403"/>
      <c r="AN97" s="403"/>
      <c r="AO97" s="403"/>
      <c r="AP97" s="403"/>
      <c r="AQ97" s="401"/>
      <c r="AR97" s="401"/>
      <c r="AS97" s="401"/>
      <c r="AT97" s="401"/>
      <c r="AU97" s="401"/>
      <c r="AV97" s="401"/>
      <c r="AW97" s="401"/>
      <c r="AX97" s="401"/>
      <c r="AY97" s="401"/>
      <c r="AZ97" s="401"/>
      <c r="BA97" s="401"/>
      <c r="BB97" s="401"/>
      <c r="BC97" s="401"/>
      <c r="BD97" s="401"/>
      <c r="BE97" s="401"/>
      <c r="BF97" s="401"/>
      <c r="BG97" s="401"/>
      <c r="BH97" s="401"/>
      <c r="BI97" s="401"/>
      <c r="BJ97" s="401"/>
      <c r="BK97" s="401"/>
      <c r="BL97" s="401"/>
      <c r="BM97" s="401"/>
      <c r="BN97" s="401"/>
      <c r="BO97" s="401"/>
      <c r="BP97" s="401"/>
      <c r="BQ97" s="401"/>
      <c r="BR97" s="401"/>
      <c r="BS97" s="401"/>
      <c r="BT97" s="401"/>
      <c r="BU97" s="401"/>
      <c r="BV97" s="401"/>
      <c r="BW97" s="401"/>
      <c r="BX97" s="401"/>
      <c r="BY97" s="401"/>
      <c r="BZ97" s="401"/>
      <c r="CA97" s="401"/>
      <c r="CB97" s="401"/>
      <c r="CC97" s="401"/>
      <c r="CD97" s="401"/>
      <c r="CE97" s="401"/>
      <c r="CF97" s="401"/>
      <c r="CG97" s="401"/>
      <c r="CH97" s="401"/>
      <c r="CI97" s="401"/>
      <c r="CJ97" s="401"/>
      <c r="CK97" s="401"/>
      <c r="CL97" s="401"/>
      <c r="CM97" s="401"/>
      <c r="CN97" s="401"/>
      <c r="CO97" s="401"/>
      <c r="CP97" s="401"/>
      <c r="CQ97" s="401"/>
      <c r="CR97" s="401"/>
      <c r="CS97" s="401"/>
      <c r="CT97" s="401"/>
      <c r="CU97" s="401"/>
      <c r="CV97" s="401"/>
      <c r="CW97" s="401"/>
      <c r="CX97" s="401"/>
      <c r="CY97" s="401"/>
      <c r="CZ97" s="401"/>
      <c r="DA97" s="401"/>
      <c r="DB97" s="401"/>
      <c r="DC97" s="401"/>
      <c r="DD97" s="401"/>
      <c r="DE97" s="401"/>
      <c r="DF97" s="401"/>
      <c r="DG97" s="401"/>
      <c r="DH97" s="401"/>
      <c r="DI97" s="401"/>
      <c r="DJ97" s="401"/>
      <c r="DK97" s="401"/>
      <c r="DL97" s="401"/>
      <c r="DM97" s="401"/>
      <c r="DN97" s="401"/>
      <c r="DO97" s="401"/>
      <c r="DP97" s="401"/>
      <c r="DQ97" s="401"/>
      <c r="DR97" s="401"/>
      <c r="DS97" s="401"/>
      <c r="DT97" s="401"/>
      <c r="DU97" s="401"/>
      <c r="DV97" s="401"/>
      <c r="DW97" s="401"/>
      <c r="DX97" s="401"/>
      <c r="DY97" s="401"/>
      <c r="DZ97" s="401"/>
      <c r="EA97" s="401"/>
      <c r="EB97" s="401"/>
      <c r="EC97" s="401"/>
      <c r="ED97" s="401"/>
      <c r="EE97" s="401"/>
      <c r="EF97" s="401"/>
      <c r="EG97" s="401"/>
      <c r="EH97" s="401"/>
      <c r="EI97" s="401"/>
      <c r="EJ97" s="401"/>
      <c r="EK97" s="401"/>
      <c r="EL97" s="401"/>
      <c r="EM97" s="401"/>
      <c r="EN97" s="401"/>
      <c r="EO97" s="401"/>
      <c r="EP97" s="401"/>
      <c r="EQ97" s="401"/>
      <c r="ER97" s="401"/>
      <c r="ES97" s="401"/>
      <c r="ET97" s="401"/>
      <c r="EU97" s="401"/>
      <c r="EV97" s="401"/>
      <c r="EW97" s="401"/>
      <c r="EX97" s="401"/>
      <c r="EY97" s="401"/>
      <c r="EZ97" s="401"/>
      <c r="FA97" s="401"/>
      <c r="FB97" s="401"/>
      <c r="FC97" s="401"/>
      <c r="FD97" s="401"/>
      <c r="FE97" s="401"/>
      <c r="FF97" s="401"/>
      <c r="FG97" s="401"/>
      <c r="FH97" s="401"/>
      <c r="FI97" s="401"/>
      <c r="FJ97" s="401"/>
      <c r="FK97" s="401"/>
      <c r="FL97" s="401"/>
      <c r="FM97" s="401"/>
      <c r="FN97" s="401"/>
      <c r="FO97" s="401"/>
      <c r="FP97" s="401"/>
      <c r="FQ97" s="401"/>
      <c r="FR97" s="401"/>
      <c r="FS97" s="401"/>
      <c r="FT97" s="401"/>
      <c r="FU97" s="401"/>
      <c r="FV97" s="401"/>
      <c r="FW97" s="401"/>
      <c r="FX97" s="401"/>
      <c r="FY97" s="401"/>
      <c r="FZ97" s="401"/>
      <c r="GA97" s="401"/>
      <c r="GB97" s="401"/>
      <c r="GC97" s="401"/>
      <c r="GD97" s="401"/>
      <c r="GE97" s="401"/>
      <c r="GF97" s="401"/>
      <c r="GG97" s="401"/>
      <c r="GH97" s="401"/>
      <c r="GI97" s="401"/>
      <c r="GJ97" s="401"/>
      <c r="GK97" s="401"/>
      <c r="GL97" s="401"/>
      <c r="GM97" s="401"/>
      <c r="GN97" s="401"/>
      <c r="GO97" s="401"/>
      <c r="GP97" s="401"/>
      <c r="GQ97" s="401"/>
      <c r="GR97" s="401"/>
      <c r="GS97" s="401"/>
      <c r="GT97" s="401"/>
      <c r="GU97" s="401"/>
      <c r="GV97" s="401"/>
      <c r="GW97" s="401"/>
      <c r="GX97" s="401"/>
      <c r="GY97" s="401"/>
      <c r="GZ97" s="401"/>
      <c r="HA97" s="401"/>
      <c r="HB97" s="401"/>
      <c r="HC97" s="401"/>
      <c r="HD97" s="401"/>
      <c r="HE97" s="401"/>
      <c r="HF97" s="401"/>
      <c r="HG97" s="401"/>
      <c r="HH97" s="401"/>
      <c r="HI97" s="401"/>
      <c r="HJ97" s="401"/>
      <c r="HK97" s="401"/>
      <c r="HL97" s="401"/>
      <c r="HM97" s="401"/>
      <c r="HN97" s="401"/>
      <c r="HO97" s="401"/>
      <c r="HP97" s="401"/>
      <c r="HQ97" s="401"/>
      <c r="HR97" s="401"/>
      <c r="HS97" s="401"/>
      <c r="HT97" s="401"/>
      <c r="HU97" s="401"/>
      <c r="HV97" s="401"/>
      <c r="HW97" s="401"/>
      <c r="HX97" s="401"/>
      <c r="HY97" s="401"/>
      <c r="HZ97" s="401"/>
      <c r="IA97" s="401"/>
      <c r="IB97" s="401"/>
      <c r="IC97" s="401"/>
      <c r="ID97" s="401"/>
      <c r="IE97" s="401"/>
      <c r="IF97" s="401"/>
      <c r="IG97" s="401"/>
      <c r="IH97" s="401"/>
      <c r="II97" s="401"/>
      <c r="IJ97" s="401"/>
      <c r="IK97" s="401"/>
      <c r="IL97" s="401"/>
      <c r="IM97" s="401"/>
      <c r="IN97" s="401"/>
      <c r="IO97" s="401"/>
      <c r="IP97" s="401"/>
    </row>
    <row r="98" spans="1:250" ht="23.45" customHeight="1">
      <c r="A98" s="257"/>
      <c r="B98" s="317"/>
      <c r="C98" s="32"/>
      <c r="D98" s="757"/>
      <c r="E98" s="758"/>
      <c r="F98" s="758"/>
      <c r="G98" s="758"/>
      <c r="H98" s="758"/>
      <c r="I98" s="758"/>
      <c r="J98" s="758"/>
      <c r="K98" s="759"/>
      <c r="L98" s="33"/>
      <c r="M98" s="147"/>
      <c r="N98" s="228" t="str">
        <f t="shared" si="1"/>
        <v/>
      </c>
      <c r="O98" s="53"/>
      <c r="P98" s="411"/>
      <c r="Q98" s="612"/>
      <c r="R98" s="402"/>
      <c r="S98" s="402"/>
      <c r="T98" s="402"/>
      <c r="U98" s="402"/>
      <c r="V98" s="402"/>
      <c r="W98" s="402"/>
      <c r="X98" s="402"/>
      <c r="Y98" s="402"/>
      <c r="Z98" s="402"/>
      <c r="AA98" s="402"/>
      <c r="AB98" s="403"/>
      <c r="AC98" s="403"/>
      <c r="AD98" s="403"/>
      <c r="AE98" s="403"/>
      <c r="AF98" s="403"/>
      <c r="AG98" s="403"/>
      <c r="AH98" s="403"/>
      <c r="AI98" s="403"/>
      <c r="AJ98" s="403"/>
      <c r="AK98" s="403"/>
      <c r="AL98" s="403"/>
      <c r="AM98" s="403"/>
      <c r="AN98" s="403"/>
      <c r="AO98" s="403"/>
      <c r="AP98" s="403"/>
      <c r="AQ98" s="401"/>
      <c r="AR98" s="401"/>
      <c r="AS98" s="401"/>
      <c r="AT98" s="401"/>
      <c r="AU98" s="401"/>
      <c r="AV98" s="401"/>
      <c r="AW98" s="401"/>
      <c r="AX98" s="401"/>
      <c r="AY98" s="401"/>
      <c r="AZ98" s="401"/>
      <c r="BA98" s="401"/>
      <c r="BB98" s="401"/>
      <c r="BC98" s="401"/>
      <c r="BD98" s="401"/>
      <c r="BE98" s="401"/>
      <c r="BF98" s="401"/>
      <c r="BG98" s="401"/>
      <c r="BH98" s="401"/>
      <c r="BI98" s="401"/>
      <c r="BJ98" s="401"/>
      <c r="BK98" s="401"/>
      <c r="BL98" s="401"/>
      <c r="BM98" s="401"/>
      <c r="BN98" s="401"/>
      <c r="BO98" s="401"/>
      <c r="BP98" s="401"/>
      <c r="BQ98" s="401"/>
      <c r="BR98" s="401"/>
      <c r="BS98" s="401"/>
      <c r="BT98" s="401"/>
      <c r="BU98" s="401"/>
      <c r="BV98" s="401"/>
      <c r="BW98" s="401"/>
      <c r="BX98" s="401"/>
      <c r="BY98" s="401"/>
      <c r="BZ98" s="401"/>
      <c r="CA98" s="401"/>
      <c r="CB98" s="401"/>
      <c r="CC98" s="401"/>
      <c r="CD98" s="401"/>
      <c r="CE98" s="401"/>
      <c r="CF98" s="401"/>
      <c r="CG98" s="401"/>
      <c r="CH98" s="401"/>
      <c r="CI98" s="401"/>
      <c r="CJ98" s="401"/>
      <c r="CK98" s="401"/>
      <c r="CL98" s="401"/>
      <c r="CM98" s="401"/>
      <c r="CN98" s="401"/>
      <c r="CO98" s="401"/>
      <c r="CP98" s="401"/>
      <c r="CQ98" s="401"/>
      <c r="CR98" s="401"/>
      <c r="CS98" s="401"/>
      <c r="CT98" s="401"/>
      <c r="CU98" s="401"/>
      <c r="CV98" s="401"/>
      <c r="CW98" s="401"/>
      <c r="CX98" s="401"/>
      <c r="CY98" s="401"/>
      <c r="CZ98" s="401"/>
      <c r="DA98" s="401"/>
      <c r="DB98" s="401"/>
      <c r="DC98" s="401"/>
      <c r="DD98" s="401"/>
      <c r="DE98" s="401"/>
      <c r="DF98" s="401"/>
      <c r="DG98" s="401"/>
      <c r="DH98" s="401"/>
      <c r="DI98" s="401"/>
      <c r="DJ98" s="401"/>
      <c r="DK98" s="401"/>
      <c r="DL98" s="401"/>
      <c r="DM98" s="401"/>
      <c r="DN98" s="401"/>
      <c r="DO98" s="401"/>
      <c r="DP98" s="401"/>
      <c r="DQ98" s="401"/>
      <c r="DR98" s="401"/>
      <c r="DS98" s="401"/>
      <c r="DT98" s="401"/>
      <c r="DU98" s="401"/>
      <c r="DV98" s="401"/>
      <c r="DW98" s="401"/>
      <c r="DX98" s="401"/>
      <c r="DY98" s="401"/>
      <c r="DZ98" s="401"/>
      <c r="EA98" s="401"/>
      <c r="EB98" s="401"/>
      <c r="EC98" s="401"/>
      <c r="ED98" s="401"/>
      <c r="EE98" s="401"/>
      <c r="EF98" s="401"/>
      <c r="EG98" s="401"/>
      <c r="EH98" s="401"/>
      <c r="EI98" s="401"/>
      <c r="EJ98" s="401"/>
      <c r="EK98" s="401"/>
      <c r="EL98" s="401"/>
      <c r="EM98" s="401"/>
      <c r="EN98" s="401"/>
      <c r="EO98" s="401"/>
      <c r="EP98" s="401"/>
      <c r="EQ98" s="401"/>
      <c r="ER98" s="401"/>
      <c r="ES98" s="401"/>
      <c r="ET98" s="401"/>
      <c r="EU98" s="401"/>
      <c r="EV98" s="401"/>
      <c r="EW98" s="401"/>
      <c r="EX98" s="401"/>
      <c r="EY98" s="401"/>
      <c r="EZ98" s="401"/>
      <c r="FA98" s="401"/>
      <c r="FB98" s="401"/>
      <c r="FC98" s="401"/>
      <c r="FD98" s="401"/>
      <c r="FE98" s="401"/>
      <c r="FF98" s="401"/>
      <c r="FG98" s="401"/>
      <c r="FH98" s="401"/>
      <c r="FI98" s="401"/>
      <c r="FJ98" s="401"/>
      <c r="FK98" s="401"/>
      <c r="FL98" s="401"/>
      <c r="FM98" s="401"/>
      <c r="FN98" s="401"/>
      <c r="FO98" s="401"/>
      <c r="FP98" s="401"/>
      <c r="FQ98" s="401"/>
      <c r="FR98" s="401"/>
      <c r="FS98" s="401"/>
      <c r="FT98" s="401"/>
      <c r="FU98" s="401"/>
      <c r="FV98" s="401"/>
      <c r="FW98" s="401"/>
      <c r="FX98" s="401"/>
      <c r="FY98" s="401"/>
      <c r="FZ98" s="401"/>
      <c r="GA98" s="401"/>
      <c r="GB98" s="401"/>
      <c r="GC98" s="401"/>
      <c r="GD98" s="401"/>
      <c r="GE98" s="401"/>
      <c r="GF98" s="401"/>
      <c r="GG98" s="401"/>
      <c r="GH98" s="401"/>
      <c r="GI98" s="401"/>
      <c r="GJ98" s="401"/>
      <c r="GK98" s="401"/>
      <c r="GL98" s="401"/>
      <c r="GM98" s="401"/>
      <c r="GN98" s="401"/>
      <c r="GO98" s="401"/>
      <c r="GP98" s="401"/>
      <c r="GQ98" s="401"/>
      <c r="GR98" s="401"/>
      <c r="GS98" s="401"/>
      <c r="GT98" s="401"/>
      <c r="GU98" s="401"/>
      <c r="GV98" s="401"/>
      <c r="GW98" s="401"/>
      <c r="GX98" s="401"/>
      <c r="GY98" s="401"/>
      <c r="GZ98" s="401"/>
      <c r="HA98" s="401"/>
      <c r="HB98" s="401"/>
      <c r="HC98" s="401"/>
      <c r="HD98" s="401"/>
      <c r="HE98" s="401"/>
      <c r="HF98" s="401"/>
      <c r="HG98" s="401"/>
      <c r="HH98" s="401"/>
      <c r="HI98" s="401"/>
      <c r="HJ98" s="401"/>
      <c r="HK98" s="401"/>
      <c r="HL98" s="401"/>
      <c r="HM98" s="401"/>
      <c r="HN98" s="401"/>
      <c r="HO98" s="401"/>
      <c r="HP98" s="401"/>
      <c r="HQ98" s="401"/>
      <c r="HR98" s="401"/>
      <c r="HS98" s="401"/>
      <c r="HT98" s="401"/>
      <c r="HU98" s="401"/>
      <c r="HV98" s="401"/>
      <c r="HW98" s="401"/>
      <c r="HX98" s="401"/>
      <c r="HY98" s="401"/>
      <c r="HZ98" s="401"/>
      <c r="IA98" s="401"/>
      <c r="IB98" s="401"/>
      <c r="IC98" s="401"/>
      <c r="ID98" s="401"/>
      <c r="IE98" s="401"/>
      <c r="IF98" s="401"/>
      <c r="IG98" s="401"/>
      <c r="IH98" s="401"/>
      <c r="II98" s="401"/>
      <c r="IJ98" s="401"/>
      <c r="IK98" s="401"/>
      <c r="IL98" s="401"/>
      <c r="IM98" s="401"/>
      <c r="IN98" s="401"/>
      <c r="IO98" s="401"/>
      <c r="IP98" s="401"/>
    </row>
    <row r="99" spans="1:250" ht="23.45" customHeight="1">
      <c r="A99" s="257"/>
      <c r="B99" s="317"/>
      <c r="C99" s="32"/>
      <c r="D99" s="757"/>
      <c r="E99" s="758"/>
      <c r="F99" s="758"/>
      <c r="G99" s="758"/>
      <c r="H99" s="758"/>
      <c r="I99" s="758"/>
      <c r="J99" s="758"/>
      <c r="K99" s="759"/>
      <c r="L99" s="33"/>
      <c r="M99" s="147"/>
      <c r="N99" s="228" t="str">
        <f t="shared" si="1"/>
        <v/>
      </c>
      <c r="O99" s="53"/>
      <c r="P99" s="411"/>
      <c r="Q99" s="612"/>
      <c r="R99" s="402"/>
      <c r="S99" s="402"/>
      <c r="T99" s="402"/>
      <c r="U99" s="402"/>
      <c r="V99" s="402"/>
      <c r="W99" s="402"/>
      <c r="X99" s="402"/>
      <c r="Y99" s="402"/>
      <c r="Z99" s="402"/>
      <c r="AA99" s="402"/>
      <c r="AB99" s="403"/>
      <c r="AC99" s="403"/>
      <c r="AD99" s="403"/>
      <c r="AE99" s="403"/>
      <c r="AF99" s="403"/>
      <c r="AG99" s="601">
        <v>474</v>
      </c>
      <c r="AH99" s="601">
        <v>502.8</v>
      </c>
      <c r="AI99" s="403"/>
      <c r="AJ99" s="403"/>
      <c r="AK99" s="403"/>
      <c r="AL99" s="403"/>
      <c r="AM99" s="403"/>
      <c r="AN99" s="403"/>
      <c r="AO99" s="403"/>
      <c r="AP99" s="403"/>
      <c r="AQ99" s="401"/>
      <c r="AR99" s="401"/>
      <c r="AS99" s="401"/>
      <c r="AT99" s="401"/>
      <c r="AU99" s="401"/>
      <c r="AV99" s="401"/>
      <c r="AW99" s="401"/>
      <c r="AX99" s="401"/>
      <c r="AY99" s="401"/>
      <c r="AZ99" s="401"/>
      <c r="BA99" s="401"/>
      <c r="BB99" s="401"/>
      <c r="BC99" s="401"/>
      <c r="BD99" s="401"/>
      <c r="BE99" s="401"/>
      <c r="BF99" s="401"/>
      <c r="BG99" s="401"/>
      <c r="BH99" s="401"/>
      <c r="BI99" s="401"/>
      <c r="BJ99" s="401"/>
      <c r="BK99" s="401"/>
      <c r="BL99" s="401"/>
      <c r="BM99" s="401"/>
      <c r="BN99" s="401"/>
      <c r="BO99" s="401"/>
      <c r="BP99" s="401"/>
      <c r="BQ99" s="401"/>
      <c r="BR99" s="401"/>
      <c r="BS99" s="401"/>
      <c r="BT99" s="401"/>
      <c r="BU99" s="401"/>
      <c r="BV99" s="401"/>
      <c r="BW99" s="401"/>
      <c r="BX99" s="401"/>
      <c r="BY99" s="401"/>
      <c r="BZ99" s="401"/>
      <c r="CA99" s="401"/>
      <c r="CB99" s="401"/>
      <c r="CC99" s="401"/>
      <c r="CD99" s="401"/>
      <c r="CE99" s="401"/>
      <c r="CF99" s="401"/>
      <c r="CG99" s="401"/>
      <c r="CH99" s="401"/>
      <c r="CI99" s="401"/>
      <c r="CJ99" s="401"/>
      <c r="CK99" s="401"/>
      <c r="CL99" s="401"/>
      <c r="CM99" s="401"/>
      <c r="CN99" s="401"/>
      <c r="CO99" s="401"/>
      <c r="CP99" s="401"/>
      <c r="CQ99" s="401"/>
      <c r="CR99" s="401"/>
      <c r="CS99" s="401"/>
      <c r="CT99" s="401"/>
      <c r="CU99" s="401"/>
      <c r="CV99" s="401"/>
      <c r="CW99" s="401"/>
      <c r="CX99" s="401"/>
      <c r="CY99" s="401"/>
      <c r="CZ99" s="401"/>
      <c r="DA99" s="401"/>
      <c r="DB99" s="401"/>
      <c r="DC99" s="401"/>
      <c r="DD99" s="401"/>
      <c r="DE99" s="401"/>
      <c r="DF99" s="401"/>
      <c r="DG99" s="401"/>
      <c r="DH99" s="401"/>
      <c r="DI99" s="401"/>
      <c r="DJ99" s="401"/>
      <c r="DK99" s="401"/>
      <c r="DL99" s="401"/>
      <c r="DM99" s="401"/>
      <c r="DN99" s="401"/>
      <c r="DO99" s="401"/>
      <c r="DP99" s="401"/>
      <c r="DQ99" s="401"/>
      <c r="DR99" s="401"/>
      <c r="DS99" s="401"/>
      <c r="DT99" s="401"/>
      <c r="DU99" s="401"/>
      <c r="DV99" s="401"/>
      <c r="DW99" s="401"/>
      <c r="DX99" s="401"/>
      <c r="DY99" s="401"/>
      <c r="DZ99" s="401"/>
      <c r="EA99" s="401"/>
      <c r="EB99" s="401"/>
      <c r="EC99" s="401"/>
      <c r="ED99" s="401"/>
      <c r="EE99" s="401"/>
      <c r="EF99" s="401"/>
      <c r="EG99" s="401"/>
      <c r="EH99" s="401"/>
      <c r="EI99" s="401"/>
      <c r="EJ99" s="401"/>
      <c r="EK99" s="401"/>
      <c r="EL99" s="401"/>
      <c r="EM99" s="401"/>
      <c r="EN99" s="401"/>
      <c r="EO99" s="401"/>
      <c r="EP99" s="401"/>
      <c r="EQ99" s="401"/>
      <c r="ER99" s="401"/>
      <c r="ES99" s="401"/>
      <c r="ET99" s="401"/>
      <c r="EU99" s="401"/>
      <c r="EV99" s="401"/>
      <c r="EW99" s="401"/>
      <c r="EX99" s="401"/>
      <c r="EY99" s="401"/>
      <c r="EZ99" s="401"/>
      <c r="FA99" s="401"/>
      <c r="FB99" s="401"/>
      <c r="FC99" s="401"/>
      <c r="FD99" s="401"/>
      <c r="FE99" s="401"/>
      <c r="FF99" s="401"/>
      <c r="FG99" s="401"/>
      <c r="FH99" s="401"/>
      <c r="FI99" s="401"/>
      <c r="FJ99" s="401"/>
      <c r="FK99" s="401"/>
      <c r="FL99" s="401"/>
      <c r="FM99" s="401"/>
      <c r="FN99" s="401"/>
      <c r="FO99" s="401"/>
      <c r="FP99" s="401"/>
      <c r="FQ99" s="401"/>
      <c r="FR99" s="401"/>
      <c r="FS99" s="401"/>
      <c r="FT99" s="401"/>
      <c r="FU99" s="401"/>
      <c r="FV99" s="401"/>
      <c r="FW99" s="401"/>
      <c r="FX99" s="401"/>
      <c r="FY99" s="401"/>
      <c r="FZ99" s="401"/>
      <c r="GA99" s="401"/>
      <c r="GB99" s="401"/>
      <c r="GC99" s="401"/>
      <c r="GD99" s="401"/>
      <c r="GE99" s="401"/>
      <c r="GF99" s="401"/>
      <c r="GG99" s="401"/>
      <c r="GH99" s="401"/>
      <c r="GI99" s="401"/>
      <c r="GJ99" s="401"/>
      <c r="GK99" s="401"/>
      <c r="GL99" s="401"/>
      <c r="GM99" s="401"/>
      <c r="GN99" s="401"/>
      <c r="GO99" s="401"/>
      <c r="GP99" s="401"/>
      <c r="GQ99" s="401"/>
      <c r="GR99" s="401"/>
      <c r="GS99" s="401"/>
      <c r="GT99" s="401"/>
      <c r="GU99" s="401"/>
      <c r="GV99" s="401"/>
      <c r="GW99" s="401"/>
      <c r="GX99" s="401"/>
      <c r="GY99" s="401"/>
      <c r="GZ99" s="401"/>
      <c r="HA99" s="401"/>
      <c r="HB99" s="401"/>
      <c r="HC99" s="401"/>
      <c r="HD99" s="401"/>
      <c r="HE99" s="401"/>
      <c r="HF99" s="401"/>
      <c r="HG99" s="401"/>
      <c r="HH99" s="401"/>
      <c r="HI99" s="401"/>
      <c r="HJ99" s="401"/>
      <c r="HK99" s="401"/>
      <c r="HL99" s="401"/>
      <c r="HM99" s="401"/>
      <c r="HN99" s="401"/>
      <c r="HO99" s="401"/>
      <c r="HP99" s="401"/>
      <c r="HQ99" s="401"/>
      <c r="HR99" s="401"/>
      <c r="HS99" s="401"/>
      <c r="HT99" s="401"/>
      <c r="HU99" s="401"/>
      <c r="HV99" s="401"/>
      <c r="HW99" s="401"/>
      <c r="HX99" s="401"/>
      <c r="HY99" s="401"/>
      <c r="HZ99" s="401"/>
      <c r="IA99" s="401"/>
      <c r="IB99" s="401"/>
      <c r="IC99" s="401"/>
      <c r="ID99" s="401"/>
      <c r="IE99" s="401"/>
      <c r="IF99" s="401"/>
      <c r="IG99" s="401"/>
      <c r="IH99" s="401"/>
      <c r="II99" s="401"/>
      <c r="IJ99" s="401"/>
      <c r="IK99" s="401"/>
      <c r="IL99" s="401"/>
      <c r="IM99" s="401"/>
      <c r="IN99" s="401"/>
      <c r="IO99" s="401"/>
      <c r="IP99" s="401"/>
    </row>
    <row r="100" spans="1:250" ht="23.45" customHeight="1">
      <c r="A100" s="257"/>
      <c r="B100" s="317"/>
      <c r="C100" s="32"/>
      <c r="D100" s="757"/>
      <c r="E100" s="758"/>
      <c r="F100" s="758"/>
      <c r="G100" s="758"/>
      <c r="H100" s="758"/>
      <c r="I100" s="758"/>
      <c r="J100" s="758"/>
      <c r="K100" s="759"/>
      <c r="L100" s="33"/>
      <c r="M100" s="147"/>
      <c r="N100" s="228" t="str">
        <f t="shared" si="1"/>
        <v/>
      </c>
      <c r="O100" s="53"/>
      <c r="P100" s="411"/>
      <c r="Q100" s="612"/>
      <c r="R100" s="402"/>
      <c r="S100" s="402"/>
      <c r="T100" s="402"/>
      <c r="U100" s="402"/>
      <c r="V100" s="402"/>
      <c r="W100" s="402"/>
      <c r="X100" s="402"/>
      <c r="Y100" s="402"/>
      <c r="Z100" s="402"/>
      <c r="AA100" s="402"/>
      <c r="AB100" s="403"/>
      <c r="AC100" s="403"/>
      <c r="AD100" s="403"/>
      <c r="AE100" s="403"/>
      <c r="AF100" s="403"/>
      <c r="AG100" s="601">
        <v>1392.9</v>
      </c>
      <c r="AH100" s="601">
        <v>1477.2</v>
      </c>
      <c r="AI100" s="403"/>
      <c r="AJ100" s="403"/>
      <c r="AK100" s="403"/>
      <c r="AL100" s="403"/>
      <c r="AM100" s="403"/>
      <c r="AN100" s="403"/>
      <c r="AO100" s="403"/>
      <c r="AP100" s="403"/>
      <c r="AQ100" s="401"/>
      <c r="AR100" s="401"/>
      <c r="AS100" s="401"/>
      <c r="AT100" s="401"/>
      <c r="AU100" s="401"/>
      <c r="AV100" s="401"/>
      <c r="AW100" s="401"/>
      <c r="AX100" s="401"/>
      <c r="AY100" s="401"/>
      <c r="AZ100" s="401"/>
      <c r="BA100" s="401"/>
      <c r="BB100" s="401"/>
      <c r="BC100" s="401"/>
      <c r="BD100" s="401"/>
      <c r="BE100" s="401"/>
      <c r="BF100" s="401"/>
      <c r="BG100" s="401"/>
      <c r="BH100" s="401"/>
      <c r="BI100" s="401"/>
      <c r="BJ100" s="401"/>
      <c r="BK100" s="401"/>
      <c r="BL100" s="401"/>
      <c r="BM100" s="401"/>
      <c r="BN100" s="401"/>
      <c r="BO100" s="401"/>
      <c r="BP100" s="401"/>
      <c r="BQ100" s="401"/>
      <c r="BR100" s="401"/>
      <c r="BS100" s="401"/>
      <c r="BT100" s="401"/>
      <c r="BU100" s="401"/>
      <c r="BV100" s="401"/>
      <c r="BW100" s="401"/>
      <c r="BX100" s="401"/>
      <c r="BY100" s="401"/>
      <c r="BZ100" s="401"/>
      <c r="CA100" s="401"/>
      <c r="CB100" s="401"/>
      <c r="CC100" s="401"/>
      <c r="CD100" s="401"/>
      <c r="CE100" s="401"/>
      <c r="CF100" s="401"/>
      <c r="CG100" s="401"/>
      <c r="CH100" s="401"/>
      <c r="CI100" s="401"/>
      <c r="CJ100" s="401"/>
      <c r="CK100" s="401"/>
      <c r="CL100" s="401"/>
      <c r="CM100" s="401"/>
      <c r="CN100" s="401"/>
      <c r="CO100" s="401"/>
      <c r="CP100" s="401"/>
      <c r="CQ100" s="401"/>
      <c r="CR100" s="401"/>
      <c r="CS100" s="401"/>
      <c r="CT100" s="401"/>
      <c r="CU100" s="401"/>
      <c r="CV100" s="401"/>
      <c r="CW100" s="401"/>
      <c r="CX100" s="401"/>
      <c r="CY100" s="401"/>
      <c r="CZ100" s="401"/>
      <c r="DA100" s="401"/>
      <c r="DB100" s="401"/>
      <c r="DC100" s="401"/>
      <c r="DD100" s="401"/>
      <c r="DE100" s="401"/>
      <c r="DF100" s="401"/>
      <c r="DG100" s="401"/>
      <c r="DH100" s="401"/>
      <c r="DI100" s="401"/>
      <c r="DJ100" s="401"/>
      <c r="DK100" s="401"/>
      <c r="DL100" s="401"/>
      <c r="DM100" s="401"/>
      <c r="DN100" s="401"/>
      <c r="DO100" s="401"/>
      <c r="DP100" s="401"/>
      <c r="DQ100" s="401"/>
      <c r="DR100" s="401"/>
      <c r="DS100" s="401"/>
      <c r="DT100" s="401"/>
      <c r="DU100" s="401"/>
      <c r="DV100" s="401"/>
      <c r="DW100" s="401"/>
      <c r="DX100" s="401"/>
      <c r="DY100" s="401"/>
      <c r="DZ100" s="401"/>
      <c r="EA100" s="401"/>
      <c r="EB100" s="401"/>
      <c r="EC100" s="401"/>
      <c r="ED100" s="401"/>
      <c r="EE100" s="401"/>
      <c r="EF100" s="401"/>
      <c r="EG100" s="401"/>
      <c r="EH100" s="401"/>
      <c r="EI100" s="401"/>
      <c r="EJ100" s="401"/>
      <c r="EK100" s="401"/>
      <c r="EL100" s="401"/>
      <c r="EM100" s="401"/>
      <c r="EN100" s="401"/>
      <c r="EO100" s="401"/>
      <c r="EP100" s="401"/>
      <c r="EQ100" s="401"/>
      <c r="ER100" s="401"/>
      <c r="ES100" s="401"/>
      <c r="ET100" s="401"/>
      <c r="EU100" s="401"/>
      <c r="EV100" s="401"/>
      <c r="EW100" s="401"/>
      <c r="EX100" s="401"/>
      <c r="EY100" s="401"/>
      <c r="EZ100" s="401"/>
      <c r="FA100" s="401"/>
      <c r="FB100" s="401"/>
      <c r="FC100" s="401"/>
      <c r="FD100" s="401"/>
      <c r="FE100" s="401"/>
      <c r="FF100" s="401"/>
      <c r="FG100" s="401"/>
      <c r="FH100" s="401"/>
      <c r="FI100" s="401"/>
      <c r="FJ100" s="401"/>
      <c r="FK100" s="401"/>
      <c r="FL100" s="401"/>
      <c r="FM100" s="401"/>
      <c r="FN100" s="401"/>
      <c r="FO100" s="401"/>
      <c r="FP100" s="401"/>
      <c r="FQ100" s="401"/>
      <c r="FR100" s="401"/>
      <c r="FS100" s="401"/>
      <c r="FT100" s="401"/>
      <c r="FU100" s="401"/>
      <c r="FV100" s="401"/>
      <c r="FW100" s="401"/>
      <c r="FX100" s="401"/>
      <c r="FY100" s="401"/>
      <c r="FZ100" s="401"/>
      <c r="GA100" s="401"/>
      <c r="GB100" s="401"/>
      <c r="GC100" s="401"/>
      <c r="GD100" s="401"/>
      <c r="GE100" s="401"/>
      <c r="GF100" s="401"/>
      <c r="GG100" s="401"/>
      <c r="GH100" s="401"/>
      <c r="GI100" s="401"/>
      <c r="GJ100" s="401"/>
      <c r="GK100" s="401"/>
      <c r="GL100" s="401"/>
      <c r="GM100" s="401"/>
      <c r="GN100" s="401"/>
      <c r="GO100" s="401"/>
      <c r="GP100" s="401"/>
      <c r="GQ100" s="401"/>
      <c r="GR100" s="401"/>
      <c r="GS100" s="401"/>
      <c r="GT100" s="401"/>
      <c r="GU100" s="401"/>
      <c r="GV100" s="401"/>
      <c r="GW100" s="401"/>
      <c r="GX100" s="401"/>
      <c r="GY100" s="401"/>
      <c r="GZ100" s="401"/>
      <c r="HA100" s="401"/>
      <c r="HB100" s="401"/>
      <c r="HC100" s="401"/>
      <c r="HD100" s="401"/>
      <c r="HE100" s="401"/>
      <c r="HF100" s="401"/>
      <c r="HG100" s="401"/>
      <c r="HH100" s="401"/>
      <c r="HI100" s="401"/>
      <c r="HJ100" s="401"/>
      <c r="HK100" s="401"/>
      <c r="HL100" s="401"/>
      <c r="HM100" s="401"/>
      <c r="HN100" s="401"/>
      <c r="HO100" s="401"/>
      <c r="HP100" s="401"/>
      <c r="HQ100" s="401"/>
      <c r="HR100" s="401"/>
      <c r="HS100" s="401"/>
      <c r="HT100" s="401"/>
      <c r="HU100" s="401"/>
      <c r="HV100" s="401"/>
      <c r="HW100" s="401"/>
      <c r="HX100" s="401"/>
      <c r="HY100" s="401"/>
      <c r="HZ100" s="401"/>
      <c r="IA100" s="401"/>
      <c r="IB100" s="401"/>
      <c r="IC100" s="401"/>
      <c r="ID100" s="401"/>
      <c r="IE100" s="401"/>
      <c r="IF100" s="401"/>
      <c r="IG100" s="401"/>
      <c r="IH100" s="401"/>
      <c r="II100" s="401"/>
      <c r="IJ100" s="401"/>
      <c r="IK100" s="401"/>
      <c r="IL100" s="401"/>
      <c r="IM100" s="401"/>
      <c r="IN100" s="401"/>
      <c r="IO100" s="401"/>
      <c r="IP100" s="401"/>
    </row>
    <row r="101" spans="1:250" ht="23.45" customHeight="1">
      <c r="A101" s="257"/>
      <c r="B101" s="317"/>
      <c r="C101" s="32"/>
      <c r="D101" s="757"/>
      <c r="E101" s="758"/>
      <c r="F101" s="758"/>
      <c r="G101" s="758"/>
      <c r="H101" s="758"/>
      <c r="I101" s="758"/>
      <c r="J101" s="758"/>
      <c r="K101" s="759"/>
      <c r="L101" s="33"/>
      <c r="M101" s="147"/>
      <c r="N101" s="228" t="str">
        <f t="shared" si="1"/>
        <v/>
      </c>
      <c r="O101" s="53"/>
      <c r="P101" s="411"/>
      <c r="Q101" s="612"/>
      <c r="R101" s="402"/>
      <c r="S101" s="402"/>
      <c r="T101" s="402"/>
      <c r="U101" s="402"/>
      <c r="V101" s="402"/>
      <c r="W101" s="402"/>
      <c r="X101" s="402"/>
      <c r="Y101" s="402"/>
      <c r="Z101" s="402"/>
      <c r="AA101" s="402"/>
      <c r="AB101" s="403"/>
      <c r="AC101" s="403"/>
      <c r="AD101" s="403"/>
      <c r="AE101" s="403"/>
      <c r="AF101" s="403"/>
      <c r="AG101" s="601">
        <v>2053.1999999999998</v>
      </c>
      <c r="AH101" s="601">
        <v>2177.6999999999998</v>
      </c>
      <c r="AI101" s="403"/>
      <c r="AJ101" s="403"/>
      <c r="AK101" s="403"/>
      <c r="AL101" s="403"/>
      <c r="AM101" s="403"/>
      <c r="AN101" s="403"/>
      <c r="AO101" s="403"/>
      <c r="AP101" s="403"/>
      <c r="AQ101" s="401"/>
      <c r="AR101" s="401"/>
      <c r="AS101" s="401"/>
      <c r="AT101" s="401"/>
      <c r="AU101" s="401"/>
      <c r="AV101" s="401"/>
      <c r="AW101" s="401"/>
      <c r="AX101" s="401"/>
      <c r="AY101" s="401"/>
      <c r="AZ101" s="401"/>
      <c r="BA101" s="401"/>
      <c r="BB101" s="401"/>
      <c r="BC101" s="401"/>
      <c r="BD101" s="401"/>
      <c r="BE101" s="401"/>
      <c r="BF101" s="401"/>
      <c r="BG101" s="401"/>
      <c r="BH101" s="401"/>
      <c r="BI101" s="401"/>
      <c r="BJ101" s="401"/>
      <c r="BK101" s="401"/>
      <c r="BL101" s="401"/>
      <c r="BM101" s="401"/>
      <c r="BN101" s="401"/>
      <c r="BO101" s="401"/>
      <c r="BP101" s="401"/>
      <c r="BQ101" s="401"/>
      <c r="BR101" s="401"/>
      <c r="BS101" s="401"/>
      <c r="BT101" s="401"/>
      <c r="BU101" s="401"/>
      <c r="BV101" s="401"/>
      <c r="BW101" s="401"/>
      <c r="BX101" s="401"/>
      <c r="BY101" s="401"/>
      <c r="BZ101" s="401"/>
      <c r="CA101" s="401"/>
      <c r="CB101" s="401"/>
      <c r="CC101" s="401"/>
      <c r="CD101" s="401"/>
      <c r="CE101" s="401"/>
      <c r="CF101" s="401"/>
      <c r="CG101" s="401"/>
      <c r="CH101" s="401"/>
      <c r="CI101" s="401"/>
      <c r="CJ101" s="401"/>
      <c r="CK101" s="401"/>
      <c r="CL101" s="401"/>
      <c r="CM101" s="401"/>
      <c r="CN101" s="401"/>
      <c r="CO101" s="401"/>
      <c r="CP101" s="401"/>
      <c r="CQ101" s="401"/>
      <c r="CR101" s="401"/>
      <c r="CS101" s="401"/>
      <c r="CT101" s="401"/>
      <c r="CU101" s="401"/>
      <c r="CV101" s="401"/>
      <c r="CW101" s="401"/>
      <c r="CX101" s="401"/>
      <c r="CY101" s="401"/>
      <c r="CZ101" s="401"/>
      <c r="DA101" s="401"/>
      <c r="DB101" s="401"/>
      <c r="DC101" s="401"/>
      <c r="DD101" s="401"/>
      <c r="DE101" s="401"/>
      <c r="DF101" s="401"/>
      <c r="DG101" s="401"/>
      <c r="DH101" s="401"/>
      <c r="DI101" s="401"/>
      <c r="DJ101" s="401"/>
      <c r="DK101" s="401"/>
      <c r="DL101" s="401"/>
      <c r="DM101" s="401"/>
      <c r="DN101" s="401"/>
      <c r="DO101" s="401"/>
      <c r="DP101" s="401"/>
      <c r="DQ101" s="401"/>
      <c r="DR101" s="401"/>
      <c r="DS101" s="401"/>
      <c r="DT101" s="401"/>
      <c r="DU101" s="401"/>
      <c r="DV101" s="401"/>
      <c r="DW101" s="401"/>
      <c r="DX101" s="401"/>
      <c r="DY101" s="401"/>
      <c r="DZ101" s="401"/>
      <c r="EA101" s="401"/>
      <c r="EB101" s="401"/>
      <c r="EC101" s="401"/>
      <c r="ED101" s="401"/>
      <c r="EE101" s="401"/>
      <c r="EF101" s="401"/>
      <c r="EG101" s="401"/>
      <c r="EH101" s="401"/>
      <c r="EI101" s="401"/>
      <c r="EJ101" s="401"/>
      <c r="EK101" s="401"/>
      <c r="EL101" s="401"/>
      <c r="EM101" s="401"/>
      <c r="EN101" s="401"/>
      <c r="EO101" s="401"/>
      <c r="EP101" s="401"/>
      <c r="EQ101" s="401"/>
      <c r="ER101" s="401"/>
      <c r="ES101" s="401"/>
      <c r="ET101" s="401"/>
      <c r="EU101" s="401"/>
      <c r="EV101" s="401"/>
      <c r="EW101" s="401"/>
      <c r="EX101" s="401"/>
      <c r="EY101" s="401"/>
      <c r="EZ101" s="401"/>
      <c r="FA101" s="401"/>
      <c r="FB101" s="401"/>
      <c r="FC101" s="401"/>
      <c r="FD101" s="401"/>
      <c r="FE101" s="401"/>
      <c r="FF101" s="401"/>
      <c r="FG101" s="401"/>
      <c r="FH101" s="401"/>
      <c r="FI101" s="401"/>
      <c r="FJ101" s="401"/>
      <c r="FK101" s="401"/>
      <c r="FL101" s="401"/>
      <c r="FM101" s="401"/>
      <c r="FN101" s="401"/>
      <c r="FO101" s="401"/>
      <c r="FP101" s="401"/>
      <c r="FQ101" s="401"/>
      <c r="FR101" s="401"/>
      <c r="FS101" s="401"/>
      <c r="FT101" s="401"/>
      <c r="FU101" s="401"/>
      <c r="FV101" s="401"/>
      <c r="FW101" s="401"/>
      <c r="FX101" s="401"/>
      <c r="FY101" s="401"/>
      <c r="FZ101" s="401"/>
      <c r="GA101" s="401"/>
      <c r="GB101" s="401"/>
      <c r="GC101" s="401"/>
      <c r="GD101" s="401"/>
      <c r="GE101" s="401"/>
      <c r="GF101" s="401"/>
      <c r="GG101" s="401"/>
      <c r="GH101" s="401"/>
      <c r="GI101" s="401"/>
      <c r="GJ101" s="401"/>
      <c r="GK101" s="401"/>
      <c r="GL101" s="401"/>
      <c r="GM101" s="401"/>
      <c r="GN101" s="401"/>
      <c r="GO101" s="401"/>
      <c r="GP101" s="401"/>
      <c r="GQ101" s="401"/>
      <c r="GR101" s="401"/>
      <c r="GS101" s="401"/>
      <c r="GT101" s="401"/>
      <c r="GU101" s="401"/>
      <c r="GV101" s="401"/>
      <c r="GW101" s="401"/>
      <c r="GX101" s="401"/>
      <c r="GY101" s="401"/>
      <c r="GZ101" s="401"/>
      <c r="HA101" s="401"/>
      <c r="HB101" s="401"/>
      <c r="HC101" s="401"/>
      <c r="HD101" s="401"/>
      <c r="HE101" s="401"/>
      <c r="HF101" s="401"/>
      <c r="HG101" s="401"/>
      <c r="HH101" s="401"/>
      <c r="HI101" s="401"/>
      <c r="HJ101" s="401"/>
      <c r="HK101" s="401"/>
      <c r="HL101" s="401"/>
      <c r="HM101" s="401"/>
      <c r="HN101" s="401"/>
      <c r="HO101" s="401"/>
      <c r="HP101" s="401"/>
      <c r="HQ101" s="401"/>
      <c r="HR101" s="401"/>
      <c r="HS101" s="401"/>
      <c r="HT101" s="401"/>
      <c r="HU101" s="401"/>
      <c r="HV101" s="401"/>
      <c r="HW101" s="401"/>
      <c r="HX101" s="401"/>
      <c r="HY101" s="401"/>
      <c r="HZ101" s="401"/>
      <c r="IA101" s="401"/>
      <c r="IB101" s="401"/>
      <c r="IC101" s="401"/>
      <c r="ID101" s="401"/>
      <c r="IE101" s="401"/>
      <c r="IF101" s="401"/>
      <c r="IG101" s="401"/>
      <c r="IH101" s="401"/>
      <c r="II101" s="401"/>
      <c r="IJ101" s="401"/>
      <c r="IK101" s="401"/>
      <c r="IL101" s="401"/>
      <c r="IM101" s="401"/>
      <c r="IN101" s="401"/>
      <c r="IO101" s="401"/>
      <c r="IP101" s="401"/>
    </row>
    <row r="102" spans="1:250" ht="23.45" customHeight="1">
      <c r="A102" s="257"/>
      <c r="B102" s="317"/>
      <c r="C102" s="32"/>
      <c r="D102" s="757"/>
      <c r="E102" s="758"/>
      <c r="F102" s="758"/>
      <c r="G102" s="758"/>
      <c r="H102" s="758"/>
      <c r="I102" s="758"/>
      <c r="J102" s="758"/>
      <c r="K102" s="759"/>
      <c r="L102" s="33"/>
      <c r="M102" s="147"/>
      <c r="N102" s="228" t="str">
        <f t="shared" si="1"/>
        <v/>
      </c>
      <c r="O102" s="53"/>
      <c r="P102" s="411"/>
      <c r="Q102" s="612"/>
      <c r="R102" s="402"/>
      <c r="S102" s="402"/>
      <c r="T102" s="402"/>
      <c r="U102" s="402"/>
      <c r="V102" s="402"/>
      <c r="W102" s="402"/>
      <c r="X102" s="402"/>
      <c r="Y102" s="402"/>
      <c r="Z102" s="402"/>
      <c r="AA102" s="402"/>
      <c r="AB102" s="403"/>
      <c r="AC102" s="403"/>
      <c r="AD102" s="403"/>
      <c r="AE102" s="403"/>
      <c r="AF102" s="403"/>
      <c r="AG102" s="602">
        <v>5028</v>
      </c>
      <c r="AH102" s="601">
        <v>5333.4</v>
      </c>
      <c r="AI102" s="403"/>
      <c r="AJ102" s="403"/>
      <c r="AK102" s="403"/>
      <c r="AL102" s="403"/>
      <c r="AM102" s="403"/>
      <c r="AN102" s="403"/>
      <c r="AO102" s="403"/>
      <c r="AP102" s="403"/>
      <c r="AQ102" s="401"/>
      <c r="AR102" s="401"/>
      <c r="AS102" s="401"/>
      <c r="AT102" s="401"/>
      <c r="AU102" s="401"/>
      <c r="AV102" s="401"/>
      <c r="AW102" s="401"/>
      <c r="AX102" s="401"/>
      <c r="AY102" s="401"/>
      <c r="AZ102" s="401"/>
      <c r="BA102" s="401"/>
      <c r="BB102" s="401"/>
      <c r="BC102" s="401"/>
      <c r="BD102" s="401"/>
      <c r="BE102" s="401"/>
      <c r="BF102" s="401"/>
      <c r="BG102" s="401"/>
      <c r="BH102" s="401"/>
      <c r="BI102" s="401"/>
      <c r="BJ102" s="401"/>
      <c r="BK102" s="401"/>
      <c r="BL102" s="401"/>
      <c r="BM102" s="401"/>
      <c r="BN102" s="401"/>
      <c r="BO102" s="401"/>
      <c r="BP102" s="401"/>
      <c r="BQ102" s="401"/>
      <c r="BR102" s="401"/>
      <c r="BS102" s="401"/>
      <c r="BT102" s="401"/>
      <c r="BU102" s="401"/>
      <c r="BV102" s="401"/>
      <c r="BW102" s="401"/>
      <c r="BX102" s="401"/>
      <c r="BY102" s="401"/>
      <c r="BZ102" s="401"/>
      <c r="CA102" s="401"/>
      <c r="CB102" s="401"/>
      <c r="CC102" s="401"/>
      <c r="CD102" s="401"/>
      <c r="CE102" s="401"/>
      <c r="CF102" s="401"/>
      <c r="CG102" s="401"/>
      <c r="CH102" s="401"/>
      <c r="CI102" s="401"/>
      <c r="CJ102" s="401"/>
      <c r="CK102" s="401"/>
      <c r="CL102" s="401"/>
      <c r="CM102" s="401"/>
      <c r="CN102" s="401"/>
      <c r="CO102" s="401"/>
      <c r="CP102" s="401"/>
      <c r="CQ102" s="401"/>
      <c r="CR102" s="401"/>
      <c r="CS102" s="401"/>
      <c r="CT102" s="401"/>
      <c r="CU102" s="401"/>
      <c r="CV102" s="401"/>
      <c r="CW102" s="401"/>
      <c r="CX102" s="401"/>
      <c r="CY102" s="401"/>
      <c r="CZ102" s="401"/>
      <c r="DA102" s="401"/>
      <c r="DB102" s="401"/>
      <c r="DC102" s="401"/>
      <c r="DD102" s="401"/>
      <c r="DE102" s="401"/>
      <c r="DF102" s="401"/>
      <c r="DG102" s="401"/>
      <c r="DH102" s="401"/>
      <c r="DI102" s="401"/>
      <c r="DJ102" s="401"/>
      <c r="DK102" s="401"/>
      <c r="DL102" s="401"/>
      <c r="DM102" s="401"/>
      <c r="DN102" s="401"/>
      <c r="DO102" s="401"/>
      <c r="DP102" s="401"/>
      <c r="DQ102" s="401"/>
      <c r="DR102" s="401"/>
      <c r="DS102" s="401"/>
      <c r="DT102" s="401"/>
      <c r="DU102" s="401"/>
      <c r="DV102" s="401"/>
      <c r="DW102" s="401"/>
      <c r="DX102" s="401"/>
      <c r="DY102" s="401"/>
      <c r="DZ102" s="401"/>
      <c r="EA102" s="401"/>
      <c r="EB102" s="401"/>
      <c r="EC102" s="401"/>
      <c r="ED102" s="401"/>
      <c r="EE102" s="401"/>
      <c r="EF102" s="401"/>
      <c r="EG102" s="401"/>
      <c r="EH102" s="401"/>
      <c r="EI102" s="401"/>
      <c r="EJ102" s="401"/>
      <c r="EK102" s="401"/>
      <c r="EL102" s="401"/>
      <c r="EM102" s="401"/>
      <c r="EN102" s="401"/>
      <c r="EO102" s="401"/>
      <c r="EP102" s="401"/>
      <c r="EQ102" s="401"/>
      <c r="ER102" s="401"/>
      <c r="ES102" s="401"/>
      <c r="ET102" s="401"/>
      <c r="EU102" s="401"/>
      <c r="EV102" s="401"/>
      <c r="EW102" s="401"/>
      <c r="EX102" s="401"/>
      <c r="EY102" s="401"/>
      <c r="EZ102" s="401"/>
      <c r="FA102" s="401"/>
      <c r="FB102" s="401"/>
      <c r="FC102" s="401"/>
      <c r="FD102" s="401"/>
      <c r="FE102" s="401"/>
      <c r="FF102" s="401"/>
      <c r="FG102" s="401"/>
      <c r="FH102" s="401"/>
      <c r="FI102" s="401"/>
      <c r="FJ102" s="401"/>
      <c r="FK102" s="401"/>
      <c r="FL102" s="401"/>
      <c r="FM102" s="401"/>
      <c r="FN102" s="401"/>
      <c r="FO102" s="401"/>
      <c r="FP102" s="401"/>
      <c r="FQ102" s="401"/>
      <c r="FR102" s="401"/>
      <c r="FS102" s="401"/>
      <c r="FT102" s="401"/>
      <c r="FU102" s="401"/>
      <c r="FV102" s="401"/>
      <c r="FW102" s="401"/>
      <c r="FX102" s="401"/>
      <c r="FY102" s="401"/>
      <c r="FZ102" s="401"/>
      <c r="GA102" s="401"/>
      <c r="GB102" s="401"/>
      <c r="GC102" s="401"/>
      <c r="GD102" s="401"/>
      <c r="GE102" s="401"/>
      <c r="GF102" s="401"/>
      <c r="GG102" s="401"/>
      <c r="GH102" s="401"/>
      <c r="GI102" s="401"/>
      <c r="GJ102" s="401"/>
      <c r="GK102" s="401"/>
      <c r="GL102" s="401"/>
      <c r="GM102" s="401"/>
      <c r="GN102" s="401"/>
      <c r="GO102" s="401"/>
      <c r="GP102" s="401"/>
      <c r="GQ102" s="401"/>
      <c r="GR102" s="401"/>
      <c r="GS102" s="401"/>
      <c r="GT102" s="401"/>
      <c r="GU102" s="401"/>
      <c r="GV102" s="401"/>
      <c r="GW102" s="401"/>
      <c r="GX102" s="401"/>
      <c r="GY102" s="401"/>
      <c r="GZ102" s="401"/>
      <c r="HA102" s="401"/>
      <c r="HB102" s="401"/>
      <c r="HC102" s="401"/>
      <c r="HD102" s="401"/>
      <c r="HE102" s="401"/>
      <c r="HF102" s="401"/>
      <c r="HG102" s="401"/>
      <c r="HH102" s="401"/>
      <c r="HI102" s="401"/>
      <c r="HJ102" s="401"/>
      <c r="HK102" s="401"/>
      <c r="HL102" s="401"/>
      <c r="HM102" s="401"/>
      <c r="HN102" s="401"/>
      <c r="HO102" s="401"/>
      <c r="HP102" s="401"/>
      <c r="HQ102" s="401"/>
      <c r="HR102" s="401"/>
      <c r="HS102" s="401"/>
      <c r="HT102" s="401"/>
      <c r="HU102" s="401"/>
      <c r="HV102" s="401"/>
      <c r="HW102" s="401"/>
      <c r="HX102" s="401"/>
      <c r="HY102" s="401"/>
      <c r="HZ102" s="401"/>
      <c r="IA102" s="401"/>
      <c r="IB102" s="401"/>
      <c r="IC102" s="401"/>
      <c r="ID102" s="401"/>
      <c r="IE102" s="401"/>
      <c r="IF102" s="401"/>
      <c r="IG102" s="401"/>
      <c r="IH102" s="401"/>
      <c r="II102" s="401"/>
      <c r="IJ102" s="401"/>
      <c r="IK102" s="401"/>
      <c r="IL102" s="401"/>
      <c r="IM102" s="401"/>
      <c r="IN102" s="401"/>
      <c r="IO102" s="401"/>
      <c r="IP102" s="401"/>
    </row>
    <row r="103" spans="1:250" ht="23.45" customHeight="1">
      <c r="A103" s="257"/>
      <c r="B103" s="317"/>
      <c r="C103" s="32"/>
      <c r="D103" s="757"/>
      <c r="E103" s="758"/>
      <c r="F103" s="758"/>
      <c r="G103" s="758"/>
      <c r="H103" s="758"/>
      <c r="I103" s="758"/>
      <c r="J103" s="758"/>
      <c r="K103" s="759"/>
      <c r="L103" s="33"/>
      <c r="M103" s="147"/>
      <c r="N103" s="228" t="str">
        <f t="shared" si="1"/>
        <v/>
      </c>
      <c r="O103" s="53"/>
      <c r="P103" s="411"/>
      <c r="Q103" s="612"/>
      <c r="R103" s="402"/>
      <c r="S103" s="402"/>
      <c r="T103" s="402"/>
      <c r="U103" s="402"/>
      <c r="V103" s="402"/>
      <c r="W103" s="402"/>
      <c r="X103" s="402"/>
      <c r="Y103" s="402"/>
      <c r="Z103" s="402"/>
      <c r="AA103" s="402"/>
      <c r="AB103" s="403"/>
      <c r="AC103" s="403"/>
      <c r="AD103" s="403"/>
      <c r="AE103" s="403"/>
      <c r="AF103" s="403"/>
      <c r="AG103" s="403"/>
      <c r="AH103" s="403"/>
      <c r="AI103" s="403"/>
      <c r="AJ103" s="403"/>
      <c r="AK103" s="403"/>
      <c r="AL103" s="403"/>
      <c r="AM103" s="403"/>
      <c r="AN103" s="403"/>
      <c r="AO103" s="403"/>
      <c r="AP103" s="403"/>
      <c r="AQ103" s="401"/>
      <c r="AR103" s="401"/>
      <c r="AS103" s="401"/>
      <c r="AT103" s="401"/>
      <c r="AU103" s="401"/>
      <c r="AV103" s="401"/>
      <c r="AW103" s="401"/>
      <c r="AX103" s="401"/>
      <c r="AY103" s="401"/>
      <c r="AZ103" s="401"/>
      <c r="BA103" s="401"/>
      <c r="BB103" s="401"/>
      <c r="BC103" s="401"/>
      <c r="BD103" s="401"/>
      <c r="BE103" s="401"/>
      <c r="BF103" s="401"/>
      <c r="BG103" s="401"/>
      <c r="BH103" s="401"/>
      <c r="BI103" s="401"/>
      <c r="BJ103" s="401"/>
      <c r="BK103" s="401"/>
      <c r="BL103" s="401"/>
      <c r="BM103" s="401"/>
      <c r="BN103" s="401"/>
      <c r="BO103" s="401"/>
      <c r="BP103" s="401"/>
      <c r="BQ103" s="401"/>
      <c r="BR103" s="401"/>
      <c r="BS103" s="401"/>
      <c r="BT103" s="401"/>
      <c r="BU103" s="401"/>
      <c r="BV103" s="401"/>
      <c r="BW103" s="401"/>
      <c r="BX103" s="401"/>
      <c r="BY103" s="401"/>
      <c r="BZ103" s="401"/>
      <c r="CA103" s="401"/>
      <c r="CB103" s="401"/>
      <c r="CC103" s="401"/>
      <c r="CD103" s="401"/>
      <c r="CE103" s="401"/>
      <c r="CF103" s="401"/>
      <c r="CG103" s="401"/>
      <c r="CH103" s="401"/>
      <c r="CI103" s="401"/>
      <c r="CJ103" s="401"/>
      <c r="CK103" s="401"/>
      <c r="CL103" s="401"/>
      <c r="CM103" s="401"/>
      <c r="CN103" s="401"/>
      <c r="CO103" s="401"/>
      <c r="CP103" s="401"/>
      <c r="CQ103" s="401"/>
      <c r="CR103" s="401"/>
      <c r="CS103" s="401"/>
      <c r="CT103" s="401"/>
      <c r="CU103" s="401"/>
      <c r="CV103" s="401"/>
      <c r="CW103" s="401"/>
      <c r="CX103" s="401"/>
      <c r="CY103" s="401"/>
      <c r="CZ103" s="401"/>
      <c r="DA103" s="401"/>
      <c r="DB103" s="401"/>
      <c r="DC103" s="401"/>
      <c r="DD103" s="401"/>
      <c r="DE103" s="401"/>
      <c r="DF103" s="401"/>
      <c r="DG103" s="401"/>
      <c r="DH103" s="401"/>
      <c r="DI103" s="401"/>
      <c r="DJ103" s="401"/>
      <c r="DK103" s="401"/>
      <c r="DL103" s="401"/>
      <c r="DM103" s="401"/>
      <c r="DN103" s="401"/>
      <c r="DO103" s="401"/>
      <c r="DP103" s="401"/>
      <c r="DQ103" s="401"/>
      <c r="DR103" s="401"/>
      <c r="DS103" s="401"/>
      <c r="DT103" s="401"/>
      <c r="DU103" s="401"/>
      <c r="DV103" s="401"/>
      <c r="DW103" s="401"/>
      <c r="DX103" s="401"/>
      <c r="DY103" s="401"/>
      <c r="DZ103" s="401"/>
      <c r="EA103" s="401"/>
      <c r="EB103" s="401"/>
      <c r="EC103" s="401"/>
      <c r="ED103" s="401"/>
      <c r="EE103" s="401"/>
      <c r="EF103" s="401"/>
      <c r="EG103" s="401"/>
      <c r="EH103" s="401"/>
      <c r="EI103" s="401"/>
      <c r="EJ103" s="401"/>
      <c r="EK103" s="401"/>
      <c r="EL103" s="401"/>
      <c r="EM103" s="401"/>
      <c r="EN103" s="401"/>
      <c r="EO103" s="401"/>
      <c r="EP103" s="401"/>
      <c r="EQ103" s="401"/>
      <c r="ER103" s="401"/>
      <c r="ES103" s="401"/>
      <c r="ET103" s="401"/>
      <c r="EU103" s="401"/>
      <c r="EV103" s="401"/>
      <c r="EW103" s="401"/>
      <c r="EX103" s="401"/>
      <c r="EY103" s="401"/>
      <c r="EZ103" s="401"/>
      <c r="FA103" s="401"/>
      <c r="FB103" s="401"/>
      <c r="FC103" s="401"/>
      <c r="FD103" s="401"/>
      <c r="FE103" s="401"/>
      <c r="FF103" s="401"/>
      <c r="FG103" s="401"/>
      <c r="FH103" s="401"/>
      <c r="FI103" s="401"/>
      <c r="FJ103" s="401"/>
      <c r="FK103" s="401"/>
      <c r="FL103" s="401"/>
      <c r="FM103" s="401"/>
      <c r="FN103" s="401"/>
      <c r="FO103" s="401"/>
      <c r="FP103" s="401"/>
      <c r="FQ103" s="401"/>
      <c r="FR103" s="401"/>
      <c r="FS103" s="401"/>
      <c r="FT103" s="401"/>
      <c r="FU103" s="401"/>
      <c r="FV103" s="401"/>
      <c r="FW103" s="401"/>
      <c r="FX103" s="401"/>
      <c r="FY103" s="401"/>
      <c r="FZ103" s="401"/>
      <c r="GA103" s="401"/>
      <c r="GB103" s="401"/>
      <c r="GC103" s="401"/>
      <c r="GD103" s="401"/>
      <c r="GE103" s="401"/>
      <c r="GF103" s="401"/>
      <c r="GG103" s="401"/>
      <c r="GH103" s="401"/>
      <c r="GI103" s="401"/>
      <c r="GJ103" s="401"/>
      <c r="GK103" s="401"/>
      <c r="GL103" s="401"/>
      <c r="GM103" s="401"/>
      <c r="GN103" s="401"/>
      <c r="GO103" s="401"/>
      <c r="GP103" s="401"/>
      <c r="GQ103" s="401"/>
      <c r="GR103" s="401"/>
      <c r="GS103" s="401"/>
      <c r="GT103" s="401"/>
      <c r="GU103" s="401"/>
      <c r="GV103" s="401"/>
      <c r="GW103" s="401"/>
      <c r="GX103" s="401"/>
      <c r="GY103" s="401"/>
      <c r="GZ103" s="401"/>
      <c r="HA103" s="401"/>
      <c r="HB103" s="401"/>
      <c r="HC103" s="401"/>
      <c r="HD103" s="401"/>
      <c r="HE103" s="401"/>
      <c r="HF103" s="401"/>
      <c r="HG103" s="401"/>
      <c r="HH103" s="401"/>
      <c r="HI103" s="401"/>
      <c r="HJ103" s="401"/>
      <c r="HK103" s="401"/>
      <c r="HL103" s="401"/>
      <c r="HM103" s="401"/>
      <c r="HN103" s="401"/>
      <c r="HO103" s="401"/>
      <c r="HP103" s="401"/>
      <c r="HQ103" s="401"/>
      <c r="HR103" s="401"/>
      <c r="HS103" s="401"/>
      <c r="HT103" s="401"/>
      <c r="HU103" s="401"/>
      <c r="HV103" s="401"/>
      <c r="HW103" s="401"/>
      <c r="HX103" s="401"/>
      <c r="HY103" s="401"/>
      <c r="HZ103" s="401"/>
      <c r="IA103" s="401"/>
      <c r="IB103" s="401"/>
      <c r="IC103" s="401"/>
      <c r="ID103" s="401"/>
      <c r="IE103" s="401"/>
      <c r="IF103" s="401"/>
      <c r="IG103" s="401"/>
      <c r="IH103" s="401"/>
      <c r="II103" s="401"/>
      <c r="IJ103" s="401"/>
      <c r="IK103" s="401"/>
      <c r="IL103" s="401"/>
      <c r="IM103" s="401"/>
      <c r="IN103" s="401"/>
      <c r="IO103" s="401"/>
      <c r="IP103" s="401"/>
    </row>
    <row r="104" spans="1:250" ht="23.45" customHeight="1">
      <c r="A104" s="257"/>
      <c r="B104" s="317"/>
      <c r="C104" s="32"/>
      <c r="D104" s="757"/>
      <c r="E104" s="758"/>
      <c r="F104" s="758"/>
      <c r="G104" s="758"/>
      <c r="H104" s="758"/>
      <c r="I104" s="758"/>
      <c r="J104" s="758"/>
      <c r="K104" s="759"/>
      <c r="L104" s="33"/>
      <c r="M104" s="147"/>
      <c r="N104" s="228" t="str">
        <f t="shared" si="1"/>
        <v/>
      </c>
      <c r="O104" s="53"/>
      <c r="P104" s="411"/>
      <c r="Q104" s="612"/>
      <c r="R104" s="402"/>
      <c r="S104" s="402"/>
      <c r="T104" s="402"/>
      <c r="U104" s="402"/>
      <c r="V104" s="402"/>
      <c r="W104" s="402"/>
      <c r="X104" s="402"/>
      <c r="Y104" s="402"/>
      <c r="Z104" s="402"/>
      <c r="AA104" s="402"/>
      <c r="AB104" s="403"/>
      <c r="AC104" s="403"/>
      <c r="AD104" s="403"/>
      <c r="AE104" s="403"/>
      <c r="AF104" s="403"/>
      <c r="AG104" s="403"/>
      <c r="AH104" s="403"/>
      <c r="AI104" s="403"/>
      <c r="AJ104" s="403"/>
      <c r="AK104" s="403"/>
      <c r="AL104" s="403"/>
      <c r="AM104" s="403"/>
      <c r="AN104" s="403"/>
      <c r="AO104" s="403"/>
      <c r="AP104" s="403"/>
      <c r="AQ104" s="401"/>
      <c r="AR104" s="401"/>
      <c r="AS104" s="401"/>
      <c r="AT104" s="401"/>
      <c r="AU104" s="401"/>
      <c r="AV104" s="401"/>
      <c r="AW104" s="401"/>
      <c r="AX104" s="401"/>
      <c r="AY104" s="401"/>
      <c r="AZ104" s="401"/>
      <c r="BA104" s="401"/>
      <c r="BB104" s="401"/>
      <c r="BC104" s="401"/>
      <c r="BD104" s="401"/>
      <c r="BE104" s="401"/>
      <c r="BF104" s="401"/>
      <c r="BG104" s="401"/>
      <c r="BH104" s="401"/>
      <c r="BI104" s="401"/>
      <c r="BJ104" s="401"/>
      <c r="BK104" s="401"/>
      <c r="BL104" s="401"/>
      <c r="BM104" s="401"/>
      <c r="BN104" s="401"/>
      <c r="BO104" s="401"/>
      <c r="BP104" s="401"/>
      <c r="BQ104" s="401"/>
      <c r="BR104" s="401"/>
      <c r="BS104" s="401"/>
      <c r="BT104" s="401"/>
      <c r="BU104" s="401"/>
      <c r="BV104" s="401"/>
      <c r="BW104" s="401"/>
      <c r="BX104" s="401"/>
      <c r="BY104" s="401"/>
      <c r="BZ104" s="401"/>
      <c r="CA104" s="401"/>
      <c r="CB104" s="401"/>
      <c r="CC104" s="401"/>
      <c r="CD104" s="401"/>
      <c r="CE104" s="401"/>
      <c r="CF104" s="401"/>
      <c r="CG104" s="401"/>
      <c r="CH104" s="401"/>
      <c r="CI104" s="401"/>
      <c r="CJ104" s="401"/>
      <c r="CK104" s="401"/>
      <c r="CL104" s="401"/>
      <c r="CM104" s="401"/>
      <c r="CN104" s="401"/>
      <c r="CO104" s="401"/>
      <c r="CP104" s="401"/>
      <c r="CQ104" s="401"/>
      <c r="CR104" s="401"/>
      <c r="CS104" s="401"/>
      <c r="CT104" s="401"/>
      <c r="CU104" s="401"/>
      <c r="CV104" s="401"/>
      <c r="CW104" s="401"/>
      <c r="CX104" s="401"/>
      <c r="CY104" s="401"/>
      <c r="CZ104" s="401"/>
      <c r="DA104" s="401"/>
      <c r="DB104" s="401"/>
      <c r="DC104" s="401"/>
      <c r="DD104" s="401"/>
      <c r="DE104" s="401"/>
      <c r="DF104" s="401"/>
      <c r="DG104" s="401"/>
      <c r="DH104" s="401"/>
      <c r="DI104" s="401"/>
      <c r="DJ104" s="401"/>
      <c r="DK104" s="401"/>
      <c r="DL104" s="401"/>
      <c r="DM104" s="401"/>
      <c r="DN104" s="401"/>
      <c r="DO104" s="401"/>
      <c r="DP104" s="401"/>
      <c r="DQ104" s="401"/>
      <c r="DR104" s="401"/>
      <c r="DS104" s="401"/>
      <c r="DT104" s="401"/>
      <c r="DU104" s="401"/>
      <c r="DV104" s="401"/>
      <c r="DW104" s="401"/>
      <c r="DX104" s="401"/>
      <c r="DY104" s="401"/>
      <c r="DZ104" s="401"/>
      <c r="EA104" s="401"/>
      <c r="EB104" s="401"/>
      <c r="EC104" s="401"/>
      <c r="ED104" s="401"/>
      <c r="EE104" s="401"/>
      <c r="EF104" s="401"/>
      <c r="EG104" s="401"/>
      <c r="EH104" s="401"/>
      <c r="EI104" s="401"/>
      <c r="EJ104" s="401"/>
      <c r="EK104" s="401"/>
      <c r="EL104" s="401"/>
      <c r="EM104" s="401"/>
      <c r="EN104" s="401"/>
      <c r="EO104" s="401"/>
      <c r="EP104" s="401"/>
      <c r="EQ104" s="401"/>
      <c r="ER104" s="401"/>
      <c r="ES104" s="401"/>
      <c r="ET104" s="401"/>
      <c r="EU104" s="401"/>
      <c r="EV104" s="401"/>
      <c r="EW104" s="401"/>
      <c r="EX104" s="401"/>
      <c r="EY104" s="401"/>
      <c r="EZ104" s="401"/>
      <c r="FA104" s="401"/>
      <c r="FB104" s="401"/>
      <c r="FC104" s="401"/>
      <c r="FD104" s="401"/>
      <c r="FE104" s="401"/>
      <c r="FF104" s="401"/>
      <c r="FG104" s="401"/>
      <c r="FH104" s="401"/>
      <c r="FI104" s="401"/>
      <c r="FJ104" s="401"/>
      <c r="FK104" s="401"/>
      <c r="FL104" s="401"/>
      <c r="FM104" s="401"/>
      <c r="FN104" s="401"/>
      <c r="FO104" s="401"/>
      <c r="FP104" s="401"/>
      <c r="FQ104" s="401"/>
      <c r="FR104" s="401"/>
      <c r="FS104" s="401"/>
      <c r="FT104" s="401"/>
      <c r="FU104" s="401"/>
      <c r="FV104" s="401"/>
      <c r="FW104" s="401"/>
      <c r="FX104" s="401"/>
      <c r="FY104" s="401"/>
      <c r="FZ104" s="401"/>
      <c r="GA104" s="401"/>
      <c r="GB104" s="401"/>
      <c r="GC104" s="401"/>
      <c r="GD104" s="401"/>
      <c r="GE104" s="401"/>
      <c r="GF104" s="401"/>
      <c r="GG104" s="401"/>
      <c r="GH104" s="401"/>
      <c r="GI104" s="401"/>
      <c r="GJ104" s="401"/>
      <c r="GK104" s="401"/>
      <c r="GL104" s="401"/>
      <c r="GM104" s="401"/>
      <c r="GN104" s="401"/>
      <c r="GO104" s="401"/>
      <c r="GP104" s="401"/>
      <c r="GQ104" s="401"/>
      <c r="GR104" s="401"/>
      <c r="GS104" s="401"/>
      <c r="GT104" s="401"/>
      <c r="GU104" s="401"/>
      <c r="GV104" s="401"/>
      <c r="GW104" s="401"/>
      <c r="GX104" s="401"/>
      <c r="GY104" s="401"/>
      <c r="GZ104" s="401"/>
      <c r="HA104" s="401"/>
      <c r="HB104" s="401"/>
      <c r="HC104" s="401"/>
      <c r="HD104" s="401"/>
      <c r="HE104" s="401"/>
      <c r="HF104" s="401"/>
      <c r="HG104" s="401"/>
      <c r="HH104" s="401"/>
      <c r="HI104" s="401"/>
      <c r="HJ104" s="401"/>
      <c r="HK104" s="401"/>
      <c r="HL104" s="401"/>
      <c r="HM104" s="401"/>
      <c r="HN104" s="401"/>
      <c r="HO104" s="401"/>
      <c r="HP104" s="401"/>
      <c r="HQ104" s="401"/>
      <c r="HR104" s="401"/>
      <c r="HS104" s="401"/>
      <c r="HT104" s="401"/>
      <c r="HU104" s="401"/>
      <c r="HV104" s="401"/>
      <c r="HW104" s="401"/>
      <c r="HX104" s="401"/>
      <c r="HY104" s="401"/>
      <c r="HZ104" s="401"/>
      <c r="IA104" s="401"/>
      <c r="IB104" s="401"/>
      <c r="IC104" s="401"/>
      <c r="ID104" s="401"/>
      <c r="IE104" s="401"/>
      <c r="IF104" s="401"/>
      <c r="IG104" s="401"/>
      <c r="IH104" s="401"/>
      <c r="II104" s="401"/>
      <c r="IJ104" s="401"/>
      <c r="IK104" s="401"/>
      <c r="IL104" s="401"/>
      <c r="IM104" s="401"/>
      <c r="IN104" s="401"/>
      <c r="IO104" s="401"/>
      <c r="IP104" s="401"/>
    </row>
    <row r="105" spans="1:250" ht="23.45" customHeight="1">
      <c r="A105" s="257"/>
      <c r="B105" s="317"/>
      <c r="C105" s="32"/>
      <c r="D105" s="757"/>
      <c r="E105" s="758"/>
      <c r="F105" s="758"/>
      <c r="G105" s="758"/>
      <c r="H105" s="758"/>
      <c r="I105" s="758"/>
      <c r="J105" s="758"/>
      <c r="K105" s="759"/>
      <c r="L105" s="33"/>
      <c r="M105" s="147"/>
      <c r="N105" s="228" t="str">
        <f t="shared" si="1"/>
        <v/>
      </c>
      <c r="O105" s="53"/>
      <c r="P105" s="411"/>
      <c r="Q105" s="612"/>
      <c r="R105" s="402"/>
      <c r="S105" s="402"/>
      <c r="T105" s="402"/>
      <c r="U105" s="402"/>
      <c r="V105" s="402"/>
      <c r="W105" s="402"/>
      <c r="X105" s="402"/>
      <c r="Y105" s="402"/>
      <c r="Z105" s="402"/>
      <c r="AA105" s="402"/>
      <c r="AB105" s="403"/>
      <c r="AC105" s="403"/>
      <c r="AD105" s="403"/>
      <c r="AE105" s="403"/>
      <c r="AF105" s="403"/>
      <c r="AG105" s="403"/>
      <c r="AH105" s="403"/>
      <c r="AI105" s="403"/>
      <c r="AJ105" s="403"/>
      <c r="AK105" s="403"/>
      <c r="AL105" s="403"/>
      <c r="AM105" s="403"/>
      <c r="AN105" s="403"/>
      <c r="AO105" s="403"/>
      <c r="AP105" s="403"/>
      <c r="AQ105" s="401"/>
      <c r="AR105" s="401"/>
      <c r="AS105" s="401"/>
      <c r="AT105" s="401"/>
      <c r="AU105" s="401"/>
      <c r="AV105" s="401"/>
      <c r="AW105" s="401"/>
      <c r="AX105" s="401"/>
      <c r="AY105" s="401"/>
      <c r="AZ105" s="401"/>
      <c r="BA105" s="401"/>
      <c r="BB105" s="401"/>
      <c r="BC105" s="401"/>
      <c r="BD105" s="401"/>
      <c r="BE105" s="401"/>
      <c r="BF105" s="401"/>
      <c r="BG105" s="401"/>
      <c r="BH105" s="401"/>
      <c r="BI105" s="401"/>
      <c r="BJ105" s="401"/>
      <c r="BK105" s="401"/>
      <c r="BL105" s="401"/>
      <c r="BM105" s="401"/>
      <c r="BN105" s="401"/>
      <c r="BO105" s="401"/>
      <c r="BP105" s="401"/>
      <c r="BQ105" s="401"/>
      <c r="BR105" s="401"/>
      <c r="BS105" s="401"/>
      <c r="BT105" s="401"/>
      <c r="BU105" s="401"/>
      <c r="BV105" s="401"/>
      <c r="BW105" s="401"/>
      <c r="BX105" s="401"/>
      <c r="BY105" s="401"/>
      <c r="BZ105" s="401"/>
      <c r="CA105" s="401"/>
      <c r="CB105" s="401"/>
      <c r="CC105" s="401"/>
      <c r="CD105" s="401"/>
      <c r="CE105" s="401"/>
      <c r="CF105" s="401"/>
      <c r="CG105" s="401"/>
      <c r="CH105" s="401"/>
      <c r="CI105" s="401"/>
      <c r="CJ105" s="401"/>
      <c r="CK105" s="401"/>
      <c r="CL105" s="401"/>
      <c r="CM105" s="401"/>
      <c r="CN105" s="401"/>
      <c r="CO105" s="401"/>
      <c r="CP105" s="401"/>
      <c r="CQ105" s="401"/>
      <c r="CR105" s="401"/>
      <c r="CS105" s="401"/>
      <c r="CT105" s="401"/>
      <c r="CU105" s="401"/>
      <c r="CV105" s="401"/>
      <c r="CW105" s="401"/>
      <c r="CX105" s="401"/>
      <c r="CY105" s="401"/>
      <c r="CZ105" s="401"/>
      <c r="DA105" s="401"/>
      <c r="DB105" s="401"/>
      <c r="DC105" s="401"/>
      <c r="DD105" s="401"/>
      <c r="DE105" s="401"/>
      <c r="DF105" s="401"/>
      <c r="DG105" s="401"/>
      <c r="DH105" s="401"/>
      <c r="DI105" s="401"/>
      <c r="DJ105" s="401"/>
      <c r="DK105" s="401"/>
      <c r="DL105" s="401"/>
      <c r="DM105" s="401"/>
      <c r="DN105" s="401"/>
      <c r="DO105" s="401"/>
      <c r="DP105" s="401"/>
      <c r="DQ105" s="401"/>
      <c r="DR105" s="401"/>
      <c r="DS105" s="401"/>
      <c r="DT105" s="401"/>
      <c r="DU105" s="401"/>
      <c r="DV105" s="401"/>
      <c r="DW105" s="401"/>
      <c r="DX105" s="401"/>
      <c r="DY105" s="401"/>
      <c r="DZ105" s="401"/>
      <c r="EA105" s="401"/>
      <c r="EB105" s="401"/>
      <c r="EC105" s="401"/>
      <c r="ED105" s="401"/>
      <c r="EE105" s="401"/>
      <c r="EF105" s="401"/>
      <c r="EG105" s="401"/>
      <c r="EH105" s="401"/>
      <c r="EI105" s="401"/>
      <c r="EJ105" s="401"/>
      <c r="EK105" s="401"/>
      <c r="EL105" s="401"/>
      <c r="EM105" s="401"/>
      <c r="EN105" s="401"/>
      <c r="EO105" s="401"/>
      <c r="EP105" s="401"/>
      <c r="EQ105" s="401"/>
      <c r="ER105" s="401"/>
      <c r="ES105" s="401"/>
      <c r="ET105" s="401"/>
      <c r="EU105" s="401"/>
      <c r="EV105" s="401"/>
      <c r="EW105" s="401"/>
      <c r="EX105" s="401"/>
      <c r="EY105" s="401"/>
      <c r="EZ105" s="401"/>
      <c r="FA105" s="401"/>
      <c r="FB105" s="401"/>
      <c r="FC105" s="401"/>
      <c r="FD105" s="401"/>
      <c r="FE105" s="401"/>
      <c r="FF105" s="401"/>
      <c r="FG105" s="401"/>
      <c r="FH105" s="401"/>
      <c r="FI105" s="401"/>
      <c r="FJ105" s="401"/>
      <c r="FK105" s="401"/>
      <c r="FL105" s="401"/>
      <c r="FM105" s="401"/>
      <c r="FN105" s="401"/>
      <c r="FO105" s="401"/>
      <c r="FP105" s="401"/>
      <c r="FQ105" s="401"/>
      <c r="FR105" s="401"/>
      <c r="FS105" s="401"/>
      <c r="FT105" s="401"/>
      <c r="FU105" s="401"/>
      <c r="FV105" s="401"/>
      <c r="FW105" s="401"/>
      <c r="FX105" s="401"/>
      <c r="FY105" s="401"/>
      <c r="FZ105" s="401"/>
      <c r="GA105" s="401"/>
      <c r="GB105" s="401"/>
      <c r="GC105" s="401"/>
      <c r="GD105" s="401"/>
      <c r="GE105" s="401"/>
      <c r="GF105" s="401"/>
      <c r="GG105" s="401"/>
      <c r="GH105" s="401"/>
      <c r="GI105" s="401"/>
      <c r="GJ105" s="401"/>
      <c r="GK105" s="401"/>
      <c r="GL105" s="401"/>
      <c r="GM105" s="401"/>
      <c r="GN105" s="401"/>
      <c r="GO105" s="401"/>
      <c r="GP105" s="401"/>
      <c r="GQ105" s="401"/>
      <c r="GR105" s="401"/>
      <c r="GS105" s="401"/>
      <c r="GT105" s="401"/>
      <c r="GU105" s="401"/>
      <c r="GV105" s="401"/>
      <c r="GW105" s="401"/>
      <c r="GX105" s="401"/>
      <c r="GY105" s="401"/>
      <c r="GZ105" s="401"/>
      <c r="HA105" s="401"/>
      <c r="HB105" s="401"/>
      <c r="HC105" s="401"/>
      <c r="HD105" s="401"/>
      <c r="HE105" s="401"/>
      <c r="HF105" s="401"/>
      <c r="HG105" s="401"/>
      <c r="HH105" s="401"/>
      <c r="HI105" s="401"/>
      <c r="HJ105" s="401"/>
      <c r="HK105" s="401"/>
      <c r="HL105" s="401"/>
      <c r="HM105" s="401"/>
      <c r="HN105" s="401"/>
      <c r="HO105" s="401"/>
      <c r="HP105" s="401"/>
      <c r="HQ105" s="401"/>
      <c r="HR105" s="401"/>
      <c r="HS105" s="401"/>
      <c r="HT105" s="401"/>
      <c r="HU105" s="401"/>
      <c r="HV105" s="401"/>
      <c r="HW105" s="401"/>
      <c r="HX105" s="401"/>
      <c r="HY105" s="401"/>
      <c r="HZ105" s="401"/>
      <c r="IA105" s="401"/>
      <c r="IB105" s="401"/>
      <c r="IC105" s="401"/>
      <c r="ID105" s="401"/>
      <c r="IE105" s="401"/>
      <c r="IF105" s="401"/>
      <c r="IG105" s="401"/>
      <c r="IH105" s="401"/>
      <c r="II105" s="401"/>
      <c r="IJ105" s="401"/>
      <c r="IK105" s="401"/>
      <c r="IL105" s="401"/>
      <c r="IM105" s="401"/>
      <c r="IN105" s="401"/>
      <c r="IO105" s="401"/>
      <c r="IP105" s="401"/>
    </row>
    <row r="106" spans="1:250" ht="23.45" customHeight="1">
      <c r="A106" s="257"/>
      <c r="B106" s="317"/>
      <c r="C106" s="32"/>
      <c r="D106" s="757"/>
      <c r="E106" s="758"/>
      <c r="F106" s="758"/>
      <c r="G106" s="758"/>
      <c r="H106" s="758"/>
      <c r="I106" s="758"/>
      <c r="J106" s="758"/>
      <c r="K106" s="759"/>
      <c r="L106" s="33"/>
      <c r="M106" s="147"/>
      <c r="N106" s="228" t="str">
        <f t="shared" si="1"/>
        <v/>
      </c>
      <c r="O106" s="53"/>
      <c r="P106" s="411"/>
      <c r="Q106" s="612"/>
      <c r="R106" s="402"/>
      <c r="S106" s="402"/>
      <c r="T106" s="402"/>
      <c r="U106" s="402"/>
      <c r="V106" s="402"/>
      <c r="W106" s="402"/>
      <c r="X106" s="402"/>
      <c r="Y106" s="402"/>
      <c r="Z106" s="402"/>
      <c r="AA106" s="402"/>
      <c r="AB106" s="403"/>
      <c r="AC106" s="403"/>
      <c r="AD106" s="403"/>
      <c r="AE106" s="403"/>
      <c r="AF106" s="403"/>
      <c r="AG106" s="403"/>
      <c r="AH106" s="403"/>
      <c r="AI106" s="403"/>
      <c r="AJ106" s="403"/>
      <c r="AK106" s="403"/>
      <c r="AL106" s="403"/>
      <c r="AM106" s="403"/>
      <c r="AN106" s="403"/>
      <c r="AO106" s="403"/>
      <c r="AP106" s="403"/>
      <c r="AQ106" s="401"/>
      <c r="AR106" s="401"/>
      <c r="AS106" s="401"/>
      <c r="AT106" s="401"/>
      <c r="AU106" s="401"/>
      <c r="AV106" s="401"/>
      <c r="AW106" s="401"/>
      <c r="AX106" s="401"/>
      <c r="AY106" s="401"/>
      <c r="AZ106" s="401"/>
      <c r="BA106" s="401"/>
      <c r="BB106" s="401"/>
      <c r="BC106" s="401"/>
      <c r="BD106" s="401"/>
      <c r="BE106" s="401"/>
      <c r="BF106" s="401"/>
      <c r="BG106" s="401"/>
      <c r="BH106" s="401"/>
      <c r="BI106" s="401"/>
      <c r="BJ106" s="401"/>
      <c r="BK106" s="401"/>
      <c r="BL106" s="401"/>
      <c r="BM106" s="401"/>
      <c r="BN106" s="401"/>
      <c r="BO106" s="401"/>
      <c r="BP106" s="401"/>
      <c r="BQ106" s="401"/>
      <c r="BR106" s="401"/>
      <c r="BS106" s="401"/>
      <c r="BT106" s="401"/>
      <c r="BU106" s="401"/>
      <c r="BV106" s="401"/>
      <c r="BW106" s="401"/>
      <c r="BX106" s="401"/>
      <c r="BY106" s="401"/>
      <c r="BZ106" s="401"/>
      <c r="CA106" s="401"/>
      <c r="CB106" s="401"/>
      <c r="CC106" s="401"/>
      <c r="CD106" s="401"/>
      <c r="CE106" s="401"/>
      <c r="CF106" s="401"/>
      <c r="CG106" s="401"/>
      <c r="CH106" s="401"/>
      <c r="CI106" s="401"/>
      <c r="CJ106" s="401"/>
      <c r="CK106" s="401"/>
      <c r="CL106" s="401"/>
      <c r="CM106" s="401"/>
      <c r="CN106" s="401"/>
      <c r="CO106" s="401"/>
      <c r="CP106" s="401"/>
      <c r="CQ106" s="401"/>
      <c r="CR106" s="401"/>
      <c r="CS106" s="401"/>
      <c r="CT106" s="401"/>
      <c r="CU106" s="401"/>
      <c r="CV106" s="401"/>
      <c r="CW106" s="401"/>
      <c r="CX106" s="401"/>
      <c r="CY106" s="401"/>
      <c r="CZ106" s="401"/>
      <c r="DA106" s="401"/>
      <c r="DB106" s="401"/>
      <c r="DC106" s="401"/>
      <c r="DD106" s="401"/>
      <c r="DE106" s="401"/>
      <c r="DF106" s="401"/>
      <c r="DG106" s="401"/>
      <c r="DH106" s="401"/>
      <c r="DI106" s="401"/>
      <c r="DJ106" s="401"/>
      <c r="DK106" s="401"/>
      <c r="DL106" s="401"/>
      <c r="DM106" s="401"/>
      <c r="DN106" s="401"/>
      <c r="DO106" s="401"/>
      <c r="DP106" s="401"/>
      <c r="DQ106" s="401"/>
      <c r="DR106" s="401"/>
      <c r="DS106" s="401"/>
      <c r="DT106" s="401"/>
      <c r="DU106" s="401"/>
      <c r="DV106" s="401"/>
      <c r="DW106" s="401"/>
      <c r="DX106" s="401"/>
      <c r="DY106" s="401"/>
      <c r="DZ106" s="401"/>
      <c r="EA106" s="401"/>
      <c r="EB106" s="401"/>
      <c r="EC106" s="401"/>
      <c r="ED106" s="401"/>
      <c r="EE106" s="401"/>
      <c r="EF106" s="401"/>
      <c r="EG106" s="401"/>
      <c r="EH106" s="401"/>
      <c r="EI106" s="401"/>
      <c r="EJ106" s="401"/>
      <c r="EK106" s="401"/>
      <c r="EL106" s="401"/>
      <c r="EM106" s="401"/>
      <c r="EN106" s="401"/>
      <c r="EO106" s="401"/>
      <c r="EP106" s="401"/>
      <c r="EQ106" s="401"/>
      <c r="ER106" s="401"/>
      <c r="ES106" s="401"/>
      <c r="ET106" s="401"/>
      <c r="EU106" s="401"/>
      <c r="EV106" s="401"/>
      <c r="EW106" s="401"/>
      <c r="EX106" s="401"/>
      <c r="EY106" s="401"/>
      <c r="EZ106" s="401"/>
      <c r="FA106" s="401"/>
      <c r="FB106" s="401"/>
      <c r="FC106" s="401"/>
      <c r="FD106" s="401"/>
      <c r="FE106" s="401"/>
      <c r="FF106" s="401"/>
      <c r="FG106" s="401"/>
      <c r="FH106" s="401"/>
      <c r="FI106" s="401"/>
      <c r="FJ106" s="401"/>
      <c r="FK106" s="401"/>
      <c r="FL106" s="401"/>
      <c r="FM106" s="401"/>
      <c r="FN106" s="401"/>
      <c r="FO106" s="401"/>
      <c r="FP106" s="401"/>
      <c r="FQ106" s="401"/>
      <c r="FR106" s="401"/>
      <c r="FS106" s="401"/>
      <c r="FT106" s="401"/>
      <c r="FU106" s="401"/>
      <c r="FV106" s="401"/>
      <c r="FW106" s="401"/>
      <c r="FX106" s="401"/>
      <c r="FY106" s="401"/>
      <c r="FZ106" s="401"/>
      <c r="GA106" s="401"/>
      <c r="GB106" s="401"/>
      <c r="GC106" s="401"/>
      <c r="GD106" s="401"/>
      <c r="GE106" s="401"/>
      <c r="GF106" s="401"/>
      <c r="GG106" s="401"/>
      <c r="GH106" s="401"/>
      <c r="GI106" s="401"/>
      <c r="GJ106" s="401"/>
      <c r="GK106" s="401"/>
      <c r="GL106" s="401"/>
      <c r="GM106" s="401"/>
      <c r="GN106" s="401"/>
      <c r="GO106" s="401"/>
      <c r="GP106" s="401"/>
      <c r="GQ106" s="401"/>
      <c r="GR106" s="401"/>
      <c r="GS106" s="401"/>
      <c r="GT106" s="401"/>
      <c r="GU106" s="401"/>
      <c r="GV106" s="401"/>
      <c r="GW106" s="401"/>
      <c r="GX106" s="401"/>
      <c r="GY106" s="401"/>
      <c r="GZ106" s="401"/>
      <c r="HA106" s="401"/>
      <c r="HB106" s="401"/>
      <c r="HC106" s="401"/>
      <c r="HD106" s="401"/>
      <c r="HE106" s="401"/>
      <c r="HF106" s="401"/>
      <c r="HG106" s="401"/>
      <c r="HH106" s="401"/>
      <c r="HI106" s="401"/>
      <c r="HJ106" s="401"/>
      <c r="HK106" s="401"/>
      <c r="HL106" s="401"/>
      <c r="HM106" s="401"/>
      <c r="HN106" s="401"/>
      <c r="HO106" s="401"/>
      <c r="HP106" s="401"/>
      <c r="HQ106" s="401"/>
      <c r="HR106" s="401"/>
      <c r="HS106" s="401"/>
      <c r="HT106" s="401"/>
      <c r="HU106" s="401"/>
      <c r="HV106" s="401"/>
      <c r="HW106" s="401"/>
      <c r="HX106" s="401"/>
      <c r="HY106" s="401"/>
      <c r="HZ106" s="401"/>
      <c r="IA106" s="401"/>
      <c r="IB106" s="401"/>
      <c r="IC106" s="401"/>
      <c r="ID106" s="401"/>
      <c r="IE106" s="401"/>
      <c r="IF106" s="401"/>
      <c r="IG106" s="401"/>
      <c r="IH106" s="401"/>
      <c r="II106" s="401"/>
      <c r="IJ106" s="401"/>
      <c r="IK106" s="401"/>
      <c r="IL106" s="401"/>
      <c r="IM106" s="401"/>
      <c r="IN106" s="401"/>
      <c r="IO106" s="401"/>
      <c r="IP106" s="401"/>
    </row>
    <row r="107" spans="1:250" ht="23.45" customHeight="1">
      <c r="A107" s="257"/>
      <c r="B107" s="317"/>
      <c r="C107" s="32"/>
      <c r="D107" s="757"/>
      <c r="E107" s="758"/>
      <c r="F107" s="758"/>
      <c r="G107" s="758"/>
      <c r="H107" s="758"/>
      <c r="I107" s="758"/>
      <c r="J107" s="758"/>
      <c r="K107" s="759"/>
      <c r="L107" s="33"/>
      <c r="M107" s="147"/>
      <c r="N107" s="228" t="str">
        <f t="shared" si="1"/>
        <v/>
      </c>
      <c r="O107" s="53"/>
      <c r="P107" s="411"/>
      <c r="Q107" s="612"/>
      <c r="R107" s="402"/>
      <c r="S107" s="402"/>
      <c r="T107" s="402"/>
      <c r="U107" s="402"/>
      <c r="V107" s="402"/>
      <c r="W107" s="402"/>
      <c r="X107" s="402"/>
      <c r="Y107" s="402"/>
      <c r="Z107" s="402"/>
      <c r="AA107" s="402"/>
      <c r="AB107" s="403"/>
      <c r="AC107" s="403"/>
      <c r="AD107" s="403"/>
      <c r="AE107" s="403"/>
      <c r="AF107" s="403"/>
      <c r="AG107" s="403"/>
      <c r="AH107" s="403"/>
      <c r="AI107" s="403"/>
      <c r="AJ107" s="403"/>
      <c r="AK107" s="403"/>
      <c r="AL107" s="403"/>
      <c r="AM107" s="403"/>
      <c r="AN107" s="403"/>
      <c r="AO107" s="403"/>
      <c r="AP107" s="403"/>
      <c r="AQ107" s="401"/>
      <c r="AR107" s="401"/>
      <c r="AS107" s="401"/>
      <c r="AT107" s="401"/>
      <c r="AU107" s="401"/>
      <c r="AV107" s="401"/>
      <c r="AW107" s="401"/>
      <c r="AX107" s="401"/>
      <c r="AY107" s="401"/>
      <c r="AZ107" s="401"/>
      <c r="BA107" s="401"/>
      <c r="BB107" s="401"/>
      <c r="BC107" s="401"/>
      <c r="BD107" s="401"/>
      <c r="BE107" s="401"/>
      <c r="BF107" s="401"/>
      <c r="BG107" s="401"/>
      <c r="BH107" s="401"/>
      <c r="BI107" s="401"/>
      <c r="BJ107" s="401"/>
      <c r="BK107" s="401"/>
      <c r="BL107" s="401"/>
      <c r="BM107" s="401"/>
      <c r="BN107" s="401"/>
      <c r="BO107" s="401"/>
      <c r="BP107" s="401"/>
      <c r="BQ107" s="401"/>
      <c r="BR107" s="401"/>
      <c r="BS107" s="401"/>
      <c r="BT107" s="401"/>
      <c r="BU107" s="401"/>
      <c r="BV107" s="401"/>
      <c r="BW107" s="401"/>
      <c r="BX107" s="401"/>
      <c r="BY107" s="401"/>
      <c r="BZ107" s="401"/>
      <c r="CA107" s="401"/>
      <c r="CB107" s="401"/>
      <c r="CC107" s="401"/>
      <c r="CD107" s="401"/>
      <c r="CE107" s="401"/>
      <c r="CF107" s="401"/>
      <c r="CG107" s="401"/>
      <c r="CH107" s="401"/>
      <c r="CI107" s="401"/>
      <c r="CJ107" s="401"/>
      <c r="CK107" s="401"/>
      <c r="CL107" s="401"/>
      <c r="CM107" s="401"/>
      <c r="CN107" s="401"/>
      <c r="CO107" s="401"/>
      <c r="CP107" s="401"/>
      <c r="CQ107" s="401"/>
      <c r="CR107" s="401"/>
      <c r="CS107" s="401"/>
      <c r="CT107" s="401"/>
      <c r="CU107" s="401"/>
      <c r="CV107" s="401"/>
      <c r="CW107" s="401"/>
      <c r="CX107" s="401"/>
      <c r="CY107" s="401"/>
      <c r="CZ107" s="401"/>
      <c r="DA107" s="401"/>
      <c r="DB107" s="401"/>
      <c r="DC107" s="401"/>
      <c r="DD107" s="401"/>
      <c r="DE107" s="401"/>
      <c r="DF107" s="401"/>
      <c r="DG107" s="401"/>
      <c r="DH107" s="401"/>
      <c r="DI107" s="401"/>
      <c r="DJ107" s="401"/>
      <c r="DK107" s="401"/>
      <c r="DL107" s="401"/>
      <c r="DM107" s="401"/>
      <c r="DN107" s="401"/>
      <c r="DO107" s="401"/>
      <c r="DP107" s="401"/>
      <c r="DQ107" s="401"/>
      <c r="DR107" s="401"/>
      <c r="DS107" s="401"/>
      <c r="DT107" s="401"/>
      <c r="DU107" s="401"/>
      <c r="DV107" s="401"/>
      <c r="DW107" s="401"/>
      <c r="DX107" s="401"/>
      <c r="DY107" s="401"/>
      <c r="DZ107" s="401"/>
      <c r="EA107" s="401"/>
      <c r="EB107" s="401"/>
      <c r="EC107" s="401"/>
      <c r="ED107" s="401"/>
      <c r="EE107" s="401"/>
      <c r="EF107" s="401"/>
      <c r="EG107" s="401"/>
      <c r="EH107" s="401"/>
      <c r="EI107" s="401"/>
      <c r="EJ107" s="401"/>
      <c r="EK107" s="401"/>
      <c r="EL107" s="401"/>
      <c r="EM107" s="401"/>
      <c r="EN107" s="401"/>
      <c r="EO107" s="401"/>
      <c r="EP107" s="401"/>
      <c r="EQ107" s="401"/>
      <c r="ER107" s="401"/>
      <c r="ES107" s="401"/>
      <c r="ET107" s="401"/>
      <c r="EU107" s="401"/>
      <c r="EV107" s="401"/>
      <c r="EW107" s="401"/>
      <c r="EX107" s="401"/>
      <c r="EY107" s="401"/>
      <c r="EZ107" s="401"/>
      <c r="FA107" s="401"/>
      <c r="FB107" s="401"/>
      <c r="FC107" s="401"/>
      <c r="FD107" s="401"/>
      <c r="FE107" s="401"/>
      <c r="FF107" s="401"/>
      <c r="FG107" s="401"/>
      <c r="FH107" s="401"/>
      <c r="FI107" s="401"/>
      <c r="FJ107" s="401"/>
      <c r="FK107" s="401"/>
      <c r="FL107" s="401"/>
      <c r="FM107" s="401"/>
      <c r="FN107" s="401"/>
      <c r="FO107" s="401"/>
      <c r="FP107" s="401"/>
      <c r="FQ107" s="401"/>
      <c r="FR107" s="401"/>
      <c r="FS107" s="401"/>
      <c r="FT107" s="401"/>
      <c r="FU107" s="401"/>
      <c r="FV107" s="401"/>
      <c r="FW107" s="401"/>
      <c r="FX107" s="401"/>
      <c r="FY107" s="401"/>
      <c r="FZ107" s="401"/>
      <c r="GA107" s="401"/>
      <c r="GB107" s="401"/>
      <c r="GC107" s="401"/>
      <c r="GD107" s="401"/>
      <c r="GE107" s="401"/>
      <c r="GF107" s="401"/>
      <c r="GG107" s="401"/>
      <c r="GH107" s="401"/>
      <c r="GI107" s="401"/>
      <c r="GJ107" s="401"/>
      <c r="GK107" s="401"/>
      <c r="GL107" s="401"/>
      <c r="GM107" s="401"/>
      <c r="GN107" s="401"/>
      <c r="GO107" s="401"/>
      <c r="GP107" s="401"/>
      <c r="GQ107" s="401"/>
      <c r="GR107" s="401"/>
      <c r="GS107" s="401"/>
      <c r="GT107" s="401"/>
      <c r="GU107" s="401"/>
      <c r="GV107" s="401"/>
      <c r="GW107" s="401"/>
      <c r="GX107" s="401"/>
      <c r="GY107" s="401"/>
      <c r="GZ107" s="401"/>
      <c r="HA107" s="401"/>
      <c r="HB107" s="401"/>
      <c r="HC107" s="401"/>
      <c r="HD107" s="401"/>
      <c r="HE107" s="401"/>
      <c r="HF107" s="401"/>
      <c r="HG107" s="401"/>
      <c r="HH107" s="401"/>
      <c r="HI107" s="401"/>
      <c r="HJ107" s="401"/>
      <c r="HK107" s="401"/>
      <c r="HL107" s="401"/>
      <c r="HM107" s="401"/>
      <c r="HN107" s="401"/>
      <c r="HO107" s="401"/>
      <c r="HP107" s="401"/>
      <c r="HQ107" s="401"/>
      <c r="HR107" s="401"/>
      <c r="HS107" s="401"/>
      <c r="HT107" s="401"/>
      <c r="HU107" s="401"/>
      <c r="HV107" s="401"/>
      <c r="HW107" s="401"/>
      <c r="HX107" s="401"/>
      <c r="HY107" s="401"/>
      <c r="HZ107" s="401"/>
      <c r="IA107" s="401"/>
      <c r="IB107" s="401"/>
      <c r="IC107" s="401"/>
      <c r="ID107" s="401"/>
      <c r="IE107" s="401"/>
      <c r="IF107" s="401"/>
      <c r="IG107" s="401"/>
      <c r="IH107" s="401"/>
      <c r="II107" s="401"/>
      <c r="IJ107" s="401"/>
      <c r="IK107" s="401"/>
      <c r="IL107" s="401"/>
      <c r="IM107" s="401"/>
      <c r="IN107" s="401"/>
      <c r="IO107" s="401"/>
      <c r="IP107" s="401"/>
    </row>
    <row r="108" spans="1:250" ht="23.45" customHeight="1">
      <c r="A108" s="257"/>
      <c r="B108" s="317"/>
      <c r="C108" s="32"/>
      <c r="D108" s="757"/>
      <c r="E108" s="758"/>
      <c r="F108" s="758"/>
      <c r="G108" s="758"/>
      <c r="H108" s="758"/>
      <c r="I108" s="758"/>
      <c r="J108" s="758"/>
      <c r="K108" s="759"/>
      <c r="L108" s="33"/>
      <c r="M108" s="147"/>
      <c r="N108" s="228" t="str">
        <f t="shared" si="1"/>
        <v/>
      </c>
      <c r="O108" s="53"/>
      <c r="P108" s="411"/>
      <c r="Q108" s="612"/>
      <c r="R108" s="402"/>
      <c r="S108" s="402"/>
      <c r="T108" s="402"/>
      <c r="U108" s="402"/>
      <c r="V108" s="402"/>
      <c r="W108" s="402"/>
      <c r="X108" s="402"/>
      <c r="Y108" s="402"/>
      <c r="Z108" s="402"/>
      <c r="AA108" s="402"/>
      <c r="AB108" s="403"/>
      <c r="AC108" s="403"/>
      <c r="AD108" s="403"/>
      <c r="AE108" s="403"/>
      <c r="AF108" s="403"/>
      <c r="AG108" s="403"/>
      <c r="AH108" s="403"/>
      <c r="AI108" s="403"/>
      <c r="AJ108" s="403"/>
      <c r="AK108" s="403"/>
      <c r="AL108" s="403"/>
      <c r="AM108" s="403"/>
      <c r="AN108" s="403"/>
      <c r="AO108" s="403"/>
      <c r="AP108" s="403"/>
      <c r="AQ108" s="401"/>
      <c r="AR108" s="401"/>
      <c r="AS108" s="401"/>
      <c r="AT108" s="401"/>
      <c r="AU108" s="401"/>
      <c r="AV108" s="401"/>
      <c r="AW108" s="401"/>
      <c r="AX108" s="401"/>
      <c r="AY108" s="401"/>
      <c r="AZ108" s="401"/>
      <c r="BA108" s="401"/>
      <c r="BB108" s="401"/>
      <c r="BC108" s="401"/>
      <c r="BD108" s="401"/>
      <c r="BE108" s="401"/>
      <c r="BF108" s="401"/>
      <c r="BG108" s="401"/>
      <c r="BH108" s="401"/>
      <c r="BI108" s="401"/>
      <c r="BJ108" s="401"/>
      <c r="BK108" s="401"/>
      <c r="BL108" s="401"/>
      <c r="BM108" s="401"/>
      <c r="BN108" s="401"/>
      <c r="BO108" s="401"/>
      <c r="BP108" s="401"/>
      <c r="BQ108" s="401"/>
      <c r="BR108" s="401"/>
      <c r="BS108" s="401"/>
      <c r="BT108" s="401"/>
      <c r="BU108" s="401"/>
      <c r="BV108" s="401"/>
      <c r="BW108" s="401"/>
      <c r="BX108" s="401"/>
      <c r="BY108" s="401"/>
      <c r="BZ108" s="401"/>
      <c r="CA108" s="401"/>
      <c r="CB108" s="401"/>
      <c r="CC108" s="401"/>
      <c r="CD108" s="401"/>
      <c r="CE108" s="401"/>
      <c r="CF108" s="401"/>
      <c r="CG108" s="401"/>
      <c r="CH108" s="401"/>
      <c r="CI108" s="401"/>
      <c r="CJ108" s="401"/>
      <c r="CK108" s="401"/>
      <c r="CL108" s="401"/>
      <c r="CM108" s="401"/>
      <c r="CN108" s="401"/>
      <c r="CO108" s="401"/>
      <c r="CP108" s="401"/>
      <c r="CQ108" s="401"/>
      <c r="CR108" s="401"/>
      <c r="CS108" s="401"/>
      <c r="CT108" s="401"/>
      <c r="CU108" s="401"/>
      <c r="CV108" s="401"/>
      <c r="CW108" s="401"/>
      <c r="CX108" s="401"/>
      <c r="CY108" s="401"/>
      <c r="CZ108" s="401"/>
      <c r="DA108" s="401"/>
      <c r="DB108" s="401"/>
      <c r="DC108" s="401"/>
      <c r="DD108" s="401"/>
      <c r="DE108" s="401"/>
      <c r="DF108" s="401"/>
      <c r="DG108" s="401"/>
      <c r="DH108" s="401"/>
      <c r="DI108" s="401"/>
      <c r="DJ108" s="401"/>
      <c r="DK108" s="401"/>
      <c r="DL108" s="401"/>
      <c r="DM108" s="401"/>
      <c r="DN108" s="401"/>
      <c r="DO108" s="401"/>
      <c r="DP108" s="401"/>
      <c r="DQ108" s="401"/>
      <c r="DR108" s="401"/>
      <c r="DS108" s="401"/>
      <c r="DT108" s="401"/>
      <c r="DU108" s="401"/>
      <c r="DV108" s="401"/>
      <c r="DW108" s="401"/>
      <c r="DX108" s="401"/>
      <c r="DY108" s="401"/>
      <c r="DZ108" s="401"/>
      <c r="EA108" s="401"/>
      <c r="EB108" s="401"/>
      <c r="EC108" s="401"/>
      <c r="ED108" s="401"/>
      <c r="EE108" s="401"/>
      <c r="EF108" s="401"/>
      <c r="EG108" s="401"/>
      <c r="EH108" s="401"/>
      <c r="EI108" s="401"/>
      <c r="EJ108" s="401"/>
      <c r="EK108" s="401"/>
      <c r="EL108" s="401"/>
      <c r="EM108" s="401"/>
      <c r="EN108" s="401"/>
      <c r="EO108" s="401"/>
      <c r="EP108" s="401"/>
      <c r="EQ108" s="401"/>
      <c r="ER108" s="401"/>
      <c r="ES108" s="401"/>
      <c r="ET108" s="401"/>
      <c r="EU108" s="401"/>
      <c r="EV108" s="401"/>
      <c r="EW108" s="401"/>
      <c r="EX108" s="401"/>
      <c r="EY108" s="401"/>
      <c r="EZ108" s="401"/>
      <c r="FA108" s="401"/>
      <c r="FB108" s="401"/>
      <c r="FC108" s="401"/>
      <c r="FD108" s="401"/>
      <c r="FE108" s="401"/>
      <c r="FF108" s="401"/>
      <c r="FG108" s="401"/>
      <c r="FH108" s="401"/>
      <c r="FI108" s="401"/>
      <c r="FJ108" s="401"/>
      <c r="FK108" s="401"/>
      <c r="FL108" s="401"/>
      <c r="FM108" s="401"/>
      <c r="FN108" s="401"/>
      <c r="FO108" s="401"/>
      <c r="FP108" s="401"/>
      <c r="FQ108" s="401"/>
      <c r="FR108" s="401"/>
      <c r="FS108" s="401"/>
      <c r="FT108" s="401"/>
      <c r="FU108" s="401"/>
      <c r="FV108" s="401"/>
      <c r="FW108" s="401"/>
      <c r="FX108" s="401"/>
      <c r="FY108" s="401"/>
      <c r="FZ108" s="401"/>
      <c r="GA108" s="401"/>
      <c r="GB108" s="401"/>
      <c r="GC108" s="401"/>
      <c r="GD108" s="401"/>
      <c r="GE108" s="401"/>
      <c r="GF108" s="401"/>
      <c r="GG108" s="401"/>
      <c r="GH108" s="401"/>
      <c r="GI108" s="401"/>
      <c r="GJ108" s="401"/>
      <c r="GK108" s="401"/>
      <c r="GL108" s="401"/>
      <c r="GM108" s="401"/>
      <c r="GN108" s="401"/>
      <c r="GO108" s="401"/>
      <c r="GP108" s="401"/>
      <c r="GQ108" s="401"/>
      <c r="GR108" s="401"/>
      <c r="GS108" s="401"/>
      <c r="GT108" s="401"/>
      <c r="GU108" s="401"/>
      <c r="GV108" s="401"/>
      <c r="GW108" s="401"/>
      <c r="GX108" s="401"/>
      <c r="GY108" s="401"/>
      <c r="GZ108" s="401"/>
      <c r="HA108" s="401"/>
      <c r="HB108" s="401"/>
      <c r="HC108" s="401"/>
      <c r="HD108" s="401"/>
      <c r="HE108" s="401"/>
      <c r="HF108" s="401"/>
      <c r="HG108" s="401"/>
      <c r="HH108" s="401"/>
      <c r="HI108" s="401"/>
      <c r="HJ108" s="401"/>
      <c r="HK108" s="401"/>
      <c r="HL108" s="401"/>
      <c r="HM108" s="401"/>
      <c r="HN108" s="401"/>
      <c r="HO108" s="401"/>
      <c r="HP108" s="401"/>
      <c r="HQ108" s="401"/>
      <c r="HR108" s="401"/>
      <c r="HS108" s="401"/>
      <c r="HT108" s="401"/>
      <c r="HU108" s="401"/>
      <c r="HV108" s="401"/>
      <c r="HW108" s="401"/>
      <c r="HX108" s="401"/>
      <c r="HY108" s="401"/>
      <c r="HZ108" s="401"/>
      <c r="IA108" s="401"/>
      <c r="IB108" s="401"/>
      <c r="IC108" s="401"/>
      <c r="ID108" s="401"/>
      <c r="IE108" s="401"/>
      <c r="IF108" s="401"/>
      <c r="IG108" s="401"/>
      <c r="IH108" s="401"/>
      <c r="II108" s="401"/>
      <c r="IJ108" s="401"/>
      <c r="IK108" s="401"/>
      <c r="IL108" s="401"/>
      <c r="IM108" s="401"/>
      <c r="IN108" s="401"/>
      <c r="IO108" s="401"/>
      <c r="IP108" s="401"/>
    </row>
    <row r="109" spans="1:250" ht="23.45" customHeight="1">
      <c r="A109" s="257"/>
      <c r="B109" s="317"/>
      <c r="C109" s="32"/>
      <c r="D109" s="757"/>
      <c r="E109" s="758"/>
      <c r="F109" s="758"/>
      <c r="G109" s="758"/>
      <c r="H109" s="758"/>
      <c r="I109" s="758"/>
      <c r="J109" s="758"/>
      <c r="K109" s="759"/>
      <c r="L109" s="33"/>
      <c r="M109" s="147"/>
      <c r="N109" s="228" t="str">
        <f t="shared" si="1"/>
        <v/>
      </c>
      <c r="O109" s="53"/>
      <c r="P109" s="411"/>
      <c r="Q109" s="612"/>
      <c r="R109" s="402"/>
      <c r="S109" s="402"/>
      <c r="T109" s="402"/>
      <c r="U109" s="402"/>
      <c r="V109" s="402"/>
      <c r="W109" s="402"/>
      <c r="X109" s="402"/>
      <c r="Y109" s="402"/>
      <c r="Z109" s="402"/>
      <c r="AA109" s="402"/>
      <c r="AB109" s="403"/>
      <c r="AC109" s="403"/>
      <c r="AD109" s="403"/>
      <c r="AE109" s="403"/>
      <c r="AF109" s="403"/>
      <c r="AG109" s="403"/>
      <c r="AH109" s="403"/>
      <c r="AI109" s="403"/>
      <c r="AJ109" s="403"/>
      <c r="AK109" s="403"/>
      <c r="AL109" s="403"/>
      <c r="AM109" s="403"/>
      <c r="AN109" s="403"/>
      <c r="AO109" s="403"/>
      <c r="AP109" s="403"/>
      <c r="AQ109" s="401"/>
      <c r="AR109" s="401"/>
      <c r="AS109" s="401"/>
      <c r="AT109" s="401"/>
      <c r="AU109" s="401"/>
      <c r="AV109" s="401"/>
      <c r="AW109" s="401"/>
      <c r="AX109" s="401"/>
      <c r="AY109" s="401"/>
      <c r="AZ109" s="401"/>
      <c r="BA109" s="401"/>
      <c r="BB109" s="401"/>
      <c r="BC109" s="401"/>
      <c r="BD109" s="401"/>
      <c r="BE109" s="401"/>
      <c r="BF109" s="401"/>
      <c r="BG109" s="401"/>
      <c r="BH109" s="401"/>
      <c r="BI109" s="401"/>
      <c r="BJ109" s="401"/>
      <c r="BK109" s="401"/>
      <c r="BL109" s="401"/>
      <c r="BM109" s="401"/>
      <c r="BN109" s="401"/>
      <c r="BO109" s="401"/>
      <c r="BP109" s="401"/>
      <c r="BQ109" s="401"/>
      <c r="BR109" s="401"/>
      <c r="BS109" s="401"/>
      <c r="BT109" s="401"/>
      <c r="BU109" s="401"/>
      <c r="BV109" s="401"/>
      <c r="BW109" s="401"/>
      <c r="BX109" s="401"/>
      <c r="BY109" s="401"/>
      <c r="BZ109" s="401"/>
      <c r="CA109" s="401"/>
      <c r="CB109" s="401"/>
      <c r="CC109" s="401"/>
      <c r="CD109" s="401"/>
      <c r="CE109" s="401"/>
      <c r="CF109" s="401"/>
      <c r="CG109" s="401"/>
      <c r="CH109" s="401"/>
      <c r="CI109" s="401"/>
      <c r="CJ109" s="401"/>
      <c r="CK109" s="401"/>
      <c r="CL109" s="401"/>
      <c r="CM109" s="401"/>
      <c r="CN109" s="401"/>
      <c r="CO109" s="401"/>
      <c r="CP109" s="401"/>
      <c r="CQ109" s="401"/>
      <c r="CR109" s="401"/>
      <c r="CS109" s="401"/>
      <c r="CT109" s="401"/>
      <c r="CU109" s="401"/>
      <c r="CV109" s="401"/>
      <c r="CW109" s="401"/>
      <c r="CX109" s="401"/>
      <c r="CY109" s="401"/>
      <c r="CZ109" s="401"/>
      <c r="DA109" s="401"/>
      <c r="DB109" s="401"/>
      <c r="DC109" s="401"/>
      <c r="DD109" s="401"/>
      <c r="DE109" s="401"/>
      <c r="DF109" s="401"/>
      <c r="DG109" s="401"/>
      <c r="DH109" s="401"/>
      <c r="DI109" s="401"/>
      <c r="DJ109" s="401"/>
      <c r="DK109" s="401"/>
      <c r="DL109" s="401"/>
      <c r="DM109" s="401"/>
      <c r="DN109" s="401"/>
      <c r="DO109" s="401"/>
      <c r="DP109" s="401"/>
      <c r="DQ109" s="401"/>
      <c r="DR109" s="401"/>
      <c r="DS109" s="401"/>
      <c r="DT109" s="401"/>
      <c r="DU109" s="401"/>
      <c r="DV109" s="401"/>
      <c r="DW109" s="401"/>
      <c r="DX109" s="401"/>
      <c r="DY109" s="401"/>
      <c r="DZ109" s="401"/>
      <c r="EA109" s="401"/>
      <c r="EB109" s="401"/>
      <c r="EC109" s="401"/>
      <c r="ED109" s="401"/>
      <c r="EE109" s="401"/>
      <c r="EF109" s="401"/>
      <c r="EG109" s="401"/>
      <c r="EH109" s="401"/>
      <c r="EI109" s="401"/>
      <c r="EJ109" s="401"/>
      <c r="EK109" s="401"/>
      <c r="EL109" s="401"/>
      <c r="EM109" s="401"/>
      <c r="EN109" s="401"/>
      <c r="EO109" s="401"/>
      <c r="EP109" s="401"/>
      <c r="EQ109" s="401"/>
      <c r="ER109" s="401"/>
      <c r="ES109" s="401"/>
      <c r="ET109" s="401"/>
      <c r="EU109" s="401"/>
      <c r="EV109" s="401"/>
      <c r="EW109" s="401"/>
      <c r="EX109" s="401"/>
      <c r="EY109" s="401"/>
      <c r="EZ109" s="401"/>
      <c r="FA109" s="401"/>
      <c r="FB109" s="401"/>
      <c r="FC109" s="401"/>
      <c r="FD109" s="401"/>
      <c r="FE109" s="401"/>
      <c r="FF109" s="401"/>
      <c r="FG109" s="401"/>
      <c r="FH109" s="401"/>
      <c r="FI109" s="401"/>
      <c r="FJ109" s="401"/>
      <c r="FK109" s="401"/>
      <c r="FL109" s="401"/>
      <c r="FM109" s="401"/>
      <c r="FN109" s="401"/>
      <c r="FO109" s="401"/>
      <c r="FP109" s="401"/>
      <c r="FQ109" s="401"/>
      <c r="FR109" s="401"/>
      <c r="FS109" s="401"/>
      <c r="FT109" s="401"/>
      <c r="FU109" s="401"/>
      <c r="FV109" s="401"/>
      <c r="FW109" s="401"/>
      <c r="FX109" s="401"/>
      <c r="FY109" s="401"/>
      <c r="FZ109" s="401"/>
      <c r="GA109" s="401"/>
      <c r="GB109" s="401"/>
      <c r="GC109" s="401"/>
      <c r="GD109" s="401"/>
      <c r="GE109" s="401"/>
      <c r="GF109" s="401"/>
      <c r="GG109" s="401"/>
      <c r="GH109" s="401"/>
      <c r="GI109" s="401"/>
      <c r="GJ109" s="401"/>
      <c r="GK109" s="401"/>
      <c r="GL109" s="401"/>
      <c r="GM109" s="401"/>
      <c r="GN109" s="401"/>
      <c r="GO109" s="401"/>
      <c r="GP109" s="401"/>
      <c r="GQ109" s="401"/>
      <c r="GR109" s="401"/>
      <c r="GS109" s="401"/>
      <c r="GT109" s="401"/>
      <c r="GU109" s="401"/>
      <c r="GV109" s="401"/>
      <c r="GW109" s="401"/>
      <c r="GX109" s="401"/>
      <c r="GY109" s="401"/>
      <c r="GZ109" s="401"/>
      <c r="HA109" s="401"/>
      <c r="HB109" s="401"/>
      <c r="HC109" s="401"/>
      <c r="HD109" s="401"/>
      <c r="HE109" s="401"/>
      <c r="HF109" s="401"/>
      <c r="HG109" s="401"/>
      <c r="HH109" s="401"/>
      <c r="HI109" s="401"/>
      <c r="HJ109" s="401"/>
      <c r="HK109" s="401"/>
      <c r="HL109" s="401"/>
      <c r="HM109" s="401"/>
      <c r="HN109" s="401"/>
      <c r="HO109" s="401"/>
      <c r="HP109" s="401"/>
      <c r="HQ109" s="401"/>
      <c r="HR109" s="401"/>
      <c r="HS109" s="401"/>
      <c r="HT109" s="401"/>
      <c r="HU109" s="401"/>
      <c r="HV109" s="401"/>
      <c r="HW109" s="401"/>
      <c r="HX109" s="401"/>
      <c r="HY109" s="401"/>
      <c r="HZ109" s="401"/>
      <c r="IA109" s="401"/>
      <c r="IB109" s="401"/>
      <c r="IC109" s="401"/>
      <c r="ID109" s="401"/>
      <c r="IE109" s="401"/>
      <c r="IF109" s="401"/>
      <c r="IG109" s="401"/>
      <c r="IH109" s="401"/>
      <c r="II109" s="401"/>
      <c r="IJ109" s="401"/>
      <c r="IK109" s="401"/>
      <c r="IL109" s="401"/>
      <c r="IM109" s="401"/>
      <c r="IN109" s="401"/>
      <c r="IO109" s="401"/>
      <c r="IP109" s="401"/>
    </row>
    <row r="110" spans="1:250" ht="23.45" customHeight="1">
      <c r="A110" s="257"/>
      <c r="B110" s="317"/>
      <c r="C110" s="32"/>
      <c r="D110" s="757"/>
      <c r="E110" s="758"/>
      <c r="F110" s="758"/>
      <c r="G110" s="758"/>
      <c r="H110" s="758"/>
      <c r="I110" s="758"/>
      <c r="J110" s="758"/>
      <c r="K110" s="759"/>
      <c r="L110" s="33"/>
      <c r="M110" s="147"/>
      <c r="N110" s="228" t="str">
        <f t="shared" si="1"/>
        <v/>
      </c>
      <c r="O110" s="53"/>
      <c r="P110" s="411"/>
      <c r="Q110" s="612"/>
      <c r="R110" s="402"/>
      <c r="S110" s="402"/>
      <c r="T110" s="402"/>
      <c r="U110" s="402"/>
      <c r="V110" s="402"/>
      <c r="W110" s="402"/>
      <c r="X110" s="402"/>
      <c r="Y110" s="402"/>
      <c r="Z110" s="402"/>
      <c r="AA110" s="402"/>
      <c r="AB110" s="403"/>
      <c r="AC110" s="403"/>
      <c r="AD110" s="403"/>
      <c r="AE110" s="403"/>
      <c r="AF110" s="403"/>
      <c r="AG110" s="403"/>
      <c r="AH110" s="403"/>
      <c r="AI110" s="403"/>
      <c r="AJ110" s="403"/>
      <c r="AK110" s="403"/>
      <c r="AL110" s="403"/>
      <c r="AM110" s="403"/>
      <c r="AN110" s="403"/>
      <c r="AO110" s="403"/>
      <c r="AP110" s="403"/>
      <c r="AQ110" s="401"/>
      <c r="AR110" s="401"/>
      <c r="AS110" s="401"/>
      <c r="AT110" s="401"/>
      <c r="AU110" s="401"/>
      <c r="AV110" s="401"/>
      <c r="AW110" s="401"/>
      <c r="AX110" s="401"/>
      <c r="AY110" s="401"/>
      <c r="AZ110" s="401"/>
      <c r="BA110" s="401"/>
      <c r="BB110" s="401"/>
      <c r="BC110" s="401"/>
      <c r="BD110" s="401"/>
      <c r="BE110" s="401"/>
      <c r="BF110" s="401"/>
      <c r="BG110" s="401"/>
      <c r="BH110" s="401"/>
      <c r="BI110" s="401"/>
      <c r="BJ110" s="401"/>
      <c r="BK110" s="401"/>
      <c r="BL110" s="401"/>
      <c r="BM110" s="401"/>
      <c r="BN110" s="401"/>
      <c r="BO110" s="401"/>
      <c r="BP110" s="401"/>
      <c r="BQ110" s="401"/>
      <c r="BR110" s="401"/>
      <c r="BS110" s="401"/>
      <c r="BT110" s="401"/>
      <c r="BU110" s="401"/>
      <c r="BV110" s="401"/>
      <c r="BW110" s="401"/>
      <c r="BX110" s="401"/>
      <c r="BY110" s="401"/>
      <c r="BZ110" s="401"/>
      <c r="CA110" s="401"/>
      <c r="CB110" s="401"/>
      <c r="CC110" s="401"/>
      <c r="CD110" s="401"/>
      <c r="CE110" s="401"/>
      <c r="CF110" s="401"/>
      <c r="CG110" s="401"/>
      <c r="CH110" s="401"/>
      <c r="CI110" s="401"/>
      <c r="CJ110" s="401"/>
      <c r="CK110" s="401"/>
      <c r="CL110" s="401"/>
      <c r="CM110" s="401"/>
      <c r="CN110" s="401"/>
      <c r="CO110" s="401"/>
      <c r="CP110" s="401"/>
      <c r="CQ110" s="401"/>
      <c r="CR110" s="401"/>
      <c r="CS110" s="401"/>
      <c r="CT110" s="401"/>
      <c r="CU110" s="401"/>
      <c r="CV110" s="401"/>
      <c r="CW110" s="401"/>
      <c r="CX110" s="401"/>
      <c r="CY110" s="401"/>
      <c r="CZ110" s="401"/>
      <c r="DA110" s="401"/>
      <c r="DB110" s="401"/>
      <c r="DC110" s="401"/>
      <c r="DD110" s="401"/>
      <c r="DE110" s="401"/>
      <c r="DF110" s="401"/>
      <c r="DG110" s="401"/>
      <c r="DH110" s="401"/>
      <c r="DI110" s="401"/>
      <c r="DJ110" s="401"/>
      <c r="DK110" s="401"/>
      <c r="DL110" s="401"/>
      <c r="DM110" s="401"/>
      <c r="DN110" s="401"/>
      <c r="DO110" s="401"/>
      <c r="DP110" s="401"/>
      <c r="DQ110" s="401"/>
      <c r="DR110" s="401"/>
      <c r="DS110" s="401"/>
      <c r="DT110" s="401"/>
      <c r="DU110" s="401"/>
      <c r="DV110" s="401"/>
      <c r="DW110" s="401"/>
      <c r="DX110" s="401"/>
      <c r="DY110" s="401"/>
      <c r="DZ110" s="401"/>
      <c r="EA110" s="401"/>
      <c r="EB110" s="401"/>
      <c r="EC110" s="401"/>
      <c r="ED110" s="401"/>
      <c r="EE110" s="401"/>
      <c r="EF110" s="401"/>
      <c r="EG110" s="401"/>
      <c r="EH110" s="401"/>
      <c r="EI110" s="401"/>
      <c r="EJ110" s="401"/>
      <c r="EK110" s="401"/>
      <c r="EL110" s="401"/>
      <c r="EM110" s="401"/>
      <c r="EN110" s="401"/>
      <c r="EO110" s="401"/>
      <c r="EP110" s="401"/>
      <c r="EQ110" s="401"/>
      <c r="ER110" s="401"/>
      <c r="ES110" s="401"/>
      <c r="ET110" s="401"/>
      <c r="EU110" s="401"/>
      <c r="EV110" s="401"/>
      <c r="EW110" s="401"/>
      <c r="EX110" s="401"/>
      <c r="EY110" s="401"/>
      <c r="EZ110" s="401"/>
      <c r="FA110" s="401"/>
      <c r="FB110" s="401"/>
      <c r="FC110" s="401"/>
      <c r="FD110" s="401"/>
      <c r="FE110" s="401"/>
      <c r="FF110" s="401"/>
      <c r="FG110" s="401"/>
      <c r="FH110" s="401"/>
      <c r="FI110" s="401"/>
      <c r="FJ110" s="401"/>
      <c r="FK110" s="401"/>
      <c r="FL110" s="401"/>
      <c r="FM110" s="401"/>
      <c r="FN110" s="401"/>
      <c r="FO110" s="401"/>
      <c r="FP110" s="401"/>
      <c r="FQ110" s="401"/>
      <c r="FR110" s="401"/>
      <c r="FS110" s="401"/>
      <c r="FT110" s="401"/>
      <c r="FU110" s="401"/>
      <c r="FV110" s="401"/>
      <c r="FW110" s="401"/>
      <c r="FX110" s="401"/>
      <c r="FY110" s="401"/>
      <c r="FZ110" s="401"/>
      <c r="GA110" s="401"/>
      <c r="GB110" s="401"/>
      <c r="GC110" s="401"/>
      <c r="GD110" s="401"/>
      <c r="GE110" s="401"/>
      <c r="GF110" s="401"/>
      <c r="GG110" s="401"/>
      <c r="GH110" s="401"/>
      <c r="GI110" s="401"/>
      <c r="GJ110" s="401"/>
      <c r="GK110" s="401"/>
      <c r="GL110" s="401"/>
      <c r="GM110" s="401"/>
      <c r="GN110" s="401"/>
      <c r="GO110" s="401"/>
      <c r="GP110" s="401"/>
      <c r="GQ110" s="401"/>
      <c r="GR110" s="401"/>
      <c r="GS110" s="401"/>
      <c r="GT110" s="401"/>
      <c r="GU110" s="401"/>
      <c r="GV110" s="401"/>
      <c r="GW110" s="401"/>
      <c r="GX110" s="401"/>
      <c r="GY110" s="401"/>
      <c r="GZ110" s="401"/>
      <c r="HA110" s="401"/>
      <c r="HB110" s="401"/>
      <c r="HC110" s="401"/>
      <c r="HD110" s="401"/>
      <c r="HE110" s="401"/>
      <c r="HF110" s="401"/>
      <c r="HG110" s="401"/>
      <c r="HH110" s="401"/>
      <c r="HI110" s="401"/>
      <c r="HJ110" s="401"/>
      <c r="HK110" s="401"/>
      <c r="HL110" s="401"/>
      <c r="HM110" s="401"/>
      <c r="HN110" s="401"/>
      <c r="HO110" s="401"/>
      <c r="HP110" s="401"/>
      <c r="HQ110" s="401"/>
      <c r="HR110" s="401"/>
      <c r="HS110" s="401"/>
      <c r="HT110" s="401"/>
      <c r="HU110" s="401"/>
      <c r="HV110" s="401"/>
      <c r="HW110" s="401"/>
      <c r="HX110" s="401"/>
      <c r="HY110" s="401"/>
      <c r="HZ110" s="401"/>
      <c r="IA110" s="401"/>
      <c r="IB110" s="401"/>
      <c r="IC110" s="401"/>
      <c r="ID110" s="401"/>
      <c r="IE110" s="401"/>
      <c r="IF110" s="401"/>
      <c r="IG110" s="401"/>
      <c r="IH110" s="401"/>
      <c r="II110" s="401"/>
      <c r="IJ110" s="401"/>
      <c r="IK110" s="401"/>
      <c r="IL110" s="401"/>
      <c r="IM110" s="401"/>
      <c r="IN110" s="401"/>
      <c r="IO110" s="401"/>
      <c r="IP110" s="401"/>
    </row>
    <row r="111" spans="1:250" ht="23.45" customHeight="1">
      <c r="A111" s="257"/>
      <c r="B111" s="317"/>
      <c r="C111" s="32"/>
      <c r="D111" s="757"/>
      <c r="E111" s="758"/>
      <c r="F111" s="758"/>
      <c r="G111" s="758"/>
      <c r="H111" s="758"/>
      <c r="I111" s="758"/>
      <c r="J111" s="758"/>
      <c r="K111" s="759"/>
      <c r="L111" s="33"/>
      <c r="M111" s="147"/>
      <c r="N111" s="228" t="str">
        <f t="shared" si="1"/>
        <v/>
      </c>
      <c r="O111" s="53"/>
      <c r="P111" s="411"/>
      <c r="Q111" s="612"/>
      <c r="R111" s="402"/>
      <c r="S111" s="402"/>
      <c r="T111" s="402"/>
      <c r="U111" s="402"/>
      <c r="V111" s="402"/>
      <c r="W111" s="402"/>
      <c r="X111" s="402"/>
      <c r="Y111" s="402"/>
      <c r="Z111" s="402"/>
      <c r="AA111" s="402"/>
      <c r="AB111" s="403"/>
      <c r="AC111" s="403"/>
      <c r="AD111" s="403"/>
      <c r="AE111" s="403"/>
      <c r="AF111" s="403"/>
      <c r="AG111" s="403"/>
      <c r="AH111" s="403"/>
      <c r="AI111" s="403"/>
      <c r="AJ111" s="403"/>
      <c r="AK111" s="403"/>
      <c r="AL111" s="403"/>
      <c r="AM111" s="403"/>
      <c r="AN111" s="403"/>
      <c r="AO111" s="403"/>
      <c r="AP111" s="403"/>
      <c r="AQ111" s="401"/>
      <c r="AR111" s="401"/>
      <c r="AS111" s="401"/>
      <c r="AT111" s="401"/>
      <c r="AU111" s="401"/>
      <c r="AV111" s="401"/>
      <c r="AW111" s="401"/>
      <c r="AX111" s="401"/>
      <c r="AY111" s="401"/>
      <c r="AZ111" s="401"/>
      <c r="BA111" s="401"/>
      <c r="BB111" s="401"/>
      <c r="BC111" s="401"/>
      <c r="BD111" s="401"/>
      <c r="BE111" s="401"/>
      <c r="BF111" s="401"/>
      <c r="BG111" s="401"/>
      <c r="BH111" s="401"/>
      <c r="BI111" s="401"/>
      <c r="BJ111" s="401"/>
      <c r="BK111" s="401"/>
      <c r="BL111" s="401"/>
      <c r="BM111" s="401"/>
      <c r="BN111" s="401"/>
      <c r="BO111" s="401"/>
      <c r="BP111" s="401"/>
      <c r="BQ111" s="401"/>
      <c r="BR111" s="401"/>
      <c r="BS111" s="401"/>
      <c r="BT111" s="401"/>
      <c r="BU111" s="401"/>
      <c r="BV111" s="401"/>
      <c r="BW111" s="401"/>
      <c r="BX111" s="401"/>
      <c r="BY111" s="401"/>
      <c r="BZ111" s="401"/>
      <c r="CA111" s="401"/>
      <c r="CB111" s="401"/>
      <c r="CC111" s="401"/>
      <c r="CD111" s="401"/>
      <c r="CE111" s="401"/>
      <c r="CF111" s="401"/>
      <c r="CG111" s="401"/>
      <c r="CH111" s="401"/>
      <c r="CI111" s="401"/>
      <c r="CJ111" s="401"/>
      <c r="CK111" s="401"/>
      <c r="CL111" s="401"/>
      <c r="CM111" s="401"/>
      <c r="CN111" s="401"/>
      <c r="CO111" s="401"/>
      <c r="CP111" s="401"/>
      <c r="CQ111" s="401"/>
      <c r="CR111" s="401"/>
      <c r="CS111" s="401"/>
      <c r="CT111" s="401"/>
      <c r="CU111" s="401"/>
      <c r="CV111" s="401"/>
      <c r="CW111" s="401"/>
      <c r="CX111" s="401"/>
      <c r="CY111" s="401"/>
      <c r="CZ111" s="401"/>
      <c r="DA111" s="401"/>
      <c r="DB111" s="401"/>
      <c r="DC111" s="401"/>
      <c r="DD111" s="401"/>
      <c r="DE111" s="401"/>
      <c r="DF111" s="401"/>
      <c r="DG111" s="401"/>
      <c r="DH111" s="401"/>
      <c r="DI111" s="401"/>
      <c r="DJ111" s="401"/>
      <c r="DK111" s="401"/>
      <c r="DL111" s="401"/>
      <c r="DM111" s="401"/>
      <c r="DN111" s="401"/>
      <c r="DO111" s="401"/>
      <c r="DP111" s="401"/>
      <c r="DQ111" s="401"/>
      <c r="DR111" s="401"/>
      <c r="DS111" s="401"/>
      <c r="DT111" s="401"/>
      <c r="DU111" s="401"/>
      <c r="DV111" s="401"/>
      <c r="DW111" s="401"/>
      <c r="DX111" s="401"/>
      <c r="DY111" s="401"/>
      <c r="DZ111" s="401"/>
      <c r="EA111" s="401"/>
      <c r="EB111" s="401"/>
      <c r="EC111" s="401"/>
      <c r="ED111" s="401"/>
      <c r="EE111" s="401"/>
      <c r="EF111" s="401"/>
      <c r="EG111" s="401"/>
      <c r="EH111" s="401"/>
      <c r="EI111" s="401"/>
      <c r="EJ111" s="401"/>
      <c r="EK111" s="401"/>
      <c r="EL111" s="401"/>
      <c r="EM111" s="401"/>
      <c r="EN111" s="401"/>
      <c r="EO111" s="401"/>
      <c r="EP111" s="401"/>
      <c r="EQ111" s="401"/>
      <c r="ER111" s="401"/>
      <c r="ES111" s="401"/>
      <c r="ET111" s="401"/>
      <c r="EU111" s="401"/>
      <c r="EV111" s="401"/>
      <c r="EW111" s="401"/>
      <c r="EX111" s="401"/>
      <c r="EY111" s="401"/>
      <c r="EZ111" s="401"/>
      <c r="FA111" s="401"/>
      <c r="FB111" s="401"/>
      <c r="FC111" s="401"/>
      <c r="FD111" s="401"/>
      <c r="FE111" s="401"/>
      <c r="FF111" s="401"/>
      <c r="FG111" s="401"/>
      <c r="FH111" s="401"/>
      <c r="FI111" s="401"/>
      <c r="FJ111" s="401"/>
      <c r="FK111" s="401"/>
      <c r="FL111" s="401"/>
      <c r="FM111" s="401"/>
      <c r="FN111" s="401"/>
      <c r="FO111" s="401"/>
      <c r="FP111" s="401"/>
      <c r="FQ111" s="401"/>
      <c r="FR111" s="401"/>
      <c r="FS111" s="401"/>
      <c r="FT111" s="401"/>
      <c r="FU111" s="401"/>
      <c r="FV111" s="401"/>
      <c r="FW111" s="401"/>
      <c r="FX111" s="401"/>
      <c r="FY111" s="401"/>
      <c r="FZ111" s="401"/>
      <c r="GA111" s="401"/>
      <c r="GB111" s="401"/>
      <c r="GC111" s="401"/>
      <c r="GD111" s="401"/>
      <c r="GE111" s="401"/>
      <c r="GF111" s="401"/>
      <c r="GG111" s="401"/>
      <c r="GH111" s="401"/>
      <c r="GI111" s="401"/>
      <c r="GJ111" s="401"/>
      <c r="GK111" s="401"/>
      <c r="GL111" s="401"/>
      <c r="GM111" s="401"/>
      <c r="GN111" s="401"/>
      <c r="GO111" s="401"/>
      <c r="GP111" s="401"/>
      <c r="GQ111" s="401"/>
      <c r="GR111" s="401"/>
      <c r="GS111" s="401"/>
      <c r="GT111" s="401"/>
      <c r="GU111" s="401"/>
      <c r="GV111" s="401"/>
      <c r="GW111" s="401"/>
      <c r="GX111" s="401"/>
      <c r="GY111" s="401"/>
      <c r="GZ111" s="401"/>
      <c r="HA111" s="401"/>
      <c r="HB111" s="401"/>
      <c r="HC111" s="401"/>
      <c r="HD111" s="401"/>
      <c r="HE111" s="401"/>
      <c r="HF111" s="401"/>
      <c r="HG111" s="401"/>
      <c r="HH111" s="401"/>
      <c r="HI111" s="401"/>
      <c r="HJ111" s="401"/>
      <c r="HK111" s="401"/>
      <c r="HL111" s="401"/>
      <c r="HM111" s="401"/>
      <c r="HN111" s="401"/>
      <c r="HO111" s="401"/>
      <c r="HP111" s="401"/>
      <c r="HQ111" s="401"/>
      <c r="HR111" s="401"/>
      <c r="HS111" s="401"/>
      <c r="HT111" s="401"/>
      <c r="HU111" s="401"/>
      <c r="HV111" s="401"/>
      <c r="HW111" s="401"/>
      <c r="HX111" s="401"/>
      <c r="HY111" s="401"/>
      <c r="HZ111" s="401"/>
      <c r="IA111" s="401"/>
      <c r="IB111" s="401"/>
      <c r="IC111" s="401"/>
      <c r="ID111" s="401"/>
      <c r="IE111" s="401"/>
      <c r="IF111" s="401"/>
      <c r="IG111" s="401"/>
      <c r="IH111" s="401"/>
      <c r="II111" s="401"/>
      <c r="IJ111" s="401"/>
      <c r="IK111" s="401"/>
      <c r="IL111" s="401"/>
      <c r="IM111" s="401"/>
      <c r="IN111" s="401"/>
      <c r="IO111" s="401"/>
      <c r="IP111" s="401"/>
    </row>
    <row r="112" spans="1:250" ht="23.45" customHeight="1">
      <c r="A112" s="257"/>
      <c r="B112" s="317"/>
      <c r="C112" s="32"/>
      <c r="D112" s="757"/>
      <c r="E112" s="758"/>
      <c r="F112" s="758"/>
      <c r="G112" s="758"/>
      <c r="H112" s="758"/>
      <c r="I112" s="758"/>
      <c r="J112" s="758"/>
      <c r="K112" s="759"/>
      <c r="L112" s="33"/>
      <c r="M112" s="147"/>
      <c r="N112" s="228" t="str">
        <f t="shared" si="1"/>
        <v/>
      </c>
      <c r="O112" s="53"/>
      <c r="P112" s="411"/>
      <c r="Q112" s="612"/>
      <c r="R112" s="402"/>
      <c r="S112" s="402"/>
      <c r="T112" s="402"/>
      <c r="U112" s="402"/>
      <c r="V112" s="402"/>
      <c r="W112" s="402"/>
      <c r="X112" s="402"/>
      <c r="Y112" s="402"/>
      <c r="Z112" s="402"/>
      <c r="AA112" s="402"/>
      <c r="AB112" s="403"/>
      <c r="AC112" s="403"/>
      <c r="AD112" s="403"/>
      <c r="AE112" s="403"/>
      <c r="AF112" s="403"/>
      <c r="AG112" s="403"/>
      <c r="AH112" s="403"/>
      <c r="AI112" s="403"/>
      <c r="AJ112" s="403"/>
      <c r="AK112" s="403"/>
      <c r="AL112" s="403"/>
      <c r="AM112" s="403"/>
      <c r="AN112" s="403"/>
      <c r="AO112" s="403"/>
      <c r="AP112" s="403"/>
      <c r="AQ112" s="401"/>
      <c r="AR112" s="401"/>
      <c r="AS112" s="401"/>
      <c r="AT112" s="401"/>
      <c r="AU112" s="401"/>
      <c r="AV112" s="401"/>
      <c r="AW112" s="401"/>
      <c r="AX112" s="401"/>
      <c r="AY112" s="401"/>
      <c r="AZ112" s="401"/>
      <c r="BA112" s="401"/>
      <c r="BB112" s="401"/>
      <c r="BC112" s="401"/>
      <c r="BD112" s="401"/>
      <c r="BE112" s="401"/>
      <c r="BF112" s="401"/>
      <c r="BG112" s="401"/>
      <c r="BH112" s="401"/>
      <c r="BI112" s="401"/>
      <c r="BJ112" s="401"/>
      <c r="BK112" s="401"/>
      <c r="BL112" s="401"/>
      <c r="BM112" s="401"/>
      <c r="BN112" s="401"/>
      <c r="BO112" s="401"/>
      <c r="BP112" s="401"/>
      <c r="BQ112" s="401"/>
      <c r="BR112" s="401"/>
      <c r="BS112" s="401"/>
      <c r="BT112" s="401"/>
      <c r="BU112" s="401"/>
      <c r="BV112" s="401"/>
      <c r="BW112" s="401"/>
      <c r="BX112" s="401"/>
      <c r="BY112" s="401"/>
      <c r="BZ112" s="401"/>
      <c r="CA112" s="401"/>
      <c r="CB112" s="401"/>
      <c r="CC112" s="401"/>
      <c r="CD112" s="401"/>
      <c r="CE112" s="401"/>
      <c r="CF112" s="401"/>
      <c r="CG112" s="401"/>
      <c r="CH112" s="401"/>
      <c r="CI112" s="401"/>
      <c r="CJ112" s="401"/>
      <c r="CK112" s="401"/>
      <c r="CL112" s="401"/>
      <c r="CM112" s="401"/>
      <c r="CN112" s="401"/>
      <c r="CO112" s="401"/>
      <c r="CP112" s="401"/>
      <c r="CQ112" s="401"/>
      <c r="CR112" s="401"/>
      <c r="CS112" s="401"/>
      <c r="CT112" s="401"/>
      <c r="CU112" s="401"/>
      <c r="CV112" s="401"/>
      <c r="CW112" s="401"/>
      <c r="CX112" s="401"/>
      <c r="CY112" s="401"/>
      <c r="CZ112" s="401"/>
      <c r="DA112" s="401"/>
      <c r="DB112" s="401"/>
      <c r="DC112" s="401"/>
      <c r="DD112" s="401"/>
      <c r="DE112" s="401"/>
      <c r="DF112" s="401"/>
      <c r="DG112" s="401"/>
      <c r="DH112" s="401"/>
      <c r="DI112" s="401"/>
      <c r="DJ112" s="401"/>
      <c r="DK112" s="401"/>
      <c r="DL112" s="401"/>
      <c r="DM112" s="401"/>
      <c r="DN112" s="401"/>
      <c r="DO112" s="401"/>
      <c r="DP112" s="401"/>
      <c r="DQ112" s="401"/>
      <c r="DR112" s="401"/>
      <c r="DS112" s="401"/>
      <c r="DT112" s="401"/>
      <c r="DU112" s="401"/>
      <c r="DV112" s="401"/>
      <c r="DW112" s="401"/>
      <c r="DX112" s="401"/>
      <c r="DY112" s="401"/>
      <c r="DZ112" s="401"/>
      <c r="EA112" s="401"/>
      <c r="EB112" s="401"/>
      <c r="EC112" s="401"/>
      <c r="ED112" s="401"/>
      <c r="EE112" s="401"/>
      <c r="EF112" s="401"/>
      <c r="EG112" s="401"/>
      <c r="EH112" s="401"/>
      <c r="EI112" s="401"/>
      <c r="EJ112" s="401"/>
      <c r="EK112" s="401"/>
      <c r="EL112" s="401"/>
      <c r="EM112" s="401"/>
      <c r="EN112" s="401"/>
      <c r="EO112" s="401"/>
      <c r="EP112" s="401"/>
      <c r="EQ112" s="401"/>
      <c r="ER112" s="401"/>
      <c r="ES112" s="401"/>
      <c r="ET112" s="401"/>
      <c r="EU112" s="401"/>
      <c r="EV112" s="401"/>
      <c r="EW112" s="401"/>
      <c r="EX112" s="401"/>
      <c r="EY112" s="401"/>
      <c r="EZ112" s="401"/>
      <c r="FA112" s="401"/>
      <c r="FB112" s="401"/>
      <c r="FC112" s="401"/>
      <c r="FD112" s="401"/>
      <c r="FE112" s="401"/>
      <c r="FF112" s="401"/>
      <c r="FG112" s="401"/>
      <c r="FH112" s="401"/>
      <c r="FI112" s="401"/>
      <c r="FJ112" s="401"/>
      <c r="FK112" s="401"/>
      <c r="FL112" s="401"/>
      <c r="FM112" s="401"/>
      <c r="FN112" s="401"/>
      <c r="FO112" s="401"/>
      <c r="FP112" s="401"/>
      <c r="FQ112" s="401"/>
      <c r="FR112" s="401"/>
      <c r="FS112" s="401"/>
      <c r="FT112" s="401"/>
      <c r="FU112" s="401"/>
      <c r="FV112" s="401"/>
      <c r="FW112" s="401"/>
      <c r="FX112" s="401"/>
      <c r="FY112" s="401"/>
      <c r="FZ112" s="401"/>
      <c r="GA112" s="401"/>
      <c r="GB112" s="401"/>
      <c r="GC112" s="401"/>
      <c r="GD112" s="401"/>
      <c r="GE112" s="401"/>
      <c r="GF112" s="401"/>
      <c r="GG112" s="401"/>
      <c r="GH112" s="401"/>
      <c r="GI112" s="401"/>
      <c r="GJ112" s="401"/>
      <c r="GK112" s="401"/>
      <c r="GL112" s="401"/>
      <c r="GM112" s="401"/>
      <c r="GN112" s="401"/>
      <c r="GO112" s="401"/>
      <c r="GP112" s="401"/>
      <c r="GQ112" s="401"/>
      <c r="GR112" s="401"/>
      <c r="GS112" s="401"/>
      <c r="GT112" s="401"/>
      <c r="GU112" s="401"/>
      <c r="GV112" s="401"/>
      <c r="GW112" s="401"/>
      <c r="GX112" s="401"/>
      <c r="GY112" s="401"/>
      <c r="GZ112" s="401"/>
      <c r="HA112" s="401"/>
      <c r="HB112" s="401"/>
      <c r="HC112" s="401"/>
      <c r="HD112" s="401"/>
      <c r="HE112" s="401"/>
      <c r="HF112" s="401"/>
      <c r="HG112" s="401"/>
      <c r="HH112" s="401"/>
      <c r="HI112" s="401"/>
      <c r="HJ112" s="401"/>
      <c r="HK112" s="401"/>
      <c r="HL112" s="401"/>
      <c r="HM112" s="401"/>
      <c r="HN112" s="401"/>
      <c r="HO112" s="401"/>
      <c r="HP112" s="401"/>
      <c r="HQ112" s="401"/>
      <c r="HR112" s="401"/>
      <c r="HS112" s="401"/>
      <c r="HT112" s="401"/>
      <c r="HU112" s="401"/>
      <c r="HV112" s="401"/>
      <c r="HW112" s="401"/>
      <c r="HX112" s="401"/>
      <c r="HY112" s="401"/>
      <c r="HZ112" s="401"/>
      <c r="IA112" s="401"/>
      <c r="IB112" s="401"/>
      <c r="IC112" s="401"/>
      <c r="ID112" s="401"/>
      <c r="IE112" s="401"/>
      <c r="IF112" s="401"/>
      <c r="IG112" s="401"/>
      <c r="IH112" s="401"/>
      <c r="II112" s="401"/>
      <c r="IJ112" s="401"/>
      <c r="IK112" s="401"/>
      <c r="IL112" s="401"/>
      <c r="IM112" s="401"/>
      <c r="IN112" s="401"/>
      <c r="IO112" s="401"/>
      <c r="IP112" s="401"/>
    </row>
    <row r="113" spans="1:250" ht="23.45" customHeight="1">
      <c r="A113" s="257"/>
      <c r="B113" s="317"/>
      <c r="C113" s="32"/>
      <c r="D113" s="757"/>
      <c r="E113" s="758"/>
      <c r="F113" s="758"/>
      <c r="G113" s="758"/>
      <c r="H113" s="758"/>
      <c r="I113" s="758"/>
      <c r="J113" s="758"/>
      <c r="K113" s="759"/>
      <c r="L113" s="33"/>
      <c r="M113" s="147"/>
      <c r="N113" s="228" t="str">
        <f t="shared" si="1"/>
        <v/>
      </c>
      <c r="O113" s="53"/>
      <c r="P113" s="411"/>
      <c r="Q113" s="612"/>
      <c r="R113" s="402"/>
      <c r="S113" s="402"/>
      <c r="T113" s="402"/>
      <c r="U113" s="402"/>
      <c r="V113" s="402"/>
      <c r="W113" s="402"/>
      <c r="X113" s="402"/>
      <c r="Y113" s="402"/>
      <c r="Z113" s="402"/>
      <c r="AA113" s="402"/>
      <c r="AB113" s="403"/>
      <c r="AC113" s="403"/>
      <c r="AD113" s="403"/>
      <c r="AE113" s="403"/>
      <c r="AF113" s="403"/>
      <c r="AG113" s="403"/>
      <c r="AH113" s="403"/>
      <c r="AI113" s="403"/>
      <c r="AJ113" s="403"/>
      <c r="AK113" s="403"/>
      <c r="AL113" s="403"/>
      <c r="AM113" s="403"/>
      <c r="AN113" s="403"/>
      <c r="AO113" s="403"/>
      <c r="AP113" s="403"/>
      <c r="AQ113" s="401"/>
      <c r="AR113" s="401"/>
      <c r="AS113" s="401"/>
      <c r="AT113" s="401"/>
      <c r="AU113" s="401"/>
      <c r="AV113" s="401"/>
      <c r="AW113" s="401"/>
      <c r="AX113" s="401"/>
      <c r="AY113" s="401"/>
      <c r="AZ113" s="401"/>
      <c r="BA113" s="401"/>
      <c r="BB113" s="401"/>
      <c r="BC113" s="401"/>
      <c r="BD113" s="401"/>
      <c r="BE113" s="401"/>
      <c r="BF113" s="401"/>
      <c r="BG113" s="401"/>
      <c r="BH113" s="401"/>
      <c r="BI113" s="401"/>
      <c r="BJ113" s="401"/>
      <c r="BK113" s="401"/>
      <c r="BL113" s="401"/>
      <c r="BM113" s="401"/>
      <c r="BN113" s="401"/>
      <c r="BO113" s="401"/>
      <c r="BP113" s="401"/>
      <c r="BQ113" s="401"/>
      <c r="BR113" s="401"/>
      <c r="BS113" s="401"/>
      <c r="BT113" s="401"/>
      <c r="BU113" s="401"/>
      <c r="BV113" s="401"/>
      <c r="BW113" s="401"/>
      <c r="BX113" s="401"/>
      <c r="BY113" s="401"/>
      <c r="BZ113" s="401"/>
      <c r="CA113" s="401"/>
      <c r="CB113" s="401"/>
      <c r="CC113" s="401"/>
      <c r="CD113" s="401"/>
      <c r="CE113" s="401"/>
      <c r="CF113" s="401"/>
      <c r="CG113" s="401"/>
      <c r="CH113" s="401"/>
      <c r="CI113" s="401"/>
      <c r="CJ113" s="401"/>
      <c r="CK113" s="401"/>
      <c r="CL113" s="401"/>
      <c r="CM113" s="401"/>
      <c r="CN113" s="401"/>
      <c r="CO113" s="401"/>
      <c r="CP113" s="401"/>
      <c r="CQ113" s="401"/>
      <c r="CR113" s="401"/>
      <c r="CS113" s="401"/>
      <c r="CT113" s="401"/>
      <c r="CU113" s="401"/>
      <c r="CV113" s="401"/>
      <c r="CW113" s="401"/>
      <c r="CX113" s="401"/>
      <c r="CY113" s="401"/>
      <c r="CZ113" s="401"/>
      <c r="DA113" s="401"/>
      <c r="DB113" s="401"/>
      <c r="DC113" s="401"/>
      <c r="DD113" s="401"/>
      <c r="DE113" s="401"/>
      <c r="DF113" s="401"/>
      <c r="DG113" s="401"/>
      <c r="DH113" s="401"/>
      <c r="DI113" s="401"/>
      <c r="DJ113" s="401"/>
      <c r="DK113" s="401"/>
      <c r="DL113" s="401"/>
      <c r="DM113" s="401"/>
      <c r="DN113" s="401"/>
      <c r="DO113" s="401"/>
      <c r="DP113" s="401"/>
      <c r="DQ113" s="401"/>
      <c r="DR113" s="401"/>
      <c r="DS113" s="401"/>
      <c r="DT113" s="401"/>
      <c r="DU113" s="401"/>
      <c r="DV113" s="401"/>
      <c r="DW113" s="401"/>
      <c r="DX113" s="401"/>
      <c r="DY113" s="401"/>
      <c r="DZ113" s="401"/>
      <c r="EA113" s="401"/>
      <c r="EB113" s="401"/>
      <c r="EC113" s="401"/>
      <c r="ED113" s="401"/>
      <c r="EE113" s="401"/>
      <c r="EF113" s="401"/>
      <c r="EG113" s="401"/>
      <c r="EH113" s="401"/>
      <c r="EI113" s="401"/>
      <c r="EJ113" s="401"/>
      <c r="EK113" s="401"/>
      <c r="EL113" s="401"/>
      <c r="EM113" s="401"/>
      <c r="EN113" s="401"/>
      <c r="EO113" s="401"/>
      <c r="EP113" s="401"/>
      <c r="EQ113" s="401"/>
      <c r="ER113" s="401"/>
      <c r="ES113" s="401"/>
      <c r="ET113" s="401"/>
      <c r="EU113" s="401"/>
      <c r="EV113" s="401"/>
      <c r="EW113" s="401"/>
      <c r="EX113" s="401"/>
      <c r="EY113" s="401"/>
      <c r="EZ113" s="401"/>
      <c r="FA113" s="401"/>
      <c r="FB113" s="401"/>
      <c r="FC113" s="401"/>
      <c r="FD113" s="401"/>
      <c r="FE113" s="401"/>
      <c r="FF113" s="401"/>
      <c r="FG113" s="401"/>
      <c r="FH113" s="401"/>
      <c r="FI113" s="401"/>
      <c r="FJ113" s="401"/>
      <c r="FK113" s="401"/>
      <c r="FL113" s="401"/>
      <c r="FM113" s="401"/>
      <c r="FN113" s="401"/>
      <c r="FO113" s="401"/>
      <c r="FP113" s="401"/>
      <c r="FQ113" s="401"/>
      <c r="FR113" s="401"/>
      <c r="FS113" s="401"/>
      <c r="FT113" s="401"/>
      <c r="FU113" s="401"/>
      <c r="FV113" s="401"/>
      <c r="FW113" s="401"/>
      <c r="FX113" s="401"/>
      <c r="FY113" s="401"/>
      <c r="FZ113" s="401"/>
      <c r="GA113" s="401"/>
      <c r="GB113" s="401"/>
      <c r="GC113" s="401"/>
      <c r="GD113" s="401"/>
      <c r="GE113" s="401"/>
      <c r="GF113" s="401"/>
      <c r="GG113" s="401"/>
      <c r="GH113" s="401"/>
      <c r="GI113" s="401"/>
      <c r="GJ113" s="401"/>
      <c r="GK113" s="401"/>
      <c r="GL113" s="401"/>
      <c r="GM113" s="401"/>
      <c r="GN113" s="401"/>
      <c r="GO113" s="401"/>
      <c r="GP113" s="401"/>
      <c r="GQ113" s="401"/>
      <c r="GR113" s="401"/>
      <c r="GS113" s="401"/>
      <c r="GT113" s="401"/>
      <c r="GU113" s="401"/>
      <c r="GV113" s="401"/>
      <c r="GW113" s="401"/>
      <c r="GX113" s="401"/>
      <c r="GY113" s="401"/>
      <c r="GZ113" s="401"/>
      <c r="HA113" s="401"/>
      <c r="HB113" s="401"/>
      <c r="HC113" s="401"/>
      <c r="HD113" s="401"/>
      <c r="HE113" s="401"/>
      <c r="HF113" s="401"/>
      <c r="HG113" s="401"/>
      <c r="HH113" s="401"/>
      <c r="HI113" s="401"/>
      <c r="HJ113" s="401"/>
      <c r="HK113" s="401"/>
      <c r="HL113" s="401"/>
      <c r="HM113" s="401"/>
      <c r="HN113" s="401"/>
      <c r="HO113" s="401"/>
      <c r="HP113" s="401"/>
      <c r="HQ113" s="401"/>
      <c r="HR113" s="401"/>
      <c r="HS113" s="401"/>
      <c r="HT113" s="401"/>
      <c r="HU113" s="401"/>
      <c r="HV113" s="401"/>
      <c r="HW113" s="401"/>
      <c r="HX113" s="401"/>
      <c r="HY113" s="401"/>
      <c r="HZ113" s="401"/>
      <c r="IA113" s="401"/>
      <c r="IB113" s="401"/>
      <c r="IC113" s="401"/>
      <c r="ID113" s="401"/>
      <c r="IE113" s="401"/>
      <c r="IF113" s="401"/>
      <c r="IG113" s="401"/>
      <c r="IH113" s="401"/>
      <c r="II113" s="401"/>
      <c r="IJ113" s="401"/>
      <c r="IK113" s="401"/>
      <c r="IL113" s="401"/>
      <c r="IM113" s="401"/>
      <c r="IN113" s="401"/>
      <c r="IO113" s="401"/>
      <c r="IP113" s="401"/>
    </row>
    <row r="114" spans="1:250" ht="23.45" customHeight="1">
      <c r="A114" s="257"/>
      <c r="B114" s="317"/>
      <c r="C114" s="32"/>
      <c r="D114" s="757"/>
      <c r="E114" s="758"/>
      <c r="F114" s="758"/>
      <c r="G114" s="758"/>
      <c r="H114" s="758"/>
      <c r="I114" s="758"/>
      <c r="J114" s="758"/>
      <c r="K114" s="759"/>
      <c r="L114" s="33"/>
      <c r="M114" s="147"/>
      <c r="N114" s="228" t="str">
        <f t="shared" si="1"/>
        <v/>
      </c>
      <c r="O114" s="53"/>
      <c r="P114" s="411"/>
      <c r="Q114" s="612"/>
      <c r="R114" s="402"/>
      <c r="S114" s="402"/>
      <c r="T114" s="402"/>
      <c r="U114" s="402"/>
      <c r="V114" s="402"/>
      <c r="W114" s="402"/>
      <c r="X114" s="402"/>
      <c r="Y114" s="402"/>
      <c r="Z114" s="402"/>
      <c r="AA114" s="402"/>
      <c r="AB114" s="403"/>
      <c r="AC114" s="403"/>
      <c r="AD114" s="403"/>
      <c r="AE114" s="403"/>
      <c r="AF114" s="403"/>
      <c r="AG114" s="403"/>
      <c r="AH114" s="403"/>
      <c r="AI114" s="403"/>
      <c r="AJ114" s="403"/>
      <c r="AK114" s="403"/>
      <c r="AL114" s="403"/>
      <c r="AM114" s="403"/>
      <c r="AN114" s="403"/>
      <c r="AO114" s="403"/>
      <c r="AP114" s="403"/>
      <c r="AQ114" s="401"/>
      <c r="AR114" s="401"/>
      <c r="AS114" s="401"/>
      <c r="AT114" s="401"/>
      <c r="AU114" s="401"/>
      <c r="AV114" s="401"/>
      <c r="AW114" s="401"/>
      <c r="AX114" s="401"/>
      <c r="AY114" s="401"/>
      <c r="AZ114" s="401"/>
      <c r="BA114" s="401"/>
      <c r="BB114" s="401"/>
      <c r="BC114" s="401"/>
      <c r="BD114" s="401"/>
      <c r="BE114" s="401"/>
      <c r="BF114" s="401"/>
      <c r="BG114" s="401"/>
      <c r="BH114" s="401"/>
      <c r="BI114" s="401"/>
      <c r="BJ114" s="401"/>
      <c r="BK114" s="401"/>
      <c r="BL114" s="401"/>
      <c r="BM114" s="401"/>
      <c r="BN114" s="401"/>
      <c r="BO114" s="401"/>
      <c r="BP114" s="401"/>
      <c r="BQ114" s="401"/>
      <c r="BR114" s="401"/>
      <c r="BS114" s="401"/>
      <c r="BT114" s="401"/>
      <c r="BU114" s="401"/>
      <c r="BV114" s="401"/>
      <c r="BW114" s="401"/>
      <c r="BX114" s="401"/>
      <c r="BY114" s="401"/>
      <c r="BZ114" s="401"/>
      <c r="CA114" s="401"/>
      <c r="CB114" s="401"/>
      <c r="CC114" s="401"/>
      <c r="CD114" s="401"/>
      <c r="CE114" s="401"/>
      <c r="CF114" s="401"/>
      <c r="CG114" s="401"/>
      <c r="CH114" s="401"/>
      <c r="CI114" s="401"/>
      <c r="CJ114" s="401"/>
      <c r="CK114" s="401"/>
      <c r="CL114" s="401"/>
      <c r="CM114" s="401"/>
      <c r="CN114" s="401"/>
      <c r="CO114" s="401"/>
      <c r="CP114" s="401"/>
      <c r="CQ114" s="401"/>
      <c r="CR114" s="401"/>
      <c r="CS114" s="401"/>
      <c r="CT114" s="401"/>
      <c r="CU114" s="401"/>
      <c r="CV114" s="401"/>
      <c r="CW114" s="401"/>
      <c r="CX114" s="401"/>
      <c r="CY114" s="401"/>
      <c r="CZ114" s="401"/>
      <c r="DA114" s="401"/>
      <c r="DB114" s="401"/>
      <c r="DC114" s="401"/>
      <c r="DD114" s="401"/>
      <c r="DE114" s="401"/>
      <c r="DF114" s="401"/>
      <c r="DG114" s="401"/>
      <c r="DH114" s="401"/>
      <c r="DI114" s="401"/>
      <c r="DJ114" s="401"/>
      <c r="DK114" s="401"/>
      <c r="DL114" s="401"/>
      <c r="DM114" s="401"/>
      <c r="DN114" s="401"/>
      <c r="DO114" s="401"/>
      <c r="DP114" s="401"/>
      <c r="DQ114" s="401"/>
      <c r="DR114" s="401"/>
      <c r="DS114" s="401"/>
      <c r="DT114" s="401"/>
      <c r="DU114" s="401"/>
      <c r="DV114" s="401"/>
      <c r="DW114" s="401"/>
      <c r="DX114" s="401"/>
      <c r="DY114" s="401"/>
      <c r="DZ114" s="401"/>
      <c r="EA114" s="401"/>
      <c r="EB114" s="401"/>
      <c r="EC114" s="401"/>
      <c r="ED114" s="401"/>
      <c r="EE114" s="401"/>
      <c r="EF114" s="401"/>
      <c r="EG114" s="401"/>
      <c r="EH114" s="401"/>
      <c r="EI114" s="401"/>
      <c r="EJ114" s="401"/>
      <c r="EK114" s="401"/>
      <c r="EL114" s="401"/>
      <c r="EM114" s="401"/>
      <c r="EN114" s="401"/>
      <c r="EO114" s="401"/>
      <c r="EP114" s="401"/>
      <c r="EQ114" s="401"/>
      <c r="ER114" s="401"/>
      <c r="ES114" s="401"/>
      <c r="ET114" s="401"/>
      <c r="EU114" s="401"/>
      <c r="EV114" s="401"/>
      <c r="EW114" s="401"/>
      <c r="EX114" s="401"/>
      <c r="EY114" s="401"/>
      <c r="EZ114" s="401"/>
      <c r="FA114" s="401"/>
      <c r="FB114" s="401"/>
      <c r="FC114" s="401"/>
      <c r="FD114" s="401"/>
      <c r="FE114" s="401"/>
      <c r="FF114" s="401"/>
      <c r="FG114" s="401"/>
      <c r="FH114" s="401"/>
      <c r="FI114" s="401"/>
      <c r="FJ114" s="401"/>
      <c r="FK114" s="401"/>
      <c r="FL114" s="401"/>
      <c r="FM114" s="401"/>
      <c r="FN114" s="401"/>
      <c r="FO114" s="401"/>
      <c r="FP114" s="401"/>
      <c r="FQ114" s="401"/>
      <c r="FR114" s="401"/>
      <c r="FS114" s="401"/>
      <c r="FT114" s="401"/>
      <c r="FU114" s="401"/>
      <c r="FV114" s="401"/>
      <c r="FW114" s="401"/>
      <c r="FX114" s="401"/>
      <c r="FY114" s="401"/>
      <c r="FZ114" s="401"/>
      <c r="GA114" s="401"/>
      <c r="GB114" s="401"/>
      <c r="GC114" s="401"/>
      <c r="GD114" s="401"/>
      <c r="GE114" s="401"/>
      <c r="GF114" s="401"/>
      <c r="GG114" s="401"/>
      <c r="GH114" s="401"/>
      <c r="GI114" s="401"/>
      <c r="GJ114" s="401"/>
      <c r="GK114" s="401"/>
      <c r="GL114" s="401"/>
      <c r="GM114" s="401"/>
      <c r="GN114" s="401"/>
      <c r="GO114" s="401"/>
      <c r="GP114" s="401"/>
      <c r="GQ114" s="401"/>
      <c r="GR114" s="401"/>
      <c r="GS114" s="401"/>
      <c r="GT114" s="401"/>
      <c r="GU114" s="401"/>
      <c r="GV114" s="401"/>
      <c r="GW114" s="401"/>
      <c r="GX114" s="401"/>
      <c r="GY114" s="401"/>
      <c r="GZ114" s="401"/>
      <c r="HA114" s="401"/>
      <c r="HB114" s="401"/>
      <c r="HC114" s="401"/>
      <c r="HD114" s="401"/>
      <c r="HE114" s="401"/>
      <c r="HF114" s="401"/>
      <c r="HG114" s="401"/>
      <c r="HH114" s="401"/>
      <c r="HI114" s="401"/>
      <c r="HJ114" s="401"/>
      <c r="HK114" s="401"/>
      <c r="HL114" s="401"/>
      <c r="HM114" s="401"/>
      <c r="HN114" s="401"/>
      <c r="HO114" s="401"/>
      <c r="HP114" s="401"/>
      <c r="HQ114" s="401"/>
      <c r="HR114" s="401"/>
      <c r="HS114" s="401"/>
      <c r="HT114" s="401"/>
      <c r="HU114" s="401"/>
      <c r="HV114" s="401"/>
      <c r="HW114" s="401"/>
      <c r="HX114" s="401"/>
      <c r="HY114" s="401"/>
      <c r="HZ114" s="401"/>
      <c r="IA114" s="401"/>
      <c r="IB114" s="401"/>
      <c r="IC114" s="401"/>
      <c r="ID114" s="401"/>
      <c r="IE114" s="401"/>
      <c r="IF114" s="401"/>
      <c r="IG114" s="401"/>
      <c r="IH114" s="401"/>
      <c r="II114" s="401"/>
      <c r="IJ114" s="401"/>
      <c r="IK114" s="401"/>
      <c r="IL114" s="401"/>
      <c r="IM114" s="401"/>
      <c r="IN114" s="401"/>
      <c r="IO114" s="401"/>
      <c r="IP114" s="401"/>
    </row>
    <row r="115" spans="1:250" ht="23.45" customHeight="1">
      <c r="A115" s="257"/>
      <c r="B115" s="317"/>
      <c r="C115" s="32"/>
      <c r="D115" s="757"/>
      <c r="E115" s="758"/>
      <c r="F115" s="758"/>
      <c r="G115" s="758"/>
      <c r="H115" s="758"/>
      <c r="I115" s="758"/>
      <c r="J115" s="758"/>
      <c r="K115" s="759"/>
      <c r="L115" s="33"/>
      <c r="M115" s="147"/>
      <c r="N115" s="228" t="str">
        <f t="shared" si="1"/>
        <v/>
      </c>
      <c r="O115" s="53"/>
      <c r="P115" s="411"/>
      <c r="Q115" s="612"/>
      <c r="R115" s="402"/>
      <c r="S115" s="402"/>
      <c r="T115" s="402"/>
      <c r="U115" s="402"/>
      <c r="V115" s="402"/>
      <c r="W115" s="402"/>
      <c r="X115" s="402"/>
      <c r="Y115" s="402"/>
      <c r="Z115" s="402"/>
      <c r="AA115" s="402"/>
      <c r="AB115" s="403"/>
      <c r="AC115" s="403"/>
      <c r="AD115" s="403"/>
      <c r="AE115" s="403"/>
      <c r="AF115" s="403"/>
      <c r="AG115" s="403"/>
      <c r="AH115" s="403"/>
      <c r="AI115" s="403"/>
      <c r="AJ115" s="403"/>
      <c r="AK115" s="403"/>
      <c r="AL115" s="403"/>
      <c r="AM115" s="403"/>
      <c r="AN115" s="403"/>
      <c r="AO115" s="403"/>
      <c r="AP115" s="403"/>
      <c r="AQ115" s="401"/>
      <c r="AR115" s="401"/>
      <c r="AS115" s="401"/>
      <c r="AT115" s="401"/>
      <c r="AU115" s="401"/>
      <c r="AV115" s="401"/>
      <c r="AW115" s="401"/>
      <c r="AX115" s="401"/>
      <c r="AY115" s="401"/>
      <c r="AZ115" s="401"/>
      <c r="BA115" s="401"/>
      <c r="BB115" s="401"/>
      <c r="BC115" s="401"/>
      <c r="BD115" s="401"/>
      <c r="BE115" s="401"/>
      <c r="BF115" s="401"/>
      <c r="BG115" s="401"/>
      <c r="BH115" s="401"/>
      <c r="BI115" s="401"/>
      <c r="BJ115" s="401"/>
      <c r="BK115" s="401"/>
      <c r="BL115" s="401"/>
      <c r="BM115" s="401"/>
      <c r="BN115" s="401"/>
      <c r="BO115" s="401"/>
      <c r="BP115" s="401"/>
      <c r="BQ115" s="401"/>
      <c r="BR115" s="401"/>
      <c r="BS115" s="401"/>
      <c r="BT115" s="401"/>
      <c r="BU115" s="401"/>
      <c r="BV115" s="401"/>
      <c r="BW115" s="401"/>
      <c r="BX115" s="401"/>
      <c r="BY115" s="401"/>
      <c r="BZ115" s="401"/>
      <c r="CA115" s="401"/>
      <c r="CB115" s="401"/>
      <c r="CC115" s="401"/>
      <c r="CD115" s="401"/>
      <c r="CE115" s="401"/>
      <c r="CF115" s="401"/>
      <c r="CG115" s="401"/>
      <c r="CH115" s="401"/>
      <c r="CI115" s="401"/>
      <c r="CJ115" s="401"/>
      <c r="CK115" s="401"/>
      <c r="CL115" s="401"/>
      <c r="CM115" s="401"/>
      <c r="CN115" s="401"/>
      <c r="CO115" s="401"/>
      <c r="CP115" s="401"/>
      <c r="CQ115" s="401"/>
      <c r="CR115" s="401"/>
      <c r="CS115" s="401"/>
      <c r="CT115" s="401"/>
      <c r="CU115" s="401"/>
      <c r="CV115" s="401"/>
      <c r="CW115" s="401"/>
      <c r="CX115" s="401"/>
      <c r="CY115" s="401"/>
      <c r="CZ115" s="401"/>
      <c r="DA115" s="401"/>
      <c r="DB115" s="401"/>
      <c r="DC115" s="401"/>
      <c r="DD115" s="401"/>
      <c r="DE115" s="401"/>
      <c r="DF115" s="401"/>
      <c r="DG115" s="401"/>
      <c r="DH115" s="401"/>
      <c r="DI115" s="401"/>
      <c r="DJ115" s="401"/>
      <c r="DK115" s="401"/>
      <c r="DL115" s="401"/>
      <c r="DM115" s="401"/>
      <c r="DN115" s="401"/>
      <c r="DO115" s="401"/>
      <c r="DP115" s="401"/>
      <c r="DQ115" s="401"/>
      <c r="DR115" s="401"/>
      <c r="DS115" s="401"/>
      <c r="DT115" s="401"/>
      <c r="DU115" s="401"/>
      <c r="DV115" s="401"/>
      <c r="DW115" s="401"/>
      <c r="DX115" s="401"/>
      <c r="DY115" s="401"/>
      <c r="DZ115" s="401"/>
      <c r="EA115" s="401"/>
      <c r="EB115" s="401"/>
      <c r="EC115" s="401"/>
      <c r="ED115" s="401"/>
      <c r="EE115" s="401"/>
      <c r="EF115" s="401"/>
      <c r="EG115" s="401"/>
      <c r="EH115" s="401"/>
      <c r="EI115" s="401"/>
      <c r="EJ115" s="401"/>
      <c r="EK115" s="401"/>
      <c r="EL115" s="401"/>
      <c r="EM115" s="401"/>
      <c r="EN115" s="401"/>
      <c r="EO115" s="401"/>
      <c r="EP115" s="401"/>
      <c r="EQ115" s="401"/>
      <c r="ER115" s="401"/>
      <c r="ES115" s="401"/>
      <c r="ET115" s="401"/>
      <c r="EU115" s="401"/>
      <c r="EV115" s="401"/>
      <c r="EW115" s="401"/>
      <c r="EX115" s="401"/>
      <c r="EY115" s="401"/>
      <c r="EZ115" s="401"/>
      <c r="FA115" s="401"/>
      <c r="FB115" s="401"/>
      <c r="FC115" s="401"/>
      <c r="FD115" s="401"/>
      <c r="FE115" s="401"/>
      <c r="FF115" s="401"/>
      <c r="FG115" s="401"/>
      <c r="FH115" s="401"/>
      <c r="FI115" s="401"/>
      <c r="FJ115" s="401"/>
      <c r="FK115" s="401"/>
      <c r="FL115" s="401"/>
      <c r="FM115" s="401"/>
      <c r="FN115" s="401"/>
      <c r="FO115" s="401"/>
      <c r="FP115" s="401"/>
      <c r="FQ115" s="401"/>
      <c r="FR115" s="401"/>
      <c r="FS115" s="401"/>
      <c r="FT115" s="401"/>
      <c r="FU115" s="401"/>
      <c r="FV115" s="401"/>
      <c r="FW115" s="401"/>
      <c r="FX115" s="401"/>
      <c r="FY115" s="401"/>
      <c r="FZ115" s="401"/>
      <c r="GA115" s="401"/>
      <c r="GB115" s="401"/>
      <c r="GC115" s="401"/>
      <c r="GD115" s="401"/>
      <c r="GE115" s="401"/>
      <c r="GF115" s="401"/>
      <c r="GG115" s="401"/>
      <c r="GH115" s="401"/>
      <c r="GI115" s="401"/>
      <c r="GJ115" s="401"/>
      <c r="GK115" s="401"/>
      <c r="GL115" s="401"/>
      <c r="GM115" s="401"/>
      <c r="GN115" s="401"/>
      <c r="GO115" s="401"/>
      <c r="GP115" s="401"/>
      <c r="GQ115" s="401"/>
      <c r="GR115" s="401"/>
      <c r="GS115" s="401"/>
      <c r="GT115" s="401"/>
      <c r="GU115" s="401"/>
      <c r="GV115" s="401"/>
      <c r="GW115" s="401"/>
      <c r="GX115" s="401"/>
      <c r="GY115" s="401"/>
      <c r="GZ115" s="401"/>
      <c r="HA115" s="401"/>
      <c r="HB115" s="401"/>
      <c r="HC115" s="401"/>
      <c r="HD115" s="401"/>
      <c r="HE115" s="401"/>
      <c r="HF115" s="401"/>
      <c r="HG115" s="401"/>
      <c r="HH115" s="401"/>
      <c r="HI115" s="401"/>
      <c r="HJ115" s="401"/>
      <c r="HK115" s="401"/>
      <c r="HL115" s="401"/>
      <c r="HM115" s="401"/>
      <c r="HN115" s="401"/>
      <c r="HO115" s="401"/>
      <c r="HP115" s="401"/>
      <c r="HQ115" s="401"/>
      <c r="HR115" s="401"/>
      <c r="HS115" s="401"/>
      <c r="HT115" s="401"/>
      <c r="HU115" s="401"/>
      <c r="HV115" s="401"/>
      <c r="HW115" s="401"/>
      <c r="HX115" s="401"/>
      <c r="HY115" s="401"/>
      <c r="HZ115" s="401"/>
      <c r="IA115" s="401"/>
      <c r="IB115" s="401"/>
      <c r="IC115" s="401"/>
      <c r="ID115" s="401"/>
      <c r="IE115" s="401"/>
      <c r="IF115" s="401"/>
      <c r="IG115" s="401"/>
      <c r="IH115" s="401"/>
      <c r="II115" s="401"/>
      <c r="IJ115" s="401"/>
      <c r="IK115" s="401"/>
      <c r="IL115" s="401"/>
      <c r="IM115" s="401"/>
      <c r="IN115" s="401"/>
      <c r="IO115" s="401"/>
      <c r="IP115" s="401"/>
    </row>
    <row r="116" spans="1:250" ht="23.45" customHeight="1">
      <c r="A116" s="257"/>
      <c r="B116" s="317"/>
      <c r="C116" s="32"/>
      <c r="D116" s="757"/>
      <c r="E116" s="758"/>
      <c r="F116" s="758"/>
      <c r="G116" s="758"/>
      <c r="H116" s="758"/>
      <c r="I116" s="758"/>
      <c r="J116" s="758"/>
      <c r="K116" s="759"/>
      <c r="L116" s="33"/>
      <c r="M116" s="147"/>
      <c r="N116" s="228" t="str">
        <f t="shared" si="1"/>
        <v/>
      </c>
      <c r="O116" s="53"/>
      <c r="P116" s="411"/>
      <c r="Q116" s="612"/>
      <c r="R116" s="402"/>
      <c r="S116" s="402"/>
      <c r="T116" s="402"/>
      <c r="U116" s="402"/>
      <c r="V116" s="402"/>
      <c r="W116" s="402"/>
      <c r="X116" s="402"/>
      <c r="Y116" s="402"/>
      <c r="Z116" s="402"/>
      <c r="AA116" s="402"/>
      <c r="AB116" s="403"/>
      <c r="AC116" s="403"/>
      <c r="AD116" s="403"/>
      <c r="AE116" s="403"/>
      <c r="AF116" s="403"/>
      <c r="AG116" s="403"/>
      <c r="AH116" s="403"/>
      <c r="AI116" s="403"/>
      <c r="AJ116" s="403"/>
      <c r="AK116" s="403"/>
      <c r="AL116" s="403"/>
      <c r="AM116" s="403"/>
      <c r="AN116" s="403"/>
      <c r="AO116" s="403"/>
      <c r="AP116" s="403"/>
      <c r="AQ116" s="401"/>
      <c r="AR116" s="401"/>
      <c r="AS116" s="401"/>
      <c r="AT116" s="401"/>
      <c r="AU116" s="401"/>
      <c r="AV116" s="401"/>
      <c r="AW116" s="401"/>
      <c r="AX116" s="401"/>
      <c r="AY116" s="401"/>
      <c r="AZ116" s="401"/>
      <c r="BA116" s="401"/>
      <c r="BB116" s="401"/>
      <c r="BC116" s="401"/>
      <c r="BD116" s="401"/>
      <c r="BE116" s="401"/>
      <c r="BF116" s="401"/>
      <c r="BG116" s="401"/>
      <c r="BH116" s="401"/>
      <c r="BI116" s="401"/>
      <c r="BJ116" s="401"/>
      <c r="BK116" s="401"/>
      <c r="BL116" s="401"/>
      <c r="BM116" s="401"/>
      <c r="BN116" s="401"/>
      <c r="BO116" s="401"/>
      <c r="BP116" s="401"/>
      <c r="BQ116" s="401"/>
      <c r="BR116" s="401"/>
      <c r="BS116" s="401"/>
      <c r="BT116" s="401"/>
      <c r="BU116" s="401"/>
      <c r="BV116" s="401"/>
      <c r="BW116" s="401"/>
      <c r="BX116" s="401"/>
      <c r="BY116" s="401"/>
      <c r="BZ116" s="401"/>
      <c r="CA116" s="401"/>
      <c r="CB116" s="401"/>
      <c r="CC116" s="401"/>
      <c r="CD116" s="401"/>
      <c r="CE116" s="401"/>
      <c r="CF116" s="401"/>
      <c r="CG116" s="401"/>
      <c r="CH116" s="401"/>
      <c r="CI116" s="401"/>
      <c r="CJ116" s="401"/>
      <c r="CK116" s="401"/>
      <c r="CL116" s="401"/>
      <c r="CM116" s="401"/>
      <c r="CN116" s="401"/>
      <c r="CO116" s="401"/>
      <c r="CP116" s="401"/>
      <c r="CQ116" s="401"/>
      <c r="CR116" s="401"/>
      <c r="CS116" s="401"/>
      <c r="CT116" s="401"/>
      <c r="CU116" s="401"/>
      <c r="CV116" s="401"/>
      <c r="CW116" s="401"/>
      <c r="CX116" s="401"/>
      <c r="CY116" s="401"/>
      <c r="CZ116" s="401"/>
      <c r="DA116" s="401"/>
      <c r="DB116" s="401"/>
      <c r="DC116" s="401"/>
      <c r="DD116" s="401"/>
      <c r="DE116" s="401"/>
      <c r="DF116" s="401"/>
      <c r="DG116" s="401"/>
      <c r="DH116" s="401"/>
      <c r="DI116" s="401"/>
      <c r="DJ116" s="401"/>
      <c r="DK116" s="401"/>
      <c r="DL116" s="401"/>
      <c r="DM116" s="401"/>
      <c r="DN116" s="401"/>
      <c r="DO116" s="401"/>
      <c r="DP116" s="401"/>
      <c r="DQ116" s="401"/>
      <c r="DR116" s="401"/>
      <c r="DS116" s="401"/>
      <c r="DT116" s="401"/>
      <c r="DU116" s="401"/>
      <c r="DV116" s="401"/>
      <c r="DW116" s="401"/>
      <c r="DX116" s="401"/>
      <c r="DY116" s="401"/>
      <c r="DZ116" s="401"/>
      <c r="EA116" s="401"/>
      <c r="EB116" s="401"/>
      <c r="EC116" s="401"/>
      <c r="ED116" s="401"/>
      <c r="EE116" s="401"/>
      <c r="EF116" s="401"/>
      <c r="EG116" s="401"/>
      <c r="EH116" s="401"/>
      <c r="EI116" s="401"/>
      <c r="EJ116" s="401"/>
      <c r="EK116" s="401"/>
      <c r="EL116" s="401"/>
      <c r="EM116" s="401"/>
      <c r="EN116" s="401"/>
      <c r="EO116" s="401"/>
      <c r="EP116" s="401"/>
      <c r="EQ116" s="401"/>
      <c r="ER116" s="401"/>
      <c r="ES116" s="401"/>
      <c r="ET116" s="401"/>
      <c r="EU116" s="401"/>
      <c r="EV116" s="401"/>
      <c r="EW116" s="401"/>
      <c r="EX116" s="401"/>
      <c r="EY116" s="401"/>
      <c r="EZ116" s="401"/>
      <c r="FA116" s="401"/>
      <c r="FB116" s="401"/>
      <c r="FC116" s="401"/>
      <c r="FD116" s="401"/>
      <c r="FE116" s="401"/>
      <c r="FF116" s="401"/>
      <c r="FG116" s="401"/>
      <c r="FH116" s="401"/>
      <c r="FI116" s="401"/>
      <c r="FJ116" s="401"/>
      <c r="FK116" s="401"/>
      <c r="FL116" s="401"/>
      <c r="FM116" s="401"/>
      <c r="FN116" s="401"/>
      <c r="FO116" s="401"/>
      <c r="FP116" s="401"/>
      <c r="FQ116" s="401"/>
      <c r="FR116" s="401"/>
      <c r="FS116" s="401"/>
      <c r="FT116" s="401"/>
      <c r="FU116" s="401"/>
      <c r="FV116" s="401"/>
      <c r="FW116" s="401"/>
      <c r="FX116" s="401"/>
      <c r="FY116" s="401"/>
      <c r="FZ116" s="401"/>
      <c r="GA116" s="401"/>
      <c r="GB116" s="401"/>
      <c r="GC116" s="401"/>
      <c r="GD116" s="401"/>
      <c r="GE116" s="401"/>
      <c r="GF116" s="401"/>
      <c r="GG116" s="401"/>
      <c r="GH116" s="401"/>
      <c r="GI116" s="401"/>
      <c r="GJ116" s="401"/>
      <c r="GK116" s="401"/>
      <c r="GL116" s="401"/>
      <c r="GM116" s="401"/>
      <c r="GN116" s="401"/>
      <c r="GO116" s="401"/>
      <c r="GP116" s="401"/>
      <c r="GQ116" s="401"/>
      <c r="GR116" s="401"/>
      <c r="GS116" s="401"/>
      <c r="GT116" s="401"/>
      <c r="GU116" s="401"/>
      <c r="GV116" s="401"/>
      <c r="GW116" s="401"/>
      <c r="GX116" s="401"/>
      <c r="GY116" s="401"/>
      <c r="GZ116" s="401"/>
      <c r="HA116" s="401"/>
      <c r="HB116" s="401"/>
      <c r="HC116" s="401"/>
      <c r="HD116" s="401"/>
      <c r="HE116" s="401"/>
      <c r="HF116" s="401"/>
      <c r="HG116" s="401"/>
      <c r="HH116" s="401"/>
      <c r="HI116" s="401"/>
      <c r="HJ116" s="401"/>
      <c r="HK116" s="401"/>
      <c r="HL116" s="401"/>
      <c r="HM116" s="401"/>
      <c r="HN116" s="401"/>
      <c r="HO116" s="401"/>
      <c r="HP116" s="401"/>
      <c r="HQ116" s="401"/>
      <c r="HR116" s="401"/>
      <c r="HS116" s="401"/>
      <c r="HT116" s="401"/>
      <c r="HU116" s="401"/>
      <c r="HV116" s="401"/>
      <c r="HW116" s="401"/>
      <c r="HX116" s="401"/>
      <c r="HY116" s="401"/>
      <c r="HZ116" s="401"/>
      <c r="IA116" s="401"/>
      <c r="IB116" s="401"/>
      <c r="IC116" s="401"/>
      <c r="ID116" s="401"/>
      <c r="IE116" s="401"/>
      <c r="IF116" s="401"/>
      <c r="IG116" s="401"/>
      <c r="IH116" s="401"/>
      <c r="II116" s="401"/>
      <c r="IJ116" s="401"/>
      <c r="IK116" s="401"/>
      <c r="IL116" s="401"/>
      <c r="IM116" s="401"/>
      <c r="IN116" s="401"/>
      <c r="IO116" s="401"/>
      <c r="IP116" s="401"/>
    </row>
    <row r="117" spans="1:250" s="56" customFormat="1" ht="3.75" customHeight="1">
      <c r="A117" s="413"/>
      <c r="D117" s="161"/>
      <c r="P117" s="246"/>
      <c r="Q117" s="611"/>
      <c r="R117" s="247"/>
      <c r="S117" s="247"/>
      <c r="T117" s="247"/>
      <c r="U117" s="247"/>
      <c r="V117" s="247"/>
      <c r="W117" s="247"/>
      <c r="X117" s="247"/>
      <c r="Y117" s="247"/>
      <c r="Z117" s="247"/>
      <c r="AA117" s="247"/>
      <c r="AB117" s="241"/>
      <c r="AC117" s="241"/>
      <c r="AD117" s="241"/>
      <c r="AE117" s="241"/>
      <c r="AF117" s="241"/>
      <c r="AG117" s="241"/>
      <c r="AH117" s="241"/>
      <c r="AI117" s="241"/>
      <c r="AJ117" s="241"/>
      <c r="AK117" s="241"/>
      <c r="AL117" s="241"/>
      <c r="AM117" s="241"/>
      <c r="AN117" s="241"/>
      <c r="AO117" s="241"/>
      <c r="AP117" s="241"/>
      <c r="AQ117" s="237"/>
      <c r="AR117" s="237"/>
      <c r="AS117" s="237"/>
      <c r="AT117" s="237"/>
      <c r="AU117" s="237"/>
      <c r="AV117" s="237"/>
      <c r="AW117" s="237"/>
      <c r="AX117" s="237"/>
      <c r="AY117" s="237"/>
      <c r="AZ117" s="237"/>
      <c r="BA117" s="237"/>
      <c r="BB117" s="237"/>
      <c r="BC117" s="237"/>
      <c r="BD117" s="237"/>
      <c r="BE117" s="237"/>
      <c r="BF117" s="237"/>
      <c r="BG117" s="237"/>
      <c r="BH117" s="237"/>
      <c r="BI117" s="237"/>
      <c r="BJ117" s="237"/>
      <c r="BK117" s="237"/>
      <c r="BL117" s="237"/>
      <c r="BM117" s="237"/>
      <c r="BN117" s="237"/>
      <c r="BO117" s="237"/>
      <c r="BP117" s="237"/>
      <c r="BQ117" s="237"/>
      <c r="BR117" s="237"/>
      <c r="BS117" s="237"/>
      <c r="BT117" s="237"/>
      <c r="BU117" s="237"/>
      <c r="BV117" s="237"/>
      <c r="BW117" s="237"/>
      <c r="BX117" s="237"/>
      <c r="BY117" s="237"/>
      <c r="BZ117" s="237"/>
      <c r="CA117" s="237"/>
      <c r="CB117" s="237"/>
      <c r="CC117" s="237"/>
      <c r="CD117" s="237"/>
      <c r="CE117" s="237"/>
      <c r="CF117" s="237"/>
      <c r="CG117" s="237"/>
      <c r="CH117" s="237"/>
      <c r="CI117" s="237"/>
      <c r="CJ117" s="237"/>
      <c r="CK117" s="237"/>
      <c r="CL117" s="237"/>
      <c r="CM117" s="237"/>
      <c r="CN117" s="237"/>
      <c r="CO117" s="237"/>
      <c r="CP117" s="237"/>
      <c r="CQ117" s="237"/>
      <c r="CR117" s="237"/>
      <c r="CS117" s="237"/>
      <c r="CT117" s="237"/>
      <c r="CU117" s="237"/>
      <c r="CV117" s="237"/>
      <c r="CW117" s="237"/>
      <c r="CX117" s="237"/>
      <c r="CY117" s="237"/>
      <c r="CZ117" s="237"/>
      <c r="DA117" s="237"/>
      <c r="DB117" s="237"/>
      <c r="DC117" s="237"/>
      <c r="DD117" s="237"/>
      <c r="DE117" s="237"/>
      <c r="DF117" s="237"/>
      <c r="DG117" s="237"/>
      <c r="DH117" s="237"/>
      <c r="DI117" s="237"/>
      <c r="DJ117" s="237"/>
      <c r="DK117" s="237"/>
      <c r="DL117" s="237"/>
      <c r="DM117" s="237"/>
      <c r="DN117" s="237"/>
      <c r="DO117" s="237"/>
      <c r="DP117" s="237"/>
      <c r="DQ117" s="237"/>
      <c r="DR117" s="237"/>
      <c r="DS117" s="237"/>
      <c r="DT117" s="237"/>
      <c r="DU117" s="237"/>
      <c r="DV117" s="237"/>
      <c r="DW117" s="237"/>
      <c r="DX117" s="237"/>
      <c r="DY117" s="237"/>
      <c r="DZ117" s="237"/>
      <c r="EA117" s="237"/>
      <c r="EB117" s="237"/>
      <c r="EC117" s="237"/>
      <c r="ED117" s="237"/>
      <c r="EE117" s="237"/>
      <c r="EF117" s="237"/>
      <c r="EG117" s="237"/>
      <c r="EH117" s="237"/>
      <c r="EI117" s="237"/>
      <c r="EJ117" s="237"/>
      <c r="EK117" s="237"/>
      <c r="EL117" s="237"/>
      <c r="EM117" s="237"/>
      <c r="EN117" s="237"/>
      <c r="EO117" s="237"/>
      <c r="EP117" s="237"/>
      <c r="EQ117" s="237"/>
      <c r="ER117" s="237"/>
      <c r="ES117" s="237"/>
      <c r="ET117" s="237"/>
      <c r="EU117" s="237"/>
      <c r="EV117" s="237"/>
      <c r="EW117" s="237"/>
      <c r="EX117" s="237"/>
      <c r="EY117" s="237"/>
      <c r="EZ117" s="237"/>
      <c r="FA117" s="237"/>
      <c r="FB117" s="237"/>
      <c r="FC117" s="237"/>
      <c r="FD117" s="237"/>
      <c r="FE117" s="237"/>
      <c r="FF117" s="237"/>
      <c r="FG117" s="237"/>
      <c r="FH117" s="237"/>
      <c r="FI117" s="237"/>
      <c r="FJ117" s="237"/>
      <c r="FK117" s="237"/>
      <c r="FL117" s="237"/>
      <c r="FM117" s="237"/>
      <c r="FN117" s="237"/>
      <c r="FO117" s="237"/>
      <c r="FP117" s="237"/>
      <c r="FQ117" s="237"/>
      <c r="FR117" s="237"/>
      <c r="FS117" s="237"/>
      <c r="FT117" s="237"/>
      <c r="FU117" s="237"/>
      <c r="FV117" s="237"/>
      <c r="FW117" s="237"/>
      <c r="FX117" s="237"/>
      <c r="FY117" s="237"/>
      <c r="FZ117" s="237"/>
      <c r="GA117" s="237"/>
      <c r="GB117" s="237"/>
      <c r="GC117" s="237"/>
      <c r="GD117" s="237"/>
      <c r="GE117" s="237"/>
      <c r="GF117" s="237"/>
      <c r="GG117" s="237"/>
      <c r="GH117" s="237"/>
      <c r="GI117" s="237"/>
      <c r="GJ117" s="237"/>
      <c r="GK117" s="237"/>
      <c r="GL117" s="237"/>
      <c r="GM117" s="237"/>
      <c r="GN117" s="237"/>
      <c r="GO117" s="237"/>
      <c r="GP117" s="237"/>
      <c r="GQ117" s="237"/>
      <c r="GR117" s="237"/>
      <c r="GS117" s="237"/>
      <c r="GT117" s="237"/>
      <c r="GU117" s="237"/>
      <c r="GV117" s="237"/>
      <c r="GW117" s="237"/>
      <c r="GX117" s="237"/>
      <c r="GY117" s="237"/>
      <c r="GZ117" s="237"/>
      <c r="HA117" s="237"/>
      <c r="HB117" s="237"/>
      <c r="HC117" s="237"/>
      <c r="HD117" s="237"/>
      <c r="HE117" s="237"/>
      <c r="HF117" s="237"/>
      <c r="HG117" s="237"/>
      <c r="HH117" s="237"/>
      <c r="HI117" s="237"/>
      <c r="HJ117" s="237"/>
      <c r="HK117" s="237"/>
      <c r="HL117" s="237"/>
      <c r="HM117" s="237"/>
      <c r="HN117" s="237"/>
      <c r="HO117" s="237"/>
      <c r="HP117" s="237"/>
      <c r="HQ117" s="237"/>
      <c r="HR117" s="237"/>
      <c r="HS117" s="237"/>
      <c r="HT117" s="237"/>
      <c r="HU117" s="237"/>
      <c r="HV117" s="237"/>
      <c r="HW117" s="237"/>
      <c r="HX117" s="237"/>
      <c r="HY117" s="237"/>
      <c r="HZ117" s="237"/>
      <c r="IA117" s="237"/>
      <c r="IB117" s="237"/>
      <c r="IC117" s="237"/>
      <c r="ID117" s="237"/>
      <c r="IE117" s="237"/>
      <c r="IF117" s="237"/>
      <c r="IG117" s="237"/>
      <c r="IH117" s="237"/>
      <c r="II117" s="237"/>
      <c r="IJ117" s="237"/>
      <c r="IK117" s="237"/>
      <c r="IL117" s="237"/>
      <c r="IM117" s="237"/>
      <c r="IN117" s="237"/>
      <c r="IO117" s="237"/>
      <c r="IP117" s="237"/>
    </row>
    <row r="118" spans="1:250" s="56" customFormat="1" ht="21.75" customHeight="1">
      <c r="A118" s="413"/>
      <c r="B118" s="799" t="s">
        <v>247</v>
      </c>
      <c r="C118" s="800"/>
      <c r="D118" s="800"/>
      <c r="E118" s="800"/>
      <c r="F118" s="800"/>
      <c r="G118" s="800"/>
      <c r="H118" s="800"/>
      <c r="I118" s="800"/>
      <c r="J118" s="800"/>
      <c r="K118" s="800"/>
      <c r="L118" s="800"/>
      <c r="M118" s="800"/>
      <c r="N118" s="800"/>
      <c r="O118" s="801"/>
      <c r="P118" s="410"/>
      <c r="Q118" s="611"/>
      <c r="R118" s="247"/>
      <c r="S118" s="247"/>
      <c r="T118" s="247"/>
      <c r="U118" s="247"/>
      <c r="V118" s="247"/>
      <c r="W118" s="247"/>
      <c r="X118" s="247"/>
      <c r="Y118" s="247"/>
      <c r="Z118" s="247"/>
      <c r="AA118" s="247"/>
      <c r="AB118" s="241"/>
      <c r="AC118" s="241"/>
      <c r="AD118" s="241"/>
      <c r="AE118" s="241"/>
      <c r="AF118" s="241"/>
      <c r="AG118" s="241"/>
      <c r="AH118" s="241"/>
      <c r="AI118" s="241"/>
      <c r="AJ118" s="241"/>
      <c r="AK118" s="241"/>
      <c r="AL118" s="241"/>
      <c r="AM118" s="241"/>
      <c r="AN118" s="241"/>
      <c r="AO118" s="241"/>
      <c r="AP118" s="241"/>
      <c r="AQ118" s="237"/>
      <c r="AR118" s="237"/>
      <c r="AS118" s="237"/>
      <c r="AT118" s="237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237"/>
      <c r="DJ118" s="237"/>
      <c r="DK118" s="237"/>
      <c r="DL118" s="237"/>
      <c r="DM118" s="237"/>
      <c r="DN118" s="237"/>
      <c r="DO118" s="237"/>
      <c r="DP118" s="237"/>
      <c r="DQ118" s="237"/>
      <c r="DR118" s="237"/>
      <c r="DS118" s="237"/>
      <c r="DT118" s="237"/>
      <c r="DU118" s="237"/>
      <c r="DV118" s="237"/>
      <c r="DW118" s="237"/>
      <c r="DX118" s="237"/>
      <c r="DY118" s="237"/>
      <c r="DZ118" s="237"/>
      <c r="EA118" s="237"/>
      <c r="EB118" s="237"/>
      <c r="EC118" s="237"/>
      <c r="ED118" s="237"/>
      <c r="EE118" s="237"/>
      <c r="EF118" s="237"/>
      <c r="EG118" s="237"/>
      <c r="EH118" s="237"/>
      <c r="EI118" s="237"/>
      <c r="EJ118" s="237"/>
      <c r="EK118" s="237"/>
      <c r="EL118" s="237"/>
      <c r="EM118" s="237"/>
      <c r="EN118" s="237"/>
      <c r="EO118" s="237"/>
      <c r="EP118" s="237"/>
      <c r="EQ118" s="237"/>
      <c r="ER118" s="237"/>
      <c r="ES118" s="237"/>
      <c r="ET118" s="237"/>
      <c r="EU118" s="237"/>
      <c r="EV118" s="237"/>
      <c r="EW118" s="237"/>
      <c r="EX118" s="237"/>
      <c r="EY118" s="237"/>
      <c r="EZ118" s="237"/>
      <c r="FA118" s="237"/>
      <c r="FB118" s="237"/>
      <c r="FC118" s="237"/>
      <c r="FD118" s="237"/>
      <c r="FE118" s="237"/>
      <c r="FF118" s="237"/>
      <c r="FG118" s="237"/>
      <c r="FH118" s="237"/>
      <c r="FI118" s="237"/>
      <c r="FJ118" s="237"/>
      <c r="FK118" s="237"/>
      <c r="FL118" s="237"/>
      <c r="FM118" s="237"/>
      <c r="FN118" s="237"/>
      <c r="FO118" s="237"/>
      <c r="FP118" s="237"/>
      <c r="FQ118" s="237"/>
      <c r="FR118" s="237"/>
      <c r="FS118" s="237"/>
      <c r="FT118" s="237"/>
      <c r="FU118" s="237"/>
      <c r="FV118" s="237"/>
      <c r="FW118" s="237"/>
      <c r="FX118" s="237"/>
      <c r="FY118" s="237"/>
      <c r="FZ118" s="237"/>
      <c r="GA118" s="237"/>
      <c r="GB118" s="237"/>
      <c r="GC118" s="237"/>
      <c r="GD118" s="237"/>
      <c r="GE118" s="237"/>
      <c r="GF118" s="237"/>
      <c r="GG118" s="237"/>
      <c r="GH118" s="237"/>
      <c r="GI118" s="237"/>
      <c r="GJ118" s="237"/>
      <c r="GK118" s="237"/>
      <c r="GL118" s="237"/>
      <c r="GM118" s="237"/>
      <c r="GN118" s="237"/>
      <c r="GO118" s="237"/>
      <c r="GP118" s="237"/>
      <c r="GQ118" s="237"/>
      <c r="GR118" s="237"/>
      <c r="GS118" s="237"/>
      <c r="GT118" s="237"/>
      <c r="GU118" s="237"/>
      <c r="GV118" s="237"/>
      <c r="GW118" s="237"/>
      <c r="GX118" s="237"/>
      <c r="GY118" s="237"/>
      <c r="GZ118" s="237"/>
      <c r="HA118" s="237"/>
      <c r="HB118" s="237"/>
      <c r="HC118" s="237"/>
      <c r="HD118" s="237"/>
      <c r="HE118" s="237"/>
      <c r="HF118" s="237"/>
      <c r="HG118" s="237"/>
      <c r="HH118" s="237"/>
      <c r="HI118" s="237"/>
      <c r="HJ118" s="237"/>
      <c r="HK118" s="237"/>
      <c r="HL118" s="237"/>
      <c r="HM118" s="237"/>
      <c r="HN118" s="237"/>
      <c r="HO118" s="237"/>
      <c r="HP118" s="237"/>
      <c r="HQ118" s="237"/>
      <c r="HR118" s="237"/>
      <c r="HS118" s="237"/>
      <c r="HT118" s="237"/>
      <c r="HU118" s="237"/>
      <c r="HV118" s="237"/>
      <c r="HW118" s="237"/>
      <c r="HX118" s="237"/>
      <c r="HY118" s="237"/>
      <c r="HZ118" s="237"/>
      <c r="IA118" s="237"/>
      <c r="IB118" s="237"/>
      <c r="IC118" s="237"/>
      <c r="ID118" s="237"/>
      <c r="IE118" s="237"/>
      <c r="IF118" s="237"/>
      <c r="IG118" s="237"/>
      <c r="IH118" s="237"/>
      <c r="II118" s="237"/>
      <c r="IJ118" s="237"/>
      <c r="IK118" s="237"/>
      <c r="IL118" s="237"/>
      <c r="IM118" s="237"/>
      <c r="IN118" s="237"/>
      <c r="IO118" s="237"/>
      <c r="IP118" s="237"/>
    </row>
    <row r="119" spans="1:250" ht="12" customHeight="1">
      <c r="A119" s="268"/>
      <c r="B119" s="280" t="str">
        <f>B66</f>
        <v>FAPESP,  SETEMBRO DE 2017</v>
      </c>
      <c r="C119" s="3"/>
      <c r="D119" s="109"/>
      <c r="E119" s="25"/>
      <c r="F119" s="25"/>
      <c r="G119" s="25"/>
      <c r="H119" s="25"/>
      <c r="I119" s="25"/>
      <c r="J119" s="25"/>
      <c r="K119" s="3"/>
      <c r="L119" s="3"/>
      <c r="M119" s="288"/>
      <c r="N119" s="288"/>
      <c r="O119" s="288">
        <v>2</v>
      </c>
      <c r="P119" s="411"/>
      <c r="Q119" s="614"/>
      <c r="R119" s="255"/>
      <c r="S119" s="255"/>
      <c r="T119" s="255"/>
      <c r="U119" s="255"/>
      <c r="V119" s="255"/>
      <c r="W119" s="255"/>
      <c r="X119" s="255"/>
      <c r="Y119" s="255"/>
      <c r="Z119" s="255"/>
      <c r="AA119" s="255"/>
      <c r="AB119" s="266"/>
      <c r="AC119" s="266"/>
      <c r="AD119" s="266"/>
      <c r="AE119" s="266"/>
      <c r="AF119" s="266"/>
      <c r="AG119" s="266"/>
      <c r="AH119" s="266"/>
      <c r="AI119" s="266"/>
      <c r="AJ119" s="266"/>
      <c r="AK119" s="266"/>
      <c r="AL119" s="266"/>
      <c r="AM119" s="266"/>
      <c r="AN119" s="266"/>
      <c r="AO119" s="266"/>
      <c r="AP119" s="266"/>
      <c r="AQ119" s="267"/>
      <c r="AR119" s="267"/>
      <c r="AS119" s="267"/>
      <c r="AT119" s="267"/>
      <c r="AU119" s="267"/>
      <c r="AV119" s="267"/>
      <c r="AW119" s="267"/>
      <c r="AX119" s="267"/>
      <c r="AY119" s="267"/>
      <c r="AZ119" s="267"/>
      <c r="BA119" s="267"/>
      <c r="BB119" s="267"/>
      <c r="BC119" s="267"/>
      <c r="BD119" s="267"/>
      <c r="BE119" s="267"/>
      <c r="BF119" s="267"/>
      <c r="BG119" s="267"/>
      <c r="BH119" s="267"/>
      <c r="BI119" s="267"/>
      <c r="BJ119" s="267"/>
      <c r="BK119" s="267"/>
      <c r="BL119" s="267"/>
      <c r="BM119" s="267"/>
      <c r="BN119" s="267"/>
      <c r="BO119" s="267"/>
      <c r="BP119" s="267"/>
      <c r="BQ119" s="267"/>
      <c r="BR119" s="267"/>
      <c r="BS119" s="267"/>
      <c r="BT119" s="267"/>
      <c r="BU119" s="267"/>
      <c r="BV119" s="267"/>
      <c r="BW119" s="267"/>
      <c r="BX119" s="267"/>
      <c r="BY119" s="267"/>
      <c r="BZ119" s="267"/>
      <c r="CA119" s="267"/>
      <c r="CB119" s="267"/>
      <c r="CC119" s="267"/>
      <c r="CD119" s="267"/>
      <c r="CE119" s="267"/>
      <c r="CF119" s="267"/>
      <c r="CG119" s="267"/>
      <c r="CH119" s="267"/>
      <c r="CI119" s="267"/>
      <c r="CJ119" s="267"/>
      <c r="CK119" s="267"/>
      <c r="CL119" s="267"/>
      <c r="CM119" s="267"/>
      <c r="CN119" s="267"/>
      <c r="CO119" s="267"/>
      <c r="CP119" s="267"/>
      <c r="CQ119" s="267"/>
      <c r="CR119" s="267"/>
      <c r="CS119" s="267"/>
      <c r="CT119" s="267"/>
      <c r="CU119" s="267"/>
      <c r="CV119" s="267"/>
      <c r="CW119" s="267"/>
      <c r="CX119" s="267"/>
      <c r="CY119" s="267"/>
      <c r="CZ119" s="267"/>
      <c r="DA119" s="267"/>
      <c r="DB119" s="267"/>
      <c r="DC119" s="267"/>
      <c r="DD119" s="267"/>
      <c r="DE119" s="267"/>
      <c r="DF119" s="267"/>
      <c r="DG119" s="267"/>
      <c r="DH119" s="267"/>
      <c r="DI119" s="267"/>
      <c r="DJ119" s="267"/>
      <c r="DK119" s="267"/>
      <c r="DL119" s="267"/>
      <c r="DM119" s="267"/>
      <c r="DN119" s="267"/>
      <c r="DO119" s="267"/>
      <c r="DP119" s="267"/>
      <c r="DQ119" s="267"/>
      <c r="DR119" s="267"/>
      <c r="DS119" s="267"/>
      <c r="DT119" s="267"/>
      <c r="DU119" s="267"/>
      <c r="DV119" s="267"/>
      <c r="DW119" s="267"/>
      <c r="DX119" s="267"/>
      <c r="DY119" s="267"/>
      <c r="DZ119" s="267"/>
      <c r="EA119" s="267"/>
      <c r="EB119" s="267"/>
      <c r="EC119" s="267"/>
      <c r="ED119" s="267"/>
      <c r="EE119" s="267"/>
      <c r="EF119" s="267"/>
      <c r="EG119" s="267"/>
      <c r="EH119" s="267"/>
      <c r="EI119" s="267"/>
      <c r="EJ119" s="267"/>
      <c r="EK119" s="267"/>
      <c r="EL119" s="267"/>
      <c r="EM119" s="267"/>
      <c r="EN119" s="267"/>
      <c r="EO119" s="267"/>
      <c r="EP119" s="267"/>
      <c r="EQ119" s="267"/>
      <c r="ER119" s="267"/>
      <c r="ES119" s="267"/>
      <c r="ET119" s="267"/>
      <c r="EU119" s="267"/>
      <c r="EV119" s="267"/>
      <c r="EW119" s="267"/>
      <c r="EX119" s="267"/>
      <c r="EY119" s="267"/>
      <c r="EZ119" s="267"/>
      <c r="FA119" s="267"/>
      <c r="FB119" s="267"/>
      <c r="FC119" s="267"/>
      <c r="FD119" s="267"/>
      <c r="FE119" s="267"/>
      <c r="FF119" s="267"/>
      <c r="FG119" s="267"/>
      <c r="FH119" s="267"/>
      <c r="FI119" s="267"/>
      <c r="FJ119" s="267"/>
      <c r="FK119" s="267"/>
      <c r="FL119" s="267"/>
      <c r="FM119" s="267"/>
      <c r="FN119" s="267"/>
      <c r="FO119" s="267"/>
      <c r="FP119" s="267"/>
      <c r="FQ119" s="267"/>
      <c r="FR119" s="267"/>
      <c r="FS119" s="267"/>
      <c r="FT119" s="267"/>
      <c r="FU119" s="267"/>
      <c r="FV119" s="267"/>
      <c r="FW119" s="267"/>
      <c r="FX119" s="267"/>
      <c r="FY119" s="267"/>
      <c r="FZ119" s="267"/>
      <c r="GA119" s="267"/>
      <c r="GB119" s="267"/>
      <c r="GC119" s="267"/>
      <c r="GD119" s="267"/>
      <c r="GE119" s="267"/>
      <c r="GF119" s="267"/>
      <c r="GG119" s="267"/>
      <c r="GH119" s="267"/>
      <c r="GI119" s="267"/>
      <c r="GJ119" s="267"/>
      <c r="GK119" s="267"/>
      <c r="GL119" s="267"/>
      <c r="GM119" s="267"/>
      <c r="GN119" s="267"/>
      <c r="GO119" s="267"/>
      <c r="GP119" s="267"/>
      <c r="GQ119" s="267"/>
      <c r="GR119" s="267"/>
      <c r="GS119" s="267"/>
      <c r="GT119" s="267"/>
      <c r="GU119" s="267"/>
      <c r="GV119" s="267"/>
      <c r="GW119" s="267"/>
      <c r="GX119" s="267"/>
      <c r="GY119" s="267"/>
      <c r="GZ119" s="267"/>
      <c r="HA119" s="267"/>
      <c r="HB119" s="267"/>
      <c r="HC119" s="267"/>
      <c r="HD119" s="267"/>
      <c r="HE119" s="267"/>
      <c r="HF119" s="267"/>
      <c r="HG119" s="267"/>
      <c r="HH119" s="267"/>
      <c r="HI119" s="267"/>
      <c r="HJ119" s="267"/>
      <c r="HK119" s="267"/>
      <c r="HL119" s="267"/>
      <c r="HM119" s="267"/>
      <c r="HN119" s="267"/>
      <c r="HO119" s="267"/>
      <c r="HP119" s="267"/>
      <c r="HQ119" s="267"/>
      <c r="HR119" s="267"/>
      <c r="HS119" s="267"/>
      <c r="HT119" s="267"/>
      <c r="HU119" s="267"/>
      <c r="HV119" s="267"/>
      <c r="HW119" s="267"/>
      <c r="HX119" s="267"/>
      <c r="HY119" s="267"/>
      <c r="HZ119" s="267"/>
      <c r="IA119" s="267"/>
      <c r="IB119" s="267"/>
      <c r="IC119" s="267"/>
      <c r="ID119" s="267"/>
      <c r="IE119" s="267"/>
      <c r="IF119" s="267"/>
      <c r="IG119" s="267"/>
      <c r="IH119" s="267"/>
      <c r="II119" s="267"/>
      <c r="IJ119" s="267"/>
      <c r="IK119" s="267"/>
      <c r="IL119" s="267"/>
      <c r="IM119" s="267"/>
      <c r="IN119" s="267"/>
      <c r="IO119" s="267"/>
      <c r="IP119" s="267"/>
    </row>
    <row r="120" spans="1:250" ht="12" customHeight="1">
      <c r="A120" s="501"/>
      <c r="B120" s="502"/>
      <c r="C120" s="503"/>
      <c r="D120" s="504"/>
      <c r="E120" s="505"/>
      <c r="F120" s="505"/>
      <c r="G120" s="505"/>
      <c r="H120" s="505"/>
      <c r="I120" s="505"/>
      <c r="J120" s="505"/>
      <c r="K120" s="503"/>
      <c r="L120" s="503"/>
      <c r="M120" s="506"/>
      <c r="N120" s="506"/>
      <c r="O120" s="506"/>
      <c r="P120" s="507"/>
      <c r="Q120" s="614"/>
      <c r="R120" s="255"/>
      <c r="S120" s="255"/>
      <c r="T120" s="255"/>
      <c r="U120" s="255"/>
      <c r="V120" s="255"/>
      <c r="W120" s="255"/>
      <c r="X120" s="255"/>
      <c r="Y120" s="255"/>
      <c r="Z120" s="255"/>
      <c r="AA120" s="255"/>
      <c r="AB120" s="266"/>
      <c r="AC120" s="266"/>
      <c r="AD120" s="266"/>
      <c r="AE120" s="266"/>
      <c r="AF120" s="266"/>
      <c r="AG120" s="266"/>
      <c r="AH120" s="266"/>
      <c r="AI120" s="266"/>
      <c r="AJ120" s="266"/>
      <c r="AK120" s="266"/>
      <c r="AL120" s="266"/>
      <c r="AM120" s="266"/>
      <c r="AN120" s="266"/>
      <c r="AO120" s="266"/>
      <c r="AP120" s="266"/>
      <c r="AQ120" s="267"/>
      <c r="AR120" s="267"/>
      <c r="AS120" s="267"/>
      <c r="AT120" s="267"/>
      <c r="AU120" s="267"/>
      <c r="AV120" s="267"/>
      <c r="AW120" s="267"/>
      <c r="AX120" s="267"/>
      <c r="AY120" s="267"/>
      <c r="AZ120" s="267"/>
      <c r="BA120" s="267"/>
      <c r="BB120" s="267"/>
      <c r="BC120" s="267"/>
      <c r="BD120" s="267"/>
      <c r="BE120" s="267"/>
      <c r="BF120" s="267"/>
      <c r="BG120" s="267"/>
      <c r="BH120" s="267"/>
      <c r="BI120" s="267"/>
      <c r="BJ120" s="267"/>
      <c r="BK120" s="267"/>
      <c r="BL120" s="267"/>
      <c r="BM120" s="267"/>
      <c r="BN120" s="267"/>
      <c r="BO120" s="267"/>
      <c r="BP120" s="267"/>
      <c r="BQ120" s="267"/>
      <c r="BR120" s="267"/>
      <c r="BS120" s="267"/>
      <c r="BT120" s="267"/>
      <c r="BU120" s="267"/>
      <c r="BV120" s="267"/>
      <c r="BW120" s="267"/>
      <c r="BX120" s="267"/>
      <c r="BY120" s="267"/>
      <c r="BZ120" s="267"/>
      <c r="CA120" s="267"/>
      <c r="CB120" s="267"/>
      <c r="CC120" s="267"/>
      <c r="CD120" s="267"/>
      <c r="CE120" s="267"/>
      <c r="CF120" s="267"/>
      <c r="CG120" s="267"/>
      <c r="CH120" s="267"/>
      <c r="CI120" s="267"/>
      <c r="CJ120" s="267"/>
      <c r="CK120" s="267"/>
      <c r="CL120" s="267"/>
      <c r="CM120" s="267"/>
      <c r="CN120" s="267"/>
      <c r="CO120" s="267"/>
      <c r="CP120" s="267"/>
      <c r="CQ120" s="267"/>
      <c r="CR120" s="267"/>
      <c r="CS120" s="267"/>
      <c r="CT120" s="267"/>
      <c r="CU120" s="267"/>
      <c r="CV120" s="267"/>
      <c r="CW120" s="267"/>
      <c r="CX120" s="267"/>
      <c r="CY120" s="267"/>
      <c r="CZ120" s="267"/>
      <c r="DA120" s="267"/>
      <c r="DB120" s="267"/>
      <c r="DC120" s="267"/>
      <c r="DD120" s="267"/>
      <c r="DE120" s="267"/>
      <c r="DF120" s="267"/>
      <c r="DG120" s="267"/>
      <c r="DH120" s="267"/>
      <c r="DI120" s="267"/>
      <c r="DJ120" s="267"/>
      <c r="DK120" s="267"/>
      <c r="DL120" s="267"/>
      <c r="DM120" s="267"/>
      <c r="DN120" s="267"/>
      <c r="DO120" s="267"/>
      <c r="DP120" s="267"/>
      <c r="DQ120" s="267"/>
      <c r="DR120" s="267"/>
      <c r="DS120" s="267"/>
      <c r="DT120" s="267"/>
      <c r="DU120" s="267"/>
      <c r="DV120" s="267"/>
      <c r="DW120" s="267"/>
      <c r="DX120" s="267"/>
      <c r="DY120" s="267"/>
      <c r="DZ120" s="267"/>
      <c r="EA120" s="267"/>
      <c r="EB120" s="267"/>
      <c r="EC120" s="267"/>
      <c r="ED120" s="267"/>
      <c r="EE120" s="267"/>
      <c r="EF120" s="267"/>
      <c r="EG120" s="267"/>
      <c r="EH120" s="267"/>
      <c r="EI120" s="267"/>
      <c r="EJ120" s="267"/>
      <c r="EK120" s="267"/>
      <c r="EL120" s="267"/>
      <c r="EM120" s="267"/>
      <c r="EN120" s="267"/>
      <c r="EO120" s="267"/>
      <c r="EP120" s="267"/>
      <c r="EQ120" s="267"/>
      <c r="ER120" s="267"/>
      <c r="ES120" s="267"/>
      <c r="ET120" s="267"/>
      <c r="EU120" s="267"/>
      <c r="EV120" s="267"/>
      <c r="EW120" s="267"/>
      <c r="EX120" s="267"/>
      <c r="EY120" s="267"/>
      <c r="EZ120" s="267"/>
      <c r="FA120" s="267"/>
      <c r="FB120" s="267"/>
      <c r="FC120" s="267"/>
      <c r="FD120" s="267"/>
      <c r="FE120" s="267"/>
      <c r="FF120" s="267"/>
      <c r="FG120" s="267"/>
      <c r="FH120" s="267"/>
      <c r="FI120" s="267"/>
      <c r="FJ120" s="267"/>
      <c r="FK120" s="267"/>
      <c r="FL120" s="267"/>
      <c r="FM120" s="267"/>
      <c r="FN120" s="267"/>
      <c r="FO120" s="267"/>
      <c r="FP120" s="267"/>
      <c r="FQ120" s="267"/>
      <c r="FR120" s="267"/>
      <c r="FS120" s="267"/>
      <c r="FT120" s="267"/>
      <c r="FU120" s="267"/>
      <c r="FV120" s="267"/>
      <c r="FW120" s="267"/>
      <c r="FX120" s="267"/>
      <c r="FY120" s="267"/>
      <c r="FZ120" s="267"/>
      <c r="GA120" s="267"/>
      <c r="GB120" s="267"/>
      <c r="GC120" s="267"/>
      <c r="GD120" s="267"/>
      <c r="GE120" s="267"/>
      <c r="GF120" s="267"/>
      <c r="GG120" s="267"/>
      <c r="GH120" s="267"/>
      <c r="GI120" s="267"/>
      <c r="GJ120" s="267"/>
      <c r="GK120" s="267"/>
      <c r="GL120" s="267"/>
      <c r="GM120" s="267"/>
      <c r="GN120" s="267"/>
      <c r="GO120" s="267"/>
      <c r="GP120" s="267"/>
      <c r="GQ120" s="267"/>
      <c r="GR120" s="267"/>
      <c r="GS120" s="267"/>
      <c r="GT120" s="267"/>
      <c r="GU120" s="267"/>
      <c r="GV120" s="267"/>
      <c r="GW120" s="267"/>
      <c r="GX120" s="267"/>
      <c r="GY120" s="267"/>
      <c r="GZ120" s="267"/>
      <c r="HA120" s="267"/>
      <c r="HB120" s="267"/>
      <c r="HC120" s="267"/>
      <c r="HD120" s="267"/>
      <c r="HE120" s="267"/>
      <c r="HF120" s="267"/>
      <c r="HG120" s="267"/>
      <c r="HH120" s="267"/>
      <c r="HI120" s="267"/>
      <c r="HJ120" s="267"/>
      <c r="HK120" s="267"/>
      <c r="HL120" s="267"/>
      <c r="HM120" s="267"/>
      <c r="HN120" s="267"/>
      <c r="HO120" s="267"/>
      <c r="HP120" s="267"/>
      <c r="HQ120" s="267"/>
      <c r="HR120" s="267"/>
      <c r="HS120" s="267"/>
      <c r="HT120" s="267"/>
      <c r="HU120" s="267"/>
      <c r="HV120" s="267"/>
      <c r="HW120" s="267"/>
      <c r="HX120" s="267"/>
      <c r="HY120" s="267"/>
      <c r="HZ120" s="267"/>
      <c r="IA120" s="267"/>
      <c r="IB120" s="267"/>
      <c r="IC120" s="267"/>
      <c r="ID120" s="267"/>
      <c r="IE120" s="267"/>
      <c r="IF120" s="267"/>
      <c r="IG120" s="267"/>
      <c r="IH120" s="267"/>
      <c r="II120" s="267"/>
      <c r="IJ120" s="267"/>
      <c r="IK120" s="267"/>
      <c r="IL120" s="267"/>
      <c r="IM120" s="267"/>
      <c r="IN120" s="267"/>
      <c r="IO120" s="267"/>
      <c r="IP120" s="267"/>
    </row>
    <row r="121" spans="1:250" s="500" customFormat="1" ht="12.75" customHeight="1">
      <c r="A121" s="501"/>
      <c r="B121" s="502"/>
      <c r="C121" s="503"/>
      <c r="D121" s="504"/>
      <c r="E121" s="505"/>
      <c r="F121" s="505"/>
      <c r="G121" s="505"/>
      <c r="H121" s="505"/>
      <c r="I121" s="505"/>
      <c r="J121" s="505"/>
      <c r="K121" s="503"/>
      <c r="L121" s="503"/>
      <c r="M121" s="506"/>
      <c r="N121" s="506"/>
      <c r="O121" s="506"/>
      <c r="P121" s="507"/>
      <c r="Q121" s="615"/>
      <c r="R121" s="497"/>
      <c r="S121" s="497"/>
      <c r="T121" s="497"/>
      <c r="U121" s="497"/>
      <c r="V121" s="497"/>
      <c r="W121" s="497"/>
      <c r="X121" s="497"/>
      <c r="Y121" s="497"/>
      <c r="Z121" s="497"/>
      <c r="AA121" s="497"/>
      <c r="AB121" s="498"/>
      <c r="AC121" s="498"/>
      <c r="AD121" s="498"/>
      <c r="AE121" s="498"/>
      <c r="AF121" s="498"/>
      <c r="AG121" s="498"/>
      <c r="AH121" s="498"/>
      <c r="AI121" s="498"/>
      <c r="AJ121" s="498"/>
      <c r="AK121" s="498"/>
      <c r="AL121" s="498"/>
      <c r="AM121" s="498"/>
      <c r="AN121" s="498"/>
      <c r="AO121" s="498"/>
      <c r="AP121" s="498"/>
      <c r="AQ121" s="499"/>
      <c r="AR121" s="499"/>
      <c r="AS121" s="499"/>
      <c r="AT121" s="499"/>
      <c r="AU121" s="499"/>
      <c r="AV121" s="499"/>
      <c r="AW121" s="499"/>
      <c r="AX121" s="499"/>
      <c r="AY121" s="499"/>
      <c r="AZ121" s="499"/>
      <c r="BA121" s="499"/>
      <c r="BB121" s="499"/>
      <c r="BC121" s="499"/>
      <c r="BD121" s="499"/>
      <c r="BE121" s="499"/>
      <c r="BF121" s="499"/>
      <c r="BG121" s="499"/>
      <c r="BH121" s="499"/>
      <c r="BI121" s="499"/>
      <c r="BJ121" s="499"/>
      <c r="BK121" s="499"/>
      <c r="BL121" s="499"/>
      <c r="BM121" s="499"/>
      <c r="BN121" s="499"/>
      <c r="BO121" s="499"/>
      <c r="BP121" s="499"/>
      <c r="BQ121" s="499"/>
      <c r="BR121" s="499"/>
      <c r="BS121" s="499"/>
      <c r="BT121" s="499"/>
      <c r="BU121" s="499"/>
      <c r="BV121" s="499"/>
      <c r="BW121" s="499"/>
      <c r="BX121" s="499"/>
      <c r="BY121" s="499"/>
      <c r="BZ121" s="499"/>
      <c r="CA121" s="499"/>
      <c r="CB121" s="499"/>
      <c r="CC121" s="499"/>
      <c r="CD121" s="499"/>
      <c r="CE121" s="499"/>
      <c r="CF121" s="499"/>
      <c r="CG121" s="499"/>
      <c r="CH121" s="499"/>
      <c r="CI121" s="499"/>
      <c r="CJ121" s="499"/>
      <c r="CK121" s="499"/>
      <c r="CL121" s="499"/>
      <c r="CM121" s="499"/>
      <c r="CN121" s="499"/>
      <c r="CO121" s="499"/>
      <c r="CP121" s="499"/>
      <c r="CQ121" s="499"/>
      <c r="CR121" s="499"/>
      <c r="CS121" s="499"/>
      <c r="CT121" s="499"/>
      <c r="CU121" s="499"/>
      <c r="CV121" s="499"/>
      <c r="CW121" s="499"/>
      <c r="CX121" s="499"/>
      <c r="CY121" s="499"/>
      <c r="CZ121" s="499"/>
      <c r="DA121" s="499"/>
      <c r="DB121" s="499"/>
      <c r="DC121" s="499"/>
      <c r="DD121" s="499"/>
      <c r="DE121" s="499"/>
      <c r="DF121" s="499"/>
      <c r="DG121" s="499"/>
      <c r="DH121" s="499"/>
      <c r="DI121" s="499"/>
      <c r="DJ121" s="499"/>
      <c r="DK121" s="499"/>
      <c r="DL121" s="499"/>
      <c r="DM121" s="499"/>
      <c r="DN121" s="499"/>
      <c r="DO121" s="499"/>
      <c r="DP121" s="499"/>
      <c r="DQ121" s="499"/>
      <c r="DR121" s="499"/>
      <c r="DS121" s="499"/>
      <c r="DT121" s="499"/>
      <c r="DU121" s="499"/>
      <c r="DV121" s="499"/>
      <c r="DW121" s="499"/>
      <c r="DX121" s="499"/>
      <c r="DY121" s="499"/>
      <c r="DZ121" s="499"/>
      <c r="EA121" s="499"/>
      <c r="EB121" s="499"/>
      <c r="EC121" s="499"/>
      <c r="ED121" s="499"/>
      <c r="EE121" s="499"/>
      <c r="EF121" s="499"/>
      <c r="EG121" s="499"/>
      <c r="EH121" s="499"/>
      <c r="EI121" s="499"/>
      <c r="EJ121" s="499"/>
      <c r="EK121" s="499"/>
      <c r="EL121" s="499"/>
      <c r="EM121" s="499"/>
      <c r="EN121" s="499"/>
      <c r="EO121" s="499"/>
      <c r="EP121" s="499"/>
      <c r="EQ121" s="499"/>
      <c r="ER121" s="499"/>
      <c r="ES121" s="499"/>
      <c r="ET121" s="499"/>
      <c r="EU121" s="499"/>
      <c r="EV121" s="499"/>
      <c r="EW121" s="499"/>
      <c r="EX121" s="499"/>
      <c r="EY121" s="499"/>
      <c r="EZ121" s="499"/>
      <c r="FA121" s="499"/>
      <c r="FB121" s="499"/>
      <c r="FC121" s="499"/>
      <c r="FD121" s="499"/>
      <c r="FE121" s="499"/>
      <c r="FF121" s="499"/>
      <c r="FG121" s="499"/>
      <c r="FH121" s="499"/>
      <c r="FI121" s="499"/>
      <c r="FJ121" s="499"/>
      <c r="FK121" s="499"/>
      <c r="FL121" s="499"/>
      <c r="FM121" s="499"/>
      <c r="FN121" s="499"/>
      <c r="FO121" s="499"/>
      <c r="FP121" s="499"/>
      <c r="FQ121" s="499"/>
      <c r="FR121" s="499"/>
      <c r="FS121" s="499"/>
      <c r="FT121" s="499"/>
      <c r="FU121" s="499"/>
      <c r="FV121" s="499"/>
      <c r="FW121" s="499"/>
      <c r="FX121" s="499"/>
      <c r="FY121" s="499"/>
      <c r="FZ121" s="499"/>
      <c r="GA121" s="499"/>
      <c r="GB121" s="499"/>
      <c r="GC121" s="499"/>
      <c r="GD121" s="499"/>
      <c r="GE121" s="499"/>
      <c r="GF121" s="499"/>
      <c r="GG121" s="499"/>
      <c r="GH121" s="499"/>
      <c r="GI121" s="499"/>
      <c r="GJ121" s="499"/>
      <c r="GK121" s="499"/>
      <c r="GL121" s="499"/>
      <c r="GM121" s="499"/>
      <c r="GN121" s="499"/>
      <c r="GO121" s="499"/>
      <c r="GP121" s="499"/>
      <c r="GQ121" s="499"/>
      <c r="GR121" s="499"/>
      <c r="GS121" s="499"/>
      <c r="GT121" s="499"/>
      <c r="GU121" s="499"/>
      <c r="GV121" s="499"/>
      <c r="GW121" s="499"/>
      <c r="GX121" s="499"/>
      <c r="GY121" s="499"/>
      <c r="GZ121" s="499"/>
      <c r="HA121" s="499"/>
      <c r="HB121" s="499"/>
      <c r="HC121" s="499"/>
      <c r="HD121" s="499"/>
      <c r="HE121" s="499"/>
      <c r="HF121" s="499"/>
      <c r="HG121" s="499"/>
      <c r="HH121" s="499"/>
      <c r="HI121" s="499"/>
      <c r="HJ121" s="499"/>
      <c r="HK121" s="499"/>
      <c r="HL121" s="499"/>
      <c r="HM121" s="499"/>
      <c r="HN121" s="499"/>
      <c r="HO121" s="499"/>
      <c r="HP121" s="499"/>
      <c r="HQ121" s="499"/>
      <c r="HR121" s="499"/>
      <c r="HS121" s="499"/>
      <c r="HT121" s="499"/>
      <c r="HU121" s="499"/>
      <c r="HV121" s="499"/>
      <c r="HW121" s="499"/>
      <c r="HX121" s="499"/>
      <c r="HY121" s="499"/>
      <c r="HZ121" s="499"/>
      <c r="IA121" s="499"/>
      <c r="IB121" s="499"/>
      <c r="IC121" s="499"/>
      <c r="ID121" s="499"/>
      <c r="IE121" s="499"/>
      <c r="IF121" s="499"/>
      <c r="IG121" s="499"/>
      <c r="IH121" s="499"/>
      <c r="II121" s="499"/>
      <c r="IJ121" s="499"/>
      <c r="IK121" s="499"/>
      <c r="IL121" s="499"/>
      <c r="IM121" s="499"/>
      <c r="IN121" s="499"/>
      <c r="IO121" s="499"/>
      <c r="IP121" s="499"/>
    </row>
    <row r="122" spans="1:250" s="500" customFormat="1" ht="12" customHeight="1">
      <c r="A122" s="501"/>
      <c r="B122" s="502"/>
      <c r="C122" s="503"/>
      <c r="D122" s="504"/>
      <c r="E122" s="505"/>
      <c r="F122" s="505"/>
      <c r="G122" s="505"/>
      <c r="H122" s="505"/>
      <c r="I122" s="505"/>
      <c r="J122" s="505"/>
      <c r="K122" s="503"/>
      <c r="L122" s="503"/>
      <c r="M122" s="506"/>
      <c r="N122" s="506"/>
      <c r="O122" s="506"/>
      <c r="P122" s="507"/>
      <c r="Q122" s="615"/>
      <c r="R122" s="497"/>
      <c r="S122" s="497"/>
      <c r="T122" s="497"/>
      <c r="U122" s="497"/>
      <c r="V122" s="497"/>
      <c r="W122" s="497"/>
      <c r="X122" s="497"/>
      <c r="Y122" s="497"/>
      <c r="Z122" s="497"/>
      <c r="AA122" s="497"/>
      <c r="AB122" s="498"/>
      <c r="AC122" s="498"/>
      <c r="AD122" s="498"/>
      <c r="AE122" s="498"/>
      <c r="AF122" s="498"/>
      <c r="AG122" s="498"/>
      <c r="AH122" s="498"/>
      <c r="AI122" s="498"/>
      <c r="AJ122" s="498"/>
      <c r="AK122" s="498"/>
      <c r="AL122" s="498"/>
      <c r="AM122" s="498"/>
      <c r="AN122" s="498"/>
      <c r="AO122" s="498"/>
      <c r="AP122" s="498"/>
      <c r="AQ122" s="499"/>
      <c r="AR122" s="499"/>
      <c r="AS122" s="499"/>
      <c r="AT122" s="499"/>
      <c r="AU122" s="499"/>
      <c r="AV122" s="499"/>
      <c r="AW122" s="499"/>
      <c r="AX122" s="499"/>
      <c r="AY122" s="499"/>
      <c r="AZ122" s="499"/>
      <c r="BA122" s="499"/>
      <c r="BB122" s="499"/>
      <c r="BC122" s="499"/>
      <c r="BD122" s="499"/>
      <c r="BE122" s="499"/>
      <c r="BF122" s="499"/>
      <c r="BG122" s="499"/>
      <c r="BH122" s="499"/>
      <c r="BI122" s="499"/>
      <c r="BJ122" s="499"/>
      <c r="BK122" s="499"/>
      <c r="BL122" s="499"/>
      <c r="BM122" s="499"/>
      <c r="BN122" s="499"/>
      <c r="BO122" s="499"/>
      <c r="BP122" s="499"/>
      <c r="BQ122" s="499"/>
      <c r="BR122" s="499"/>
      <c r="BS122" s="499"/>
      <c r="BT122" s="499"/>
      <c r="BU122" s="499"/>
      <c r="BV122" s="499"/>
      <c r="BW122" s="499"/>
      <c r="BX122" s="499"/>
      <c r="BY122" s="499"/>
      <c r="BZ122" s="499"/>
      <c r="CA122" s="499"/>
      <c r="CB122" s="499"/>
      <c r="CC122" s="499"/>
      <c r="CD122" s="499"/>
      <c r="CE122" s="499"/>
      <c r="CF122" s="499"/>
      <c r="CG122" s="499"/>
      <c r="CH122" s="499"/>
      <c r="CI122" s="499"/>
      <c r="CJ122" s="499"/>
      <c r="CK122" s="499"/>
      <c r="CL122" s="499"/>
      <c r="CM122" s="499"/>
      <c r="CN122" s="499"/>
      <c r="CO122" s="499"/>
      <c r="CP122" s="499"/>
      <c r="CQ122" s="499"/>
      <c r="CR122" s="499"/>
      <c r="CS122" s="499"/>
      <c r="CT122" s="499"/>
      <c r="CU122" s="499"/>
      <c r="CV122" s="499"/>
      <c r="CW122" s="499"/>
      <c r="CX122" s="499"/>
      <c r="CY122" s="499"/>
      <c r="CZ122" s="499"/>
      <c r="DA122" s="499"/>
      <c r="DB122" s="499"/>
      <c r="DC122" s="499"/>
      <c r="DD122" s="499"/>
      <c r="DE122" s="499"/>
      <c r="DF122" s="499"/>
      <c r="DG122" s="499"/>
      <c r="DH122" s="499"/>
      <c r="DI122" s="499"/>
      <c r="DJ122" s="499"/>
      <c r="DK122" s="499"/>
      <c r="DL122" s="499"/>
      <c r="DM122" s="499"/>
      <c r="DN122" s="499"/>
      <c r="DO122" s="499"/>
      <c r="DP122" s="499"/>
      <c r="DQ122" s="499"/>
      <c r="DR122" s="499"/>
      <c r="DS122" s="499"/>
      <c r="DT122" s="499"/>
      <c r="DU122" s="499"/>
      <c r="DV122" s="499"/>
      <c r="DW122" s="499"/>
      <c r="DX122" s="499"/>
      <c r="DY122" s="499"/>
      <c r="DZ122" s="499"/>
      <c r="EA122" s="499"/>
      <c r="EB122" s="499"/>
      <c r="EC122" s="499"/>
      <c r="ED122" s="499"/>
      <c r="EE122" s="499"/>
      <c r="EF122" s="499"/>
      <c r="EG122" s="499"/>
      <c r="EH122" s="499"/>
      <c r="EI122" s="499"/>
      <c r="EJ122" s="499"/>
      <c r="EK122" s="499"/>
      <c r="EL122" s="499"/>
      <c r="EM122" s="499"/>
      <c r="EN122" s="499"/>
      <c r="EO122" s="499"/>
      <c r="EP122" s="499"/>
      <c r="EQ122" s="499"/>
      <c r="ER122" s="499"/>
      <c r="ES122" s="499"/>
      <c r="ET122" s="499"/>
      <c r="EU122" s="499"/>
      <c r="EV122" s="499"/>
      <c r="EW122" s="499"/>
      <c r="EX122" s="499"/>
      <c r="EY122" s="499"/>
      <c r="EZ122" s="499"/>
      <c r="FA122" s="499"/>
      <c r="FB122" s="499"/>
      <c r="FC122" s="499"/>
      <c r="FD122" s="499"/>
      <c r="FE122" s="499"/>
      <c r="FF122" s="499"/>
      <c r="FG122" s="499"/>
      <c r="FH122" s="499"/>
      <c r="FI122" s="499"/>
      <c r="FJ122" s="499"/>
      <c r="FK122" s="499"/>
      <c r="FL122" s="499"/>
      <c r="FM122" s="499"/>
      <c r="FN122" s="499"/>
      <c r="FO122" s="499"/>
      <c r="FP122" s="499"/>
      <c r="FQ122" s="499"/>
      <c r="FR122" s="499"/>
      <c r="FS122" s="499"/>
      <c r="FT122" s="499"/>
      <c r="FU122" s="499"/>
      <c r="FV122" s="499"/>
      <c r="FW122" s="499"/>
      <c r="FX122" s="499"/>
      <c r="FY122" s="499"/>
      <c r="FZ122" s="499"/>
      <c r="GA122" s="499"/>
      <c r="GB122" s="499"/>
      <c r="GC122" s="499"/>
      <c r="GD122" s="499"/>
      <c r="GE122" s="499"/>
      <c r="GF122" s="499"/>
      <c r="GG122" s="499"/>
      <c r="GH122" s="499"/>
      <c r="GI122" s="499"/>
      <c r="GJ122" s="499"/>
      <c r="GK122" s="499"/>
      <c r="GL122" s="499"/>
      <c r="GM122" s="499"/>
      <c r="GN122" s="499"/>
      <c r="GO122" s="499"/>
      <c r="GP122" s="499"/>
      <c r="GQ122" s="499"/>
      <c r="GR122" s="499"/>
      <c r="GS122" s="499"/>
      <c r="GT122" s="499"/>
      <c r="GU122" s="499"/>
      <c r="GV122" s="499"/>
      <c r="GW122" s="499"/>
      <c r="GX122" s="499"/>
      <c r="GY122" s="499"/>
      <c r="GZ122" s="499"/>
      <c r="HA122" s="499"/>
      <c r="HB122" s="499"/>
      <c r="HC122" s="499"/>
      <c r="HD122" s="499"/>
      <c r="HE122" s="499"/>
      <c r="HF122" s="499"/>
      <c r="HG122" s="499"/>
      <c r="HH122" s="499"/>
      <c r="HI122" s="499"/>
      <c r="HJ122" s="499"/>
      <c r="HK122" s="499"/>
      <c r="HL122" s="499"/>
      <c r="HM122" s="499"/>
      <c r="HN122" s="499"/>
      <c r="HO122" s="499"/>
      <c r="HP122" s="499"/>
      <c r="HQ122" s="499"/>
      <c r="HR122" s="499"/>
      <c r="HS122" s="499"/>
      <c r="HT122" s="499"/>
      <c r="HU122" s="499"/>
      <c r="HV122" s="499"/>
      <c r="HW122" s="499"/>
      <c r="HX122" s="499"/>
      <c r="HY122" s="499"/>
      <c r="HZ122" s="499"/>
      <c r="IA122" s="499"/>
      <c r="IB122" s="499"/>
      <c r="IC122" s="499"/>
      <c r="ID122" s="499"/>
      <c r="IE122" s="499"/>
      <c r="IF122" s="499"/>
      <c r="IG122" s="499"/>
      <c r="IH122" s="499"/>
      <c r="II122" s="499"/>
      <c r="IJ122" s="499"/>
      <c r="IK122" s="499"/>
      <c r="IL122" s="499"/>
      <c r="IM122" s="499"/>
      <c r="IN122" s="499"/>
      <c r="IO122" s="499"/>
      <c r="IP122" s="499"/>
    </row>
    <row r="123" spans="1:250" s="500" customFormat="1" ht="12" customHeight="1">
      <c r="A123" s="501"/>
      <c r="B123" s="502"/>
      <c r="C123" s="503"/>
      <c r="D123" s="504"/>
      <c r="E123" s="505"/>
      <c r="F123" s="505"/>
      <c r="G123" s="505"/>
      <c r="H123" s="505"/>
      <c r="I123" s="505"/>
      <c r="J123" s="505"/>
      <c r="K123" s="503"/>
      <c r="L123" s="503"/>
      <c r="M123" s="506"/>
      <c r="N123" s="506"/>
      <c r="O123" s="506"/>
      <c r="P123" s="507"/>
      <c r="Q123" s="615"/>
      <c r="R123" s="497"/>
      <c r="S123" s="497"/>
      <c r="T123" s="497"/>
      <c r="U123" s="497"/>
      <c r="V123" s="497"/>
      <c r="W123" s="497"/>
      <c r="X123" s="497"/>
      <c r="Y123" s="497"/>
      <c r="Z123" s="497"/>
      <c r="AA123" s="497"/>
      <c r="AB123" s="498"/>
      <c r="AC123" s="498"/>
      <c r="AD123" s="498"/>
      <c r="AE123" s="498"/>
      <c r="AF123" s="498"/>
      <c r="AG123" s="498"/>
      <c r="AH123" s="498"/>
      <c r="AI123" s="498"/>
      <c r="AJ123" s="498"/>
      <c r="AK123" s="498"/>
      <c r="AL123" s="498"/>
      <c r="AM123" s="498"/>
      <c r="AN123" s="498"/>
      <c r="AO123" s="498"/>
      <c r="AP123" s="498"/>
      <c r="AQ123" s="499"/>
      <c r="AR123" s="499"/>
      <c r="AS123" s="499"/>
      <c r="AT123" s="499"/>
      <c r="AU123" s="499"/>
      <c r="AV123" s="499"/>
      <c r="AW123" s="499"/>
      <c r="AX123" s="499"/>
      <c r="AY123" s="499"/>
      <c r="AZ123" s="499"/>
      <c r="BA123" s="499"/>
      <c r="BB123" s="499"/>
      <c r="BC123" s="499"/>
      <c r="BD123" s="499"/>
      <c r="BE123" s="499"/>
      <c r="BF123" s="499"/>
      <c r="BG123" s="499"/>
      <c r="BH123" s="499"/>
      <c r="BI123" s="499"/>
      <c r="BJ123" s="499"/>
      <c r="BK123" s="499"/>
      <c r="BL123" s="499"/>
      <c r="BM123" s="499"/>
      <c r="BN123" s="499"/>
      <c r="BO123" s="499"/>
      <c r="BP123" s="499"/>
      <c r="BQ123" s="499"/>
      <c r="BR123" s="499"/>
      <c r="BS123" s="499"/>
      <c r="BT123" s="499"/>
      <c r="BU123" s="499"/>
      <c r="BV123" s="499"/>
      <c r="BW123" s="499"/>
      <c r="BX123" s="499"/>
      <c r="BY123" s="499"/>
      <c r="BZ123" s="499"/>
      <c r="CA123" s="499"/>
      <c r="CB123" s="499"/>
      <c r="CC123" s="499"/>
      <c r="CD123" s="499"/>
      <c r="CE123" s="499"/>
      <c r="CF123" s="499"/>
      <c r="CG123" s="499"/>
      <c r="CH123" s="499"/>
      <c r="CI123" s="499"/>
      <c r="CJ123" s="499"/>
      <c r="CK123" s="499"/>
      <c r="CL123" s="499"/>
      <c r="CM123" s="499"/>
      <c r="CN123" s="499"/>
      <c r="CO123" s="499"/>
      <c r="CP123" s="499"/>
      <c r="CQ123" s="499"/>
      <c r="CR123" s="499"/>
      <c r="CS123" s="499"/>
      <c r="CT123" s="499"/>
      <c r="CU123" s="499"/>
      <c r="CV123" s="499"/>
      <c r="CW123" s="499"/>
      <c r="CX123" s="499"/>
      <c r="CY123" s="499"/>
      <c r="CZ123" s="499"/>
      <c r="DA123" s="499"/>
      <c r="DB123" s="499"/>
      <c r="DC123" s="499"/>
      <c r="DD123" s="499"/>
      <c r="DE123" s="499"/>
      <c r="DF123" s="499"/>
      <c r="DG123" s="499"/>
      <c r="DH123" s="499"/>
      <c r="DI123" s="499"/>
      <c r="DJ123" s="499"/>
      <c r="DK123" s="499"/>
      <c r="DL123" s="499"/>
      <c r="DM123" s="499"/>
      <c r="DN123" s="499"/>
      <c r="DO123" s="499"/>
      <c r="DP123" s="499"/>
      <c r="DQ123" s="499"/>
      <c r="DR123" s="499"/>
      <c r="DS123" s="499"/>
      <c r="DT123" s="499"/>
      <c r="DU123" s="499"/>
      <c r="DV123" s="499"/>
      <c r="DW123" s="499"/>
      <c r="DX123" s="499"/>
      <c r="DY123" s="499"/>
      <c r="DZ123" s="499"/>
      <c r="EA123" s="499"/>
      <c r="EB123" s="499"/>
      <c r="EC123" s="499"/>
      <c r="ED123" s="499"/>
      <c r="EE123" s="499"/>
      <c r="EF123" s="499"/>
      <c r="EG123" s="499"/>
      <c r="EH123" s="499"/>
      <c r="EI123" s="499"/>
      <c r="EJ123" s="499"/>
      <c r="EK123" s="499"/>
      <c r="EL123" s="499"/>
      <c r="EM123" s="499"/>
      <c r="EN123" s="499"/>
      <c r="EO123" s="499"/>
      <c r="EP123" s="499"/>
      <c r="EQ123" s="499"/>
      <c r="ER123" s="499"/>
      <c r="ES123" s="499"/>
      <c r="ET123" s="499"/>
      <c r="EU123" s="499"/>
      <c r="EV123" s="499"/>
      <c r="EW123" s="499"/>
      <c r="EX123" s="499"/>
      <c r="EY123" s="499"/>
      <c r="EZ123" s="499"/>
      <c r="FA123" s="499"/>
      <c r="FB123" s="499"/>
      <c r="FC123" s="499"/>
      <c r="FD123" s="499"/>
      <c r="FE123" s="499"/>
      <c r="FF123" s="499"/>
      <c r="FG123" s="499"/>
      <c r="FH123" s="499"/>
      <c r="FI123" s="499"/>
      <c r="FJ123" s="499"/>
      <c r="FK123" s="499"/>
      <c r="FL123" s="499"/>
      <c r="FM123" s="499"/>
      <c r="FN123" s="499"/>
      <c r="FO123" s="499"/>
      <c r="FP123" s="499"/>
      <c r="FQ123" s="499"/>
      <c r="FR123" s="499"/>
      <c r="FS123" s="499"/>
      <c r="FT123" s="499"/>
      <c r="FU123" s="499"/>
      <c r="FV123" s="499"/>
      <c r="FW123" s="499"/>
      <c r="FX123" s="499"/>
      <c r="FY123" s="499"/>
      <c r="FZ123" s="499"/>
      <c r="GA123" s="499"/>
      <c r="GB123" s="499"/>
      <c r="GC123" s="499"/>
      <c r="GD123" s="499"/>
      <c r="GE123" s="499"/>
      <c r="GF123" s="499"/>
      <c r="GG123" s="499"/>
      <c r="GH123" s="499"/>
      <c r="GI123" s="499"/>
      <c r="GJ123" s="499"/>
      <c r="GK123" s="499"/>
      <c r="GL123" s="499"/>
      <c r="GM123" s="499"/>
      <c r="GN123" s="499"/>
      <c r="GO123" s="499"/>
      <c r="GP123" s="499"/>
      <c r="GQ123" s="499"/>
      <c r="GR123" s="499"/>
      <c r="GS123" s="499"/>
      <c r="GT123" s="499"/>
      <c r="GU123" s="499"/>
      <c r="GV123" s="499"/>
      <c r="GW123" s="499"/>
      <c r="GX123" s="499"/>
      <c r="GY123" s="499"/>
      <c r="GZ123" s="499"/>
      <c r="HA123" s="499"/>
      <c r="HB123" s="499"/>
      <c r="HC123" s="499"/>
      <c r="HD123" s="499"/>
      <c r="HE123" s="499"/>
      <c r="HF123" s="499"/>
      <c r="HG123" s="499"/>
      <c r="HH123" s="499"/>
      <c r="HI123" s="499"/>
      <c r="HJ123" s="499"/>
      <c r="HK123" s="499"/>
      <c r="HL123" s="499"/>
      <c r="HM123" s="499"/>
      <c r="HN123" s="499"/>
      <c r="HO123" s="499"/>
      <c r="HP123" s="499"/>
      <c r="HQ123" s="499"/>
      <c r="HR123" s="499"/>
      <c r="HS123" s="499"/>
      <c r="HT123" s="499"/>
      <c r="HU123" s="499"/>
      <c r="HV123" s="499"/>
      <c r="HW123" s="499"/>
      <c r="HX123" s="499"/>
      <c r="HY123" s="499"/>
      <c r="HZ123" s="499"/>
      <c r="IA123" s="499"/>
      <c r="IB123" s="499"/>
      <c r="IC123" s="499"/>
      <c r="ID123" s="499"/>
      <c r="IE123" s="499"/>
      <c r="IF123" s="499"/>
      <c r="IG123" s="499"/>
      <c r="IH123" s="499"/>
      <c r="II123" s="499"/>
      <c r="IJ123" s="499"/>
      <c r="IK123" s="499"/>
      <c r="IL123" s="499"/>
      <c r="IM123" s="499"/>
      <c r="IN123" s="499"/>
      <c r="IO123" s="499"/>
      <c r="IP123" s="499"/>
    </row>
    <row r="124" spans="1:250" s="500" customFormat="1" ht="12" customHeight="1">
      <c r="A124" s="501"/>
      <c r="B124" s="502"/>
      <c r="C124" s="503"/>
      <c r="D124" s="504"/>
      <c r="E124" s="505"/>
      <c r="F124" s="505"/>
      <c r="G124" s="505"/>
      <c r="H124" s="505"/>
      <c r="I124" s="505"/>
      <c r="J124" s="505"/>
      <c r="K124" s="503"/>
      <c r="L124" s="503"/>
      <c r="M124" s="506"/>
      <c r="N124" s="506"/>
      <c r="O124" s="506"/>
      <c r="P124" s="507"/>
      <c r="Q124" s="615"/>
      <c r="R124" s="497"/>
      <c r="S124" s="497"/>
      <c r="T124" s="497"/>
      <c r="U124" s="497"/>
      <c r="V124" s="497"/>
      <c r="W124" s="497"/>
      <c r="X124" s="497"/>
      <c r="Y124" s="497"/>
      <c r="Z124" s="497"/>
      <c r="AA124" s="497"/>
      <c r="AB124" s="498"/>
      <c r="AC124" s="498"/>
      <c r="AD124" s="498"/>
      <c r="AE124" s="498"/>
      <c r="AF124" s="498"/>
      <c r="AG124" s="498"/>
      <c r="AH124" s="498"/>
      <c r="AI124" s="498"/>
      <c r="AJ124" s="498"/>
      <c r="AK124" s="498"/>
      <c r="AL124" s="498"/>
      <c r="AM124" s="498"/>
      <c r="AN124" s="498"/>
      <c r="AO124" s="498"/>
      <c r="AP124" s="498"/>
      <c r="AQ124" s="499"/>
      <c r="AR124" s="499"/>
      <c r="AS124" s="499"/>
      <c r="AT124" s="499"/>
      <c r="AU124" s="499"/>
      <c r="AV124" s="499"/>
      <c r="AW124" s="499"/>
      <c r="AX124" s="499"/>
      <c r="AY124" s="499"/>
      <c r="AZ124" s="499"/>
      <c r="BA124" s="499"/>
      <c r="BB124" s="499"/>
      <c r="BC124" s="499"/>
      <c r="BD124" s="499"/>
      <c r="BE124" s="499"/>
      <c r="BF124" s="499"/>
      <c r="BG124" s="499"/>
      <c r="BH124" s="499"/>
      <c r="BI124" s="499"/>
      <c r="BJ124" s="499"/>
      <c r="BK124" s="499"/>
      <c r="BL124" s="499"/>
      <c r="BM124" s="499"/>
      <c r="BN124" s="499"/>
      <c r="BO124" s="499"/>
      <c r="BP124" s="499"/>
      <c r="BQ124" s="499"/>
      <c r="BR124" s="499"/>
      <c r="BS124" s="499"/>
      <c r="BT124" s="499"/>
      <c r="BU124" s="499"/>
      <c r="BV124" s="499"/>
      <c r="BW124" s="499"/>
      <c r="BX124" s="499"/>
      <c r="BY124" s="499"/>
      <c r="BZ124" s="499"/>
      <c r="CA124" s="499"/>
      <c r="CB124" s="499"/>
      <c r="CC124" s="499"/>
      <c r="CD124" s="499"/>
      <c r="CE124" s="499"/>
      <c r="CF124" s="499"/>
      <c r="CG124" s="499"/>
      <c r="CH124" s="499"/>
      <c r="CI124" s="499"/>
      <c r="CJ124" s="499"/>
      <c r="CK124" s="499"/>
      <c r="CL124" s="499"/>
      <c r="CM124" s="499"/>
      <c r="CN124" s="499"/>
      <c r="CO124" s="499"/>
      <c r="CP124" s="499"/>
      <c r="CQ124" s="499"/>
      <c r="CR124" s="499"/>
      <c r="CS124" s="499"/>
      <c r="CT124" s="499"/>
      <c r="CU124" s="499"/>
      <c r="CV124" s="499"/>
      <c r="CW124" s="499"/>
      <c r="CX124" s="499"/>
      <c r="CY124" s="499"/>
      <c r="CZ124" s="499"/>
      <c r="DA124" s="499"/>
      <c r="DB124" s="499"/>
      <c r="DC124" s="499"/>
      <c r="DD124" s="499"/>
      <c r="DE124" s="499"/>
      <c r="DF124" s="499"/>
      <c r="DG124" s="499"/>
      <c r="DH124" s="499"/>
      <c r="DI124" s="499"/>
      <c r="DJ124" s="499"/>
      <c r="DK124" s="499"/>
      <c r="DL124" s="499"/>
      <c r="DM124" s="499"/>
      <c r="DN124" s="499"/>
      <c r="DO124" s="499"/>
      <c r="DP124" s="499"/>
      <c r="DQ124" s="499"/>
      <c r="DR124" s="499"/>
      <c r="DS124" s="499"/>
      <c r="DT124" s="499"/>
      <c r="DU124" s="499"/>
      <c r="DV124" s="499"/>
      <c r="DW124" s="499"/>
      <c r="DX124" s="499"/>
      <c r="DY124" s="499"/>
      <c r="DZ124" s="499"/>
      <c r="EA124" s="499"/>
      <c r="EB124" s="499"/>
      <c r="EC124" s="499"/>
      <c r="ED124" s="499"/>
      <c r="EE124" s="499"/>
      <c r="EF124" s="499"/>
      <c r="EG124" s="499"/>
      <c r="EH124" s="499"/>
      <c r="EI124" s="499"/>
      <c r="EJ124" s="499"/>
      <c r="EK124" s="499"/>
      <c r="EL124" s="499"/>
      <c r="EM124" s="499"/>
      <c r="EN124" s="499"/>
      <c r="EO124" s="499"/>
      <c r="EP124" s="499"/>
      <c r="EQ124" s="499"/>
      <c r="ER124" s="499"/>
      <c r="ES124" s="499"/>
      <c r="ET124" s="499"/>
      <c r="EU124" s="499"/>
      <c r="EV124" s="499"/>
      <c r="EW124" s="499"/>
      <c r="EX124" s="499"/>
      <c r="EY124" s="499"/>
      <c r="EZ124" s="499"/>
      <c r="FA124" s="499"/>
      <c r="FB124" s="499"/>
      <c r="FC124" s="499"/>
      <c r="FD124" s="499"/>
      <c r="FE124" s="499"/>
      <c r="FF124" s="499"/>
      <c r="FG124" s="499"/>
      <c r="FH124" s="499"/>
      <c r="FI124" s="499"/>
      <c r="FJ124" s="499"/>
      <c r="FK124" s="499"/>
      <c r="FL124" s="499"/>
      <c r="FM124" s="499"/>
      <c r="FN124" s="499"/>
      <c r="FO124" s="499"/>
      <c r="FP124" s="499"/>
      <c r="FQ124" s="499"/>
      <c r="FR124" s="499"/>
      <c r="FS124" s="499"/>
      <c r="FT124" s="499"/>
      <c r="FU124" s="499"/>
      <c r="FV124" s="499"/>
      <c r="FW124" s="499"/>
      <c r="FX124" s="499"/>
      <c r="FY124" s="499"/>
      <c r="FZ124" s="499"/>
      <c r="GA124" s="499"/>
      <c r="GB124" s="499"/>
      <c r="GC124" s="499"/>
      <c r="GD124" s="499"/>
      <c r="GE124" s="499"/>
      <c r="GF124" s="499"/>
      <c r="GG124" s="499"/>
      <c r="GH124" s="499"/>
      <c r="GI124" s="499"/>
      <c r="GJ124" s="499"/>
      <c r="GK124" s="499"/>
      <c r="GL124" s="499"/>
      <c r="GM124" s="499"/>
      <c r="GN124" s="499"/>
      <c r="GO124" s="499"/>
      <c r="GP124" s="499"/>
      <c r="GQ124" s="499"/>
      <c r="GR124" s="499"/>
      <c r="GS124" s="499"/>
      <c r="GT124" s="499"/>
      <c r="GU124" s="499"/>
      <c r="GV124" s="499"/>
      <c r="GW124" s="499"/>
      <c r="GX124" s="499"/>
      <c r="GY124" s="499"/>
      <c r="GZ124" s="499"/>
      <c r="HA124" s="499"/>
      <c r="HB124" s="499"/>
      <c r="HC124" s="499"/>
      <c r="HD124" s="499"/>
      <c r="HE124" s="499"/>
      <c r="HF124" s="499"/>
      <c r="HG124" s="499"/>
      <c r="HH124" s="499"/>
      <c r="HI124" s="499"/>
      <c r="HJ124" s="499"/>
      <c r="HK124" s="499"/>
      <c r="HL124" s="499"/>
      <c r="HM124" s="499"/>
      <c r="HN124" s="499"/>
      <c r="HO124" s="499"/>
      <c r="HP124" s="499"/>
      <c r="HQ124" s="499"/>
      <c r="HR124" s="499"/>
      <c r="HS124" s="499"/>
      <c r="HT124" s="499"/>
      <c r="HU124" s="499"/>
      <c r="HV124" s="499"/>
      <c r="HW124" s="499"/>
      <c r="HX124" s="499"/>
      <c r="HY124" s="499"/>
      <c r="HZ124" s="499"/>
      <c r="IA124" s="499"/>
      <c r="IB124" s="499"/>
      <c r="IC124" s="499"/>
      <c r="ID124" s="499"/>
      <c r="IE124" s="499"/>
      <c r="IF124" s="499"/>
      <c r="IG124" s="499"/>
      <c r="IH124" s="499"/>
      <c r="II124" s="499"/>
      <c r="IJ124" s="499"/>
      <c r="IK124" s="499"/>
      <c r="IL124" s="499"/>
      <c r="IM124" s="499"/>
      <c r="IN124" s="499"/>
      <c r="IO124" s="499"/>
      <c r="IP124" s="499"/>
    </row>
    <row r="125" spans="1:250" s="500" customFormat="1" ht="12" customHeight="1">
      <c r="A125" s="501"/>
      <c r="B125" s="502"/>
      <c r="C125" s="503"/>
      <c r="D125" s="504"/>
      <c r="E125" s="505"/>
      <c r="F125" s="505"/>
      <c r="G125" s="505"/>
      <c r="H125" s="505"/>
      <c r="I125" s="505"/>
      <c r="J125" s="505"/>
      <c r="K125" s="503"/>
      <c r="L125" s="503"/>
      <c r="M125" s="506"/>
      <c r="N125" s="506"/>
      <c r="O125" s="506"/>
      <c r="P125" s="507"/>
      <c r="Q125" s="615"/>
      <c r="R125" s="497"/>
      <c r="S125" s="497"/>
      <c r="T125" s="497"/>
      <c r="U125" s="497"/>
      <c r="V125" s="497"/>
      <c r="W125" s="497"/>
      <c r="X125" s="497"/>
      <c r="Y125" s="497"/>
      <c r="Z125" s="497"/>
      <c r="AA125" s="497"/>
      <c r="AB125" s="498"/>
      <c r="AC125" s="498"/>
      <c r="AD125" s="498"/>
      <c r="AE125" s="498"/>
      <c r="AF125" s="498"/>
      <c r="AG125" s="498"/>
      <c r="AH125" s="498"/>
      <c r="AI125" s="498"/>
      <c r="AJ125" s="498"/>
      <c r="AK125" s="498"/>
      <c r="AL125" s="498"/>
      <c r="AM125" s="498"/>
      <c r="AN125" s="498"/>
      <c r="AO125" s="498"/>
      <c r="AP125" s="498"/>
      <c r="AQ125" s="499"/>
      <c r="AR125" s="499"/>
      <c r="AS125" s="499"/>
      <c r="AT125" s="499"/>
      <c r="AU125" s="499"/>
      <c r="AV125" s="499"/>
      <c r="AW125" s="499"/>
      <c r="AX125" s="499"/>
      <c r="AY125" s="499"/>
      <c r="AZ125" s="499"/>
      <c r="BA125" s="499"/>
      <c r="BB125" s="499"/>
      <c r="BC125" s="499"/>
      <c r="BD125" s="499"/>
      <c r="BE125" s="499"/>
      <c r="BF125" s="499"/>
      <c r="BG125" s="499"/>
      <c r="BH125" s="499"/>
      <c r="BI125" s="499"/>
      <c r="BJ125" s="499"/>
      <c r="BK125" s="499"/>
      <c r="BL125" s="499"/>
      <c r="BM125" s="499"/>
      <c r="BN125" s="499"/>
      <c r="BO125" s="499"/>
      <c r="BP125" s="499"/>
      <c r="BQ125" s="499"/>
      <c r="BR125" s="499"/>
      <c r="BS125" s="499"/>
      <c r="BT125" s="499"/>
      <c r="BU125" s="499"/>
      <c r="BV125" s="499"/>
      <c r="BW125" s="499"/>
      <c r="BX125" s="499"/>
      <c r="BY125" s="499"/>
      <c r="BZ125" s="499"/>
      <c r="CA125" s="499"/>
      <c r="CB125" s="499"/>
      <c r="CC125" s="499"/>
      <c r="CD125" s="499"/>
      <c r="CE125" s="499"/>
      <c r="CF125" s="499"/>
      <c r="CG125" s="499"/>
      <c r="CH125" s="499"/>
      <c r="CI125" s="499"/>
      <c r="CJ125" s="499"/>
      <c r="CK125" s="499"/>
      <c r="CL125" s="499"/>
      <c r="CM125" s="499"/>
      <c r="CN125" s="499"/>
      <c r="CO125" s="499"/>
      <c r="CP125" s="499"/>
      <c r="CQ125" s="499"/>
      <c r="CR125" s="499"/>
      <c r="CS125" s="499"/>
      <c r="CT125" s="499"/>
      <c r="CU125" s="499"/>
      <c r="CV125" s="499"/>
      <c r="CW125" s="499"/>
      <c r="CX125" s="499"/>
      <c r="CY125" s="499"/>
      <c r="CZ125" s="499"/>
      <c r="DA125" s="499"/>
      <c r="DB125" s="499"/>
      <c r="DC125" s="499"/>
      <c r="DD125" s="499"/>
      <c r="DE125" s="499"/>
      <c r="DF125" s="499"/>
      <c r="DG125" s="499"/>
      <c r="DH125" s="499"/>
      <c r="DI125" s="499"/>
      <c r="DJ125" s="499"/>
      <c r="DK125" s="499"/>
      <c r="DL125" s="499"/>
      <c r="DM125" s="499"/>
      <c r="DN125" s="499"/>
      <c r="DO125" s="499"/>
      <c r="DP125" s="499"/>
      <c r="DQ125" s="499"/>
      <c r="DR125" s="499"/>
      <c r="DS125" s="499"/>
      <c r="DT125" s="499"/>
      <c r="DU125" s="499"/>
      <c r="DV125" s="499"/>
      <c r="DW125" s="499"/>
      <c r="DX125" s="499"/>
      <c r="DY125" s="499"/>
      <c r="DZ125" s="499"/>
      <c r="EA125" s="499"/>
      <c r="EB125" s="499"/>
      <c r="EC125" s="499"/>
      <c r="ED125" s="499"/>
      <c r="EE125" s="499"/>
      <c r="EF125" s="499"/>
      <c r="EG125" s="499"/>
      <c r="EH125" s="499"/>
      <c r="EI125" s="499"/>
      <c r="EJ125" s="499"/>
      <c r="EK125" s="499"/>
      <c r="EL125" s="499"/>
      <c r="EM125" s="499"/>
      <c r="EN125" s="499"/>
      <c r="EO125" s="499"/>
      <c r="EP125" s="499"/>
      <c r="EQ125" s="499"/>
      <c r="ER125" s="499"/>
      <c r="ES125" s="499"/>
      <c r="ET125" s="499"/>
      <c r="EU125" s="499"/>
      <c r="EV125" s="499"/>
      <c r="EW125" s="499"/>
      <c r="EX125" s="499"/>
      <c r="EY125" s="499"/>
      <c r="EZ125" s="499"/>
      <c r="FA125" s="499"/>
      <c r="FB125" s="499"/>
      <c r="FC125" s="499"/>
      <c r="FD125" s="499"/>
      <c r="FE125" s="499"/>
      <c r="FF125" s="499"/>
      <c r="FG125" s="499"/>
      <c r="FH125" s="499"/>
      <c r="FI125" s="499"/>
      <c r="FJ125" s="499"/>
      <c r="FK125" s="499"/>
      <c r="FL125" s="499"/>
      <c r="FM125" s="499"/>
      <c r="FN125" s="499"/>
      <c r="FO125" s="499"/>
      <c r="FP125" s="499"/>
      <c r="FQ125" s="499"/>
      <c r="FR125" s="499"/>
      <c r="FS125" s="499"/>
      <c r="FT125" s="499"/>
      <c r="FU125" s="499"/>
      <c r="FV125" s="499"/>
      <c r="FW125" s="499"/>
      <c r="FX125" s="499"/>
      <c r="FY125" s="499"/>
      <c r="FZ125" s="499"/>
      <c r="GA125" s="499"/>
      <c r="GB125" s="499"/>
      <c r="GC125" s="499"/>
      <c r="GD125" s="499"/>
      <c r="GE125" s="499"/>
      <c r="GF125" s="499"/>
      <c r="GG125" s="499"/>
      <c r="GH125" s="499"/>
      <c r="GI125" s="499"/>
      <c r="GJ125" s="499"/>
      <c r="GK125" s="499"/>
      <c r="GL125" s="499"/>
      <c r="GM125" s="499"/>
      <c r="GN125" s="499"/>
      <c r="GO125" s="499"/>
      <c r="GP125" s="499"/>
      <c r="GQ125" s="499"/>
      <c r="GR125" s="499"/>
      <c r="GS125" s="499"/>
      <c r="GT125" s="499"/>
      <c r="GU125" s="499"/>
      <c r="GV125" s="499"/>
      <c r="GW125" s="499"/>
      <c r="GX125" s="499"/>
      <c r="GY125" s="499"/>
      <c r="GZ125" s="499"/>
      <c r="HA125" s="499"/>
      <c r="HB125" s="499"/>
      <c r="HC125" s="499"/>
      <c r="HD125" s="499"/>
      <c r="HE125" s="499"/>
      <c r="HF125" s="499"/>
      <c r="HG125" s="499"/>
      <c r="HH125" s="499"/>
      <c r="HI125" s="499"/>
      <c r="HJ125" s="499"/>
      <c r="HK125" s="499"/>
      <c r="HL125" s="499"/>
      <c r="HM125" s="499"/>
      <c r="HN125" s="499"/>
      <c r="HO125" s="499"/>
      <c r="HP125" s="499"/>
      <c r="HQ125" s="499"/>
      <c r="HR125" s="499"/>
      <c r="HS125" s="499"/>
      <c r="HT125" s="499"/>
      <c r="HU125" s="499"/>
      <c r="HV125" s="499"/>
      <c r="HW125" s="499"/>
      <c r="HX125" s="499"/>
      <c r="HY125" s="499"/>
      <c r="HZ125" s="499"/>
      <c r="IA125" s="499"/>
      <c r="IB125" s="499"/>
      <c r="IC125" s="499"/>
      <c r="ID125" s="499"/>
      <c r="IE125" s="499"/>
      <c r="IF125" s="499"/>
      <c r="IG125" s="499"/>
      <c r="IH125" s="499"/>
      <c r="II125" s="499"/>
      <c r="IJ125" s="499"/>
      <c r="IK125" s="499"/>
      <c r="IL125" s="499"/>
      <c r="IM125" s="499"/>
      <c r="IN125" s="499"/>
      <c r="IO125" s="499"/>
      <c r="IP125" s="499"/>
    </row>
    <row r="126" spans="1:250" s="500" customFormat="1" ht="12" customHeight="1">
      <c r="A126" s="501"/>
      <c r="B126" s="502"/>
      <c r="C126" s="503"/>
      <c r="D126" s="504"/>
      <c r="E126" s="505"/>
      <c r="F126" s="505"/>
      <c r="G126" s="505"/>
      <c r="H126" s="505"/>
      <c r="I126" s="505"/>
      <c r="J126" s="505"/>
      <c r="K126" s="503"/>
      <c r="L126" s="503"/>
      <c r="M126" s="506"/>
      <c r="N126" s="506"/>
      <c r="O126" s="506"/>
      <c r="P126" s="507"/>
      <c r="Q126" s="615"/>
      <c r="R126" s="497"/>
      <c r="S126" s="497"/>
      <c r="T126" s="497"/>
      <c r="U126" s="497"/>
      <c r="V126" s="497"/>
      <c r="W126" s="497"/>
      <c r="X126" s="497"/>
      <c r="Y126" s="497"/>
      <c r="Z126" s="497"/>
      <c r="AA126" s="497"/>
      <c r="AB126" s="498"/>
      <c r="AC126" s="498"/>
      <c r="AD126" s="498"/>
      <c r="AE126" s="498"/>
      <c r="AF126" s="498"/>
      <c r="AG126" s="498"/>
      <c r="AH126" s="498"/>
      <c r="AI126" s="498"/>
      <c r="AJ126" s="498"/>
      <c r="AK126" s="498"/>
      <c r="AL126" s="498"/>
      <c r="AM126" s="498"/>
      <c r="AN126" s="498"/>
      <c r="AO126" s="498"/>
      <c r="AP126" s="498"/>
      <c r="AQ126" s="499"/>
      <c r="AR126" s="499"/>
      <c r="AS126" s="499"/>
      <c r="AT126" s="499"/>
      <c r="AU126" s="499"/>
      <c r="AV126" s="499"/>
      <c r="AW126" s="499"/>
      <c r="AX126" s="499"/>
      <c r="AY126" s="499"/>
      <c r="AZ126" s="499"/>
      <c r="BA126" s="499"/>
      <c r="BB126" s="499"/>
      <c r="BC126" s="499"/>
      <c r="BD126" s="499"/>
      <c r="BE126" s="499"/>
      <c r="BF126" s="499"/>
      <c r="BG126" s="499"/>
      <c r="BH126" s="499"/>
      <c r="BI126" s="499"/>
      <c r="BJ126" s="499"/>
      <c r="BK126" s="499"/>
      <c r="BL126" s="499"/>
      <c r="BM126" s="499"/>
      <c r="BN126" s="499"/>
      <c r="BO126" s="499"/>
      <c r="BP126" s="499"/>
      <c r="BQ126" s="499"/>
      <c r="BR126" s="499"/>
      <c r="BS126" s="499"/>
      <c r="BT126" s="499"/>
      <c r="BU126" s="499"/>
      <c r="BV126" s="499"/>
      <c r="BW126" s="499"/>
      <c r="BX126" s="499"/>
      <c r="BY126" s="499"/>
      <c r="BZ126" s="499"/>
      <c r="CA126" s="499"/>
      <c r="CB126" s="499"/>
      <c r="CC126" s="499"/>
      <c r="CD126" s="499"/>
      <c r="CE126" s="499"/>
      <c r="CF126" s="499"/>
      <c r="CG126" s="499"/>
      <c r="CH126" s="499"/>
      <c r="CI126" s="499"/>
      <c r="CJ126" s="499"/>
      <c r="CK126" s="499"/>
      <c r="CL126" s="499"/>
      <c r="CM126" s="499"/>
      <c r="CN126" s="499"/>
      <c r="CO126" s="499"/>
      <c r="CP126" s="499"/>
      <c r="CQ126" s="499"/>
      <c r="CR126" s="499"/>
      <c r="CS126" s="499"/>
      <c r="CT126" s="499"/>
      <c r="CU126" s="499"/>
      <c r="CV126" s="499"/>
      <c r="CW126" s="499"/>
      <c r="CX126" s="499"/>
      <c r="CY126" s="499"/>
      <c r="CZ126" s="499"/>
      <c r="DA126" s="499"/>
      <c r="DB126" s="499"/>
      <c r="DC126" s="499"/>
      <c r="DD126" s="499"/>
      <c r="DE126" s="499"/>
      <c r="DF126" s="499"/>
      <c r="DG126" s="499"/>
      <c r="DH126" s="499"/>
      <c r="DI126" s="499"/>
      <c r="DJ126" s="499"/>
      <c r="DK126" s="499"/>
      <c r="DL126" s="499"/>
      <c r="DM126" s="499"/>
      <c r="DN126" s="499"/>
      <c r="DO126" s="499"/>
      <c r="DP126" s="499"/>
      <c r="DQ126" s="499"/>
      <c r="DR126" s="499"/>
      <c r="DS126" s="499"/>
      <c r="DT126" s="499"/>
      <c r="DU126" s="499"/>
      <c r="DV126" s="499"/>
      <c r="DW126" s="499"/>
      <c r="DX126" s="499"/>
      <c r="DY126" s="499"/>
      <c r="DZ126" s="499"/>
      <c r="EA126" s="499"/>
      <c r="EB126" s="499"/>
      <c r="EC126" s="499"/>
      <c r="ED126" s="499"/>
      <c r="EE126" s="499"/>
      <c r="EF126" s="499"/>
      <c r="EG126" s="499"/>
      <c r="EH126" s="499"/>
      <c r="EI126" s="499"/>
      <c r="EJ126" s="499"/>
      <c r="EK126" s="499"/>
      <c r="EL126" s="499"/>
      <c r="EM126" s="499"/>
      <c r="EN126" s="499"/>
      <c r="EO126" s="499"/>
      <c r="EP126" s="499"/>
      <c r="EQ126" s="499"/>
      <c r="ER126" s="499"/>
      <c r="ES126" s="499"/>
      <c r="ET126" s="499"/>
      <c r="EU126" s="499"/>
      <c r="EV126" s="499"/>
      <c r="EW126" s="499"/>
      <c r="EX126" s="499"/>
      <c r="EY126" s="499"/>
      <c r="EZ126" s="499"/>
      <c r="FA126" s="499"/>
      <c r="FB126" s="499"/>
      <c r="FC126" s="499"/>
      <c r="FD126" s="499"/>
      <c r="FE126" s="499"/>
      <c r="FF126" s="499"/>
      <c r="FG126" s="499"/>
      <c r="FH126" s="499"/>
      <c r="FI126" s="499"/>
      <c r="FJ126" s="499"/>
      <c r="FK126" s="499"/>
      <c r="FL126" s="499"/>
      <c r="FM126" s="499"/>
      <c r="FN126" s="499"/>
      <c r="FO126" s="499"/>
      <c r="FP126" s="499"/>
      <c r="FQ126" s="499"/>
      <c r="FR126" s="499"/>
      <c r="FS126" s="499"/>
      <c r="FT126" s="499"/>
      <c r="FU126" s="499"/>
      <c r="FV126" s="499"/>
      <c r="FW126" s="499"/>
      <c r="FX126" s="499"/>
      <c r="FY126" s="499"/>
      <c r="FZ126" s="499"/>
      <c r="GA126" s="499"/>
      <c r="GB126" s="499"/>
      <c r="GC126" s="499"/>
      <c r="GD126" s="499"/>
      <c r="GE126" s="499"/>
      <c r="GF126" s="499"/>
      <c r="GG126" s="499"/>
      <c r="GH126" s="499"/>
      <c r="GI126" s="499"/>
      <c r="GJ126" s="499"/>
      <c r="GK126" s="499"/>
      <c r="GL126" s="499"/>
      <c r="GM126" s="499"/>
      <c r="GN126" s="499"/>
      <c r="GO126" s="499"/>
      <c r="GP126" s="499"/>
      <c r="GQ126" s="499"/>
      <c r="GR126" s="499"/>
      <c r="GS126" s="499"/>
      <c r="GT126" s="499"/>
      <c r="GU126" s="499"/>
      <c r="GV126" s="499"/>
      <c r="GW126" s="499"/>
      <c r="GX126" s="499"/>
      <c r="GY126" s="499"/>
      <c r="GZ126" s="499"/>
      <c r="HA126" s="499"/>
      <c r="HB126" s="499"/>
      <c r="HC126" s="499"/>
      <c r="HD126" s="499"/>
      <c r="HE126" s="499"/>
      <c r="HF126" s="499"/>
      <c r="HG126" s="499"/>
      <c r="HH126" s="499"/>
      <c r="HI126" s="499"/>
      <c r="HJ126" s="499"/>
      <c r="HK126" s="499"/>
      <c r="HL126" s="499"/>
      <c r="HM126" s="499"/>
      <c r="HN126" s="499"/>
      <c r="HO126" s="499"/>
      <c r="HP126" s="499"/>
      <c r="HQ126" s="499"/>
      <c r="HR126" s="499"/>
      <c r="HS126" s="499"/>
      <c r="HT126" s="499"/>
      <c r="HU126" s="499"/>
      <c r="HV126" s="499"/>
      <c r="HW126" s="499"/>
      <c r="HX126" s="499"/>
      <c r="HY126" s="499"/>
      <c r="HZ126" s="499"/>
      <c r="IA126" s="499"/>
      <c r="IB126" s="499"/>
      <c r="IC126" s="499"/>
      <c r="ID126" s="499"/>
      <c r="IE126" s="499"/>
      <c r="IF126" s="499"/>
      <c r="IG126" s="499"/>
      <c r="IH126" s="499"/>
      <c r="II126" s="499"/>
      <c r="IJ126" s="499"/>
      <c r="IK126" s="499"/>
      <c r="IL126" s="499"/>
      <c r="IM126" s="499"/>
      <c r="IN126" s="499"/>
      <c r="IO126" s="499"/>
      <c r="IP126" s="499"/>
    </row>
    <row r="127" spans="1:250" s="500" customFormat="1" ht="12" customHeight="1">
      <c r="A127" s="501"/>
      <c r="B127" s="502"/>
      <c r="C127" s="503"/>
      <c r="D127" s="504"/>
      <c r="E127" s="505"/>
      <c r="F127" s="505"/>
      <c r="G127" s="505"/>
      <c r="H127" s="505"/>
      <c r="I127" s="505"/>
      <c r="J127" s="505"/>
      <c r="K127" s="503"/>
      <c r="L127" s="503"/>
      <c r="M127" s="506"/>
      <c r="N127" s="506"/>
      <c r="O127" s="506"/>
      <c r="P127" s="507"/>
      <c r="Q127" s="615"/>
      <c r="R127" s="497"/>
      <c r="S127" s="497"/>
      <c r="T127" s="497"/>
      <c r="U127" s="497"/>
      <c r="V127" s="497"/>
      <c r="W127" s="497"/>
      <c r="X127" s="497"/>
      <c r="Y127" s="497"/>
      <c r="Z127" s="497"/>
      <c r="AA127" s="497"/>
      <c r="AB127" s="498"/>
      <c r="AC127" s="498"/>
      <c r="AD127" s="498"/>
      <c r="AE127" s="498"/>
      <c r="AF127" s="498"/>
      <c r="AG127" s="498"/>
      <c r="AH127" s="498"/>
      <c r="AI127" s="498"/>
      <c r="AJ127" s="498"/>
      <c r="AK127" s="498"/>
      <c r="AL127" s="498"/>
      <c r="AM127" s="498"/>
      <c r="AN127" s="498"/>
      <c r="AO127" s="498"/>
      <c r="AP127" s="498"/>
      <c r="AQ127" s="499"/>
      <c r="AR127" s="499"/>
      <c r="AS127" s="499"/>
      <c r="AT127" s="499"/>
      <c r="AU127" s="499"/>
      <c r="AV127" s="499"/>
      <c r="AW127" s="499"/>
      <c r="AX127" s="499"/>
      <c r="AY127" s="499"/>
      <c r="AZ127" s="499"/>
      <c r="BA127" s="499"/>
      <c r="BB127" s="499"/>
      <c r="BC127" s="499"/>
      <c r="BD127" s="499"/>
      <c r="BE127" s="499"/>
      <c r="BF127" s="499"/>
      <c r="BG127" s="499"/>
      <c r="BH127" s="499"/>
      <c r="BI127" s="499"/>
      <c r="BJ127" s="499"/>
      <c r="BK127" s="499"/>
      <c r="BL127" s="499"/>
      <c r="BM127" s="499"/>
      <c r="BN127" s="499"/>
      <c r="BO127" s="499"/>
      <c r="BP127" s="499"/>
      <c r="BQ127" s="499"/>
      <c r="BR127" s="499"/>
      <c r="BS127" s="499"/>
      <c r="BT127" s="499"/>
      <c r="BU127" s="499"/>
      <c r="BV127" s="499"/>
      <c r="BW127" s="499"/>
      <c r="BX127" s="499"/>
      <c r="BY127" s="499"/>
      <c r="BZ127" s="499"/>
      <c r="CA127" s="499"/>
      <c r="CB127" s="499"/>
      <c r="CC127" s="499"/>
      <c r="CD127" s="499"/>
      <c r="CE127" s="499"/>
      <c r="CF127" s="499"/>
      <c r="CG127" s="499"/>
      <c r="CH127" s="499"/>
      <c r="CI127" s="499"/>
      <c r="CJ127" s="499"/>
      <c r="CK127" s="499"/>
      <c r="CL127" s="499"/>
      <c r="CM127" s="499"/>
      <c r="CN127" s="499"/>
      <c r="CO127" s="499"/>
      <c r="CP127" s="499"/>
      <c r="CQ127" s="499"/>
      <c r="CR127" s="499"/>
      <c r="CS127" s="499"/>
      <c r="CT127" s="499"/>
      <c r="CU127" s="499"/>
      <c r="CV127" s="499"/>
      <c r="CW127" s="499"/>
      <c r="CX127" s="499"/>
      <c r="CY127" s="499"/>
      <c r="CZ127" s="499"/>
      <c r="DA127" s="499"/>
      <c r="DB127" s="499"/>
      <c r="DC127" s="499"/>
      <c r="DD127" s="499"/>
      <c r="DE127" s="499"/>
      <c r="DF127" s="499"/>
      <c r="DG127" s="499"/>
      <c r="DH127" s="499"/>
      <c r="DI127" s="499"/>
      <c r="DJ127" s="499"/>
      <c r="DK127" s="499"/>
      <c r="DL127" s="499"/>
      <c r="DM127" s="499"/>
      <c r="DN127" s="499"/>
      <c r="DO127" s="499"/>
      <c r="DP127" s="499"/>
      <c r="DQ127" s="499"/>
      <c r="DR127" s="499"/>
      <c r="DS127" s="499"/>
      <c r="DT127" s="499"/>
      <c r="DU127" s="499"/>
      <c r="DV127" s="499"/>
      <c r="DW127" s="499"/>
      <c r="DX127" s="499"/>
      <c r="DY127" s="499"/>
      <c r="DZ127" s="499"/>
      <c r="EA127" s="499"/>
      <c r="EB127" s="499"/>
      <c r="EC127" s="499"/>
      <c r="ED127" s="499"/>
      <c r="EE127" s="499"/>
      <c r="EF127" s="499"/>
      <c r="EG127" s="499"/>
      <c r="EH127" s="499"/>
      <c r="EI127" s="499"/>
      <c r="EJ127" s="499"/>
      <c r="EK127" s="499"/>
      <c r="EL127" s="499"/>
      <c r="EM127" s="499"/>
      <c r="EN127" s="499"/>
      <c r="EO127" s="499"/>
      <c r="EP127" s="499"/>
      <c r="EQ127" s="499"/>
      <c r="ER127" s="499"/>
      <c r="ES127" s="499"/>
      <c r="ET127" s="499"/>
      <c r="EU127" s="499"/>
      <c r="EV127" s="499"/>
      <c r="EW127" s="499"/>
      <c r="EX127" s="499"/>
      <c r="EY127" s="499"/>
      <c r="EZ127" s="499"/>
      <c r="FA127" s="499"/>
      <c r="FB127" s="499"/>
      <c r="FC127" s="499"/>
      <c r="FD127" s="499"/>
      <c r="FE127" s="499"/>
      <c r="FF127" s="499"/>
      <c r="FG127" s="499"/>
      <c r="FH127" s="499"/>
      <c r="FI127" s="499"/>
      <c r="FJ127" s="499"/>
      <c r="FK127" s="499"/>
      <c r="FL127" s="499"/>
      <c r="FM127" s="499"/>
      <c r="FN127" s="499"/>
      <c r="FO127" s="499"/>
      <c r="FP127" s="499"/>
      <c r="FQ127" s="499"/>
      <c r="FR127" s="499"/>
      <c r="FS127" s="499"/>
      <c r="FT127" s="499"/>
      <c r="FU127" s="499"/>
      <c r="FV127" s="499"/>
      <c r="FW127" s="499"/>
      <c r="FX127" s="499"/>
      <c r="FY127" s="499"/>
      <c r="FZ127" s="499"/>
      <c r="GA127" s="499"/>
      <c r="GB127" s="499"/>
      <c r="GC127" s="499"/>
      <c r="GD127" s="499"/>
      <c r="GE127" s="499"/>
      <c r="GF127" s="499"/>
      <c r="GG127" s="499"/>
      <c r="GH127" s="499"/>
      <c r="GI127" s="499"/>
      <c r="GJ127" s="499"/>
      <c r="GK127" s="499"/>
      <c r="GL127" s="499"/>
      <c r="GM127" s="499"/>
      <c r="GN127" s="499"/>
      <c r="GO127" s="499"/>
      <c r="GP127" s="499"/>
      <c r="GQ127" s="499"/>
      <c r="GR127" s="499"/>
      <c r="GS127" s="499"/>
      <c r="GT127" s="499"/>
      <c r="GU127" s="499"/>
      <c r="GV127" s="499"/>
      <c r="GW127" s="499"/>
      <c r="GX127" s="499"/>
      <c r="GY127" s="499"/>
      <c r="GZ127" s="499"/>
      <c r="HA127" s="499"/>
      <c r="HB127" s="499"/>
      <c r="HC127" s="499"/>
      <c r="HD127" s="499"/>
      <c r="HE127" s="499"/>
      <c r="HF127" s="499"/>
      <c r="HG127" s="499"/>
      <c r="HH127" s="499"/>
      <c r="HI127" s="499"/>
      <c r="HJ127" s="499"/>
      <c r="HK127" s="499"/>
      <c r="HL127" s="499"/>
      <c r="HM127" s="499"/>
      <c r="HN127" s="499"/>
      <c r="HO127" s="499"/>
      <c r="HP127" s="499"/>
      <c r="HQ127" s="499"/>
      <c r="HR127" s="499"/>
      <c r="HS127" s="499"/>
      <c r="HT127" s="499"/>
      <c r="HU127" s="499"/>
      <c r="HV127" s="499"/>
      <c r="HW127" s="499"/>
      <c r="HX127" s="499"/>
      <c r="HY127" s="499"/>
      <c r="HZ127" s="499"/>
      <c r="IA127" s="499"/>
      <c r="IB127" s="499"/>
      <c r="IC127" s="499"/>
      <c r="ID127" s="499"/>
      <c r="IE127" s="499"/>
      <c r="IF127" s="499"/>
      <c r="IG127" s="499"/>
      <c r="IH127" s="499"/>
      <c r="II127" s="499"/>
      <c r="IJ127" s="499"/>
      <c r="IK127" s="499"/>
      <c r="IL127" s="499"/>
      <c r="IM127" s="499"/>
      <c r="IN127" s="499"/>
      <c r="IO127" s="499"/>
      <c r="IP127" s="499"/>
    </row>
    <row r="128" spans="1:250" s="500" customFormat="1" ht="12" customHeight="1">
      <c r="A128" s="501"/>
      <c r="B128" s="502"/>
      <c r="C128" s="503"/>
      <c r="D128" s="504"/>
      <c r="E128" s="505"/>
      <c r="F128" s="505"/>
      <c r="G128" s="505"/>
      <c r="H128" s="505"/>
      <c r="I128" s="505"/>
      <c r="J128" s="505"/>
      <c r="K128" s="503"/>
      <c r="L128" s="503"/>
      <c r="M128" s="506"/>
      <c r="N128" s="506"/>
      <c r="O128" s="506"/>
      <c r="P128" s="507"/>
      <c r="Q128" s="615"/>
      <c r="R128" s="497"/>
      <c r="S128" s="497"/>
      <c r="T128" s="497"/>
      <c r="U128" s="497"/>
      <c r="V128" s="497"/>
      <c r="W128" s="497"/>
      <c r="X128" s="497"/>
      <c r="Y128" s="497"/>
      <c r="Z128" s="497"/>
      <c r="AA128" s="497"/>
      <c r="AB128" s="498"/>
      <c r="AC128" s="498"/>
      <c r="AD128" s="498"/>
      <c r="AE128" s="498"/>
      <c r="AF128" s="498"/>
      <c r="AG128" s="498"/>
      <c r="AH128" s="498"/>
      <c r="AI128" s="498"/>
      <c r="AJ128" s="498"/>
      <c r="AK128" s="498"/>
      <c r="AL128" s="498"/>
      <c r="AM128" s="498"/>
      <c r="AN128" s="498"/>
      <c r="AO128" s="498"/>
      <c r="AP128" s="498"/>
      <c r="AQ128" s="499"/>
      <c r="AR128" s="499"/>
      <c r="AS128" s="499"/>
      <c r="AT128" s="499"/>
      <c r="AU128" s="499"/>
      <c r="AV128" s="499"/>
      <c r="AW128" s="499"/>
      <c r="AX128" s="499"/>
      <c r="AY128" s="499"/>
      <c r="AZ128" s="499"/>
      <c r="BA128" s="499"/>
      <c r="BB128" s="499"/>
      <c r="BC128" s="499"/>
      <c r="BD128" s="499"/>
      <c r="BE128" s="499"/>
      <c r="BF128" s="499"/>
      <c r="BG128" s="499"/>
      <c r="BH128" s="499"/>
      <c r="BI128" s="499"/>
      <c r="BJ128" s="499"/>
      <c r="BK128" s="499"/>
      <c r="BL128" s="499"/>
      <c r="BM128" s="499"/>
      <c r="BN128" s="499"/>
      <c r="BO128" s="499"/>
      <c r="BP128" s="499"/>
      <c r="BQ128" s="499"/>
      <c r="BR128" s="499"/>
      <c r="BS128" s="499"/>
      <c r="BT128" s="499"/>
      <c r="BU128" s="499"/>
      <c r="BV128" s="499"/>
      <c r="BW128" s="499"/>
      <c r="BX128" s="499"/>
      <c r="BY128" s="499"/>
      <c r="BZ128" s="499"/>
      <c r="CA128" s="499"/>
      <c r="CB128" s="499"/>
      <c r="CC128" s="499"/>
      <c r="CD128" s="499"/>
      <c r="CE128" s="499"/>
      <c r="CF128" s="499"/>
      <c r="CG128" s="499"/>
      <c r="CH128" s="499"/>
      <c r="CI128" s="499"/>
      <c r="CJ128" s="499"/>
      <c r="CK128" s="499"/>
      <c r="CL128" s="499"/>
      <c r="CM128" s="499"/>
      <c r="CN128" s="499"/>
      <c r="CO128" s="499"/>
      <c r="CP128" s="499"/>
      <c r="CQ128" s="499"/>
      <c r="CR128" s="499"/>
      <c r="CS128" s="499"/>
      <c r="CT128" s="499"/>
      <c r="CU128" s="499"/>
      <c r="CV128" s="499"/>
      <c r="CW128" s="499"/>
      <c r="CX128" s="499"/>
      <c r="CY128" s="499"/>
      <c r="CZ128" s="499"/>
      <c r="DA128" s="499"/>
      <c r="DB128" s="499"/>
      <c r="DC128" s="499"/>
      <c r="DD128" s="499"/>
      <c r="DE128" s="499"/>
      <c r="DF128" s="499"/>
      <c r="DG128" s="499"/>
      <c r="DH128" s="499"/>
      <c r="DI128" s="499"/>
      <c r="DJ128" s="499"/>
      <c r="DK128" s="499"/>
      <c r="DL128" s="499"/>
      <c r="DM128" s="499"/>
      <c r="DN128" s="499"/>
      <c r="DO128" s="499"/>
      <c r="DP128" s="499"/>
      <c r="DQ128" s="499"/>
      <c r="DR128" s="499"/>
      <c r="DS128" s="499"/>
      <c r="DT128" s="499"/>
      <c r="DU128" s="499"/>
      <c r="DV128" s="499"/>
      <c r="DW128" s="499"/>
      <c r="DX128" s="499"/>
      <c r="DY128" s="499"/>
      <c r="DZ128" s="499"/>
      <c r="EA128" s="499"/>
      <c r="EB128" s="499"/>
      <c r="EC128" s="499"/>
      <c r="ED128" s="499"/>
      <c r="EE128" s="499"/>
      <c r="EF128" s="499"/>
      <c r="EG128" s="499"/>
      <c r="EH128" s="499"/>
      <c r="EI128" s="499"/>
      <c r="EJ128" s="499"/>
      <c r="EK128" s="499"/>
      <c r="EL128" s="499"/>
      <c r="EM128" s="499"/>
      <c r="EN128" s="499"/>
      <c r="EO128" s="499"/>
      <c r="EP128" s="499"/>
      <c r="EQ128" s="499"/>
      <c r="ER128" s="499"/>
      <c r="ES128" s="499"/>
      <c r="ET128" s="499"/>
      <c r="EU128" s="499"/>
      <c r="EV128" s="499"/>
      <c r="EW128" s="499"/>
      <c r="EX128" s="499"/>
      <c r="EY128" s="499"/>
      <c r="EZ128" s="499"/>
      <c r="FA128" s="499"/>
      <c r="FB128" s="499"/>
      <c r="FC128" s="499"/>
      <c r="FD128" s="499"/>
      <c r="FE128" s="499"/>
      <c r="FF128" s="499"/>
      <c r="FG128" s="499"/>
      <c r="FH128" s="499"/>
      <c r="FI128" s="499"/>
      <c r="FJ128" s="499"/>
      <c r="FK128" s="499"/>
      <c r="FL128" s="499"/>
      <c r="FM128" s="499"/>
      <c r="FN128" s="499"/>
      <c r="FO128" s="499"/>
      <c r="FP128" s="499"/>
      <c r="FQ128" s="499"/>
      <c r="FR128" s="499"/>
      <c r="FS128" s="499"/>
      <c r="FT128" s="499"/>
      <c r="FU128" s="499"/>
      <c r="FV128" s="499"/>
      <c r="FW128" s="499"/>
      <c r="FX128" s="499"/>
      <c r="FY128" s="499"/>
      <c r="FZ128" s="499"/>
      <c r="GA128" s="499"/>
      <c r="GB128" s="499"/>
      <c r="GC128" s="499"/>
      <c r="GD128" s="499"/>
      <c r="GE128" s="499"/>
      <c r="GF128" s="499"/>
      <c r="GG128" s="499"/>
      <c r="GH128" s="499"/>
      <c r="GI128" s="499"/>
      <c r="GJ128" s="499"/>
      <c r="GK128" s="499"/>
      <c r="GL128" s="499"/>
      <c r="GM128" s="499"/>
      <c r="GN128" s="499"/>
      <c r="GO128" s="499"/>
      <c r="GP128" s="499"/>
      <c r="GQ128" s="499"/>
      <c r="GR128" s="499"/>
      <c r="GS128" s="499"/>
      <c r="GT128" s="499"/>
      <c r="GU128" s="499"/>
      <c r="GV128" s="499"/>
      <c r="GW128" s="499"/>
      <c r="GX128" s="499"/>
      <c r="GY128" s="499"/>
      <c r="GZ128" s="499"/>
      <c r="HA128" s="499"/>
      <c r="HB128" s="499"/>
      <c r="HC128" s="499"/>
      <c r="HD128" s="499"/>
      <c r="HE128" s="499"/>
      <c r="HF128" s="499"/>
      <c r="HG128" s="499"/>
      <c r="HH128" s="499"/>
      <c r="HI128" s="499"/>
      <c r="HJ128" s="499"/>
      <c r="HK128" s="499"/>
      <c r="HL128" s="499"/>
      <c r="HM128" s="499"/>
      <c r="HN128" s="499"/>
      <c r="HO128" s="499"/>
      <c r="HP128" s="499"/>
      <c r="HQ128" s="499"/>
      <c r="HR128" s="499"/>
      <c r="HS128" s="499"/>
      <c r="HT128" s="499"/>
      <c r="HU128" s="499"/>
      <c r="HV128" s="499"/>
      <c r="HW128" s="499"/>
      <c r="HX128" s="499"/>
      <c r="HY128" s="499"/>
      <c r="HZ128" s="499"/>
      <c r="IA128" s="499"/>
      <c r="IB128" s="499"/>
      <c r="IC128" s="499"/>
      <c r="ID128" s="499"/>
      <c r="IE128" s="499"/>
      <c r="IF128" s="499"/>
      <c r="IG128" s="499"/>
      <c r="IH128" s="499"/>
      <c r="II128" s="499"/>
      <c r="IJ128" s="499"/>
      <c r="IK128" s="499"/>
      <c r="IL128" s="499"/>
      <c r="IM128" s="499"/>
      <c r="IN128" s="499"/>
      <c r="IO128" s="499"/>
      <c r="IP128" s="499"/>
    </row>
    <row r="129" spans="1:250" s="500" customFormat="1" ht="12" customHeight="1">
      <c r="A129" s="501"/>
      <c r="B129" s="502"/>
      <c r="C129" s="503"/>
      <c r="D129" s="504"/>
      <c r="E129" s="505"/>
      <c r="F129" s="505"/>
      <c r="G129" s="505"/>
      <c r="H129" s="505"/>
      <c r="I129" s="505"/>
      <c r="J129" s="505"/>
      <c r="K129" s="503"/>
      <c r="L129" s="503"/>
      <c r="M129" s="506"/>
      <c r="N129" s="506"/>
      <c r="O129" s="506"/>
      <c r="P129" s="507"/>
      <c r="Q129" s="615"/>
      <c r="R129" s="497"/>
      <c r="S129" s="497"/>
      <c r="T129" s="497"/>
      <c r="U129" s="497"/>
      <c r="V129" s="497"/>
      <c r="W129" s="497"/>
      <c r="X129" s="497"/>
      <c r="Y129" s="497"/>
      <c r="Z129" s="497"/>
      <c r="AA129" s="497"/>
      <c r="AB129" s="498"/>
      <c r="AC129" s="498"/>
      <c r="AD129" s="498"/>
      <c r="AE129" s="498"/>
      <c r="AF129" s="498"/>
      <c r="AG129" s="498"/>
      <c r="AH129" s="498"/>
      <c r="AI129" s="498"/>
      <c r="AJ129" s="498"/>
      <c r="AK129" s="498"/>
      <c r="AL129" s="498"/>
      <c r="AM129" s="498"/>
      <c r="AN129" s="498"/>
      <c r="AO129" s="498"/>
      <c r="AP129" s="498"/>
      <c r="AQ129" s="499"/>
      <c r="AR129" s="499"/>
      <c r="AS129" s="499"/>
      <c r="AT129" s="499"/>
      <c r="AU129" s="499"/>
      <c r="AV129" s="499"/>
      <c r="AW129" s="499"/>
      <c r="AX129" s="499"/>
      <c r="AY129" s="499"/>
      <c r="AZ129" s="499"/>
      <c r="BA129" s="499"/>
      <c r="BB129" s="499"/>
      <c r="BC129" s="499"/>
      <c r="BD129" s="499"/>
      <c r="BE129" s="499"/>
      <c r="BF129" s="499"/>
      <c r="BG129" s="499"/>
      <c r="BH129" s="499"/>
      <c r="BI129" s="499"/>
      <c r="BJ129" s="499"/>
      <c r="BK129" s="499"/>
      <c r="BL129" s="499"/>
      <c r="BM129" s="499"/>
      <c r="BN129" s="499"/>
      <c r="BO129" s="499"/>
      <c r="BP129" s="499"/>
      <c r="BQ129" s="499"/>
      <c r="BR129" s="499"/>
      <c r="BS129" s="499"/>
      <c r="BT129" s="499"/>
      <c r="BU129" s="499"/>
      <c r="BV129" s="499"/>
      <c r="BW129" s="499"/>
      <c r="BX129" s="499"/>
      <c r="BY129" s="499"/>
      <c r="BZ129" s="499"/>
      <c r="CA129" s="499"/>
      <c r="CB129" s="499"/>
      <c r="CC129" s="499"/>
      <c r="CD129" s="499"/>
      <c r="CE129" s="499"/>
      <c r="CF129" s="499"/>
      <c r="CG129" s="499"/>
      <c r="CH129" s="499"/>
      <c r="CI129" s="499"/>
      <c r="CJ129" s="499"/>
      <c r="CK129" s="499"/>
      <c r="CL129" s="499"/>
      <c r="CM129" s="499"/>
      <c r="CN129" s="499"/>
      <c r="CO129" s="499"/>
      <c r="CP129" s="499"/>
      <c r="CQ129" s="499"/>
      <c r="CR129" s="499"/>
      <c r="CS129" s="499"/>
      <c r="CT129" s="499"/>
      <c r="CU129" s="499"/>
      <c r="CV129" s="499"/>
      <c r="CW129" s="499"/>
      <c r="CX129" s="499"/>
      <c r="CY129" s="499"/>
      <c r="CZ129" s="499"/>
      <c r="DA129" s="499"/>
      <c r="DB129" s="499"/>
      <c r="DC129" s="499"/>
      <c r="DD129" s="499"/>
      <c r="DE129" s="499"/>
      <c r="DF129" s="499"/>
      <c r="DG129" s="499"/>
      <c r="DH129" s="499"/>
      <c r="DI129" s="499"/>
      <c r="DJ129" s="499"/>
      <c r="DK129" s="499"/>
      <c r="DL129" s="499"/>
      <c r="DM129" s="499"/>
      <c r="DN129" s="499"/>
      <c r="DO129" s="499"/>
      <c r="DP129" s="499"/>
      <c r="DQ129" s="499"/>
      <c r="DR129" s="499"/>
      <c r="DS129" s="499"/>
      <c r="DT129" s="499"/>
      <c r="DU129" s="499"/>
      <c r="DV129" s="499"/>
      <c r="DW129" s="499"/>
      <c r="DX129" s="499"/>
      <c r="DY129" s="499"/>
      <c r="DZ129" s="499"/>
      <c r="EA129" s="499"/>
      <c r="EB129" s="499"/>
      <c r="EC129" s="499"/>
      <c r="ED129" s="499"/>
      <c r="EE129" s="499"/>
      <c r="EF129" s="499"/>
      <c r="EG129" s="499"/>
      <c r="EH129" s="499"/>
      <c r="EI129" s="499"/>
      <c r="EJ129" s="499"/>
      <c r="EK129" s="499"/>
      <c r="EL129" s="499"/>
      <c r="EM129" s="499"/>
      <c r="EN129" s="499"/>
      <c r="EO129" s="499"/>
      <c r="EP129" s="499"/>
      <c r="EQ129" s="499"/>
      <c r="ER129" s="499"/>
      <c r="ES129" s="499"/>
      <c r="ET129" s="499"/>
      <c r="EU129" s="499"/>
      <c r="EV129" s="499"/>
      <c r="EW129" s="499"/>
      <c r="EX129" s="499"/>
      <c r="EY129" s="499"/>
      <c r="EZ129" s="499"/>
      <c r="FA129" s="499"/>
      <c r="FB129" s="499"/>
      <c r="FC129" s="499"/>
      <c r="FD129" s="499"/>
      <c r="FE129" s="499"/>
      <c r="FF129" s="499"/>
      <c r="FG129" s="499"/>
      <c r="FH129" s="499"/>
      <c r="FI129" s="499"/>
      <c r="FJ129" s="499"/>
      <c r="FK129" s="499"/>
      <c r="FL129" s="499"/>
      <c r="FM129" s="499"/>
      <c r="FN129" s="499"/>
      <c r="FO129" s="499"/>
      <c r="FP129" s="499"/>
      <c r="FQ129" s="499"/>
      <c r="FR129" s="499"/>
      <c r="FS129" s="499"/>
      <c r="FT129" s="499"/>
      <c r="FU129" s="499"/>
      <c r="FV129" s="499"/>
      <c r="FW129" s="499"/>
      <c r="FX129" s="499"/>
      <c r="FY129" s="499"/>
      <c r="FZ129" s="499"/>
      <c r="GA129" s="499"/>
      <c r="GB129" s="499"/>
      <c r="GC129" s="499"/>
      <c r="GD129" s="499"/>
      <c r="GE129" s="499"/>
      <c r="GF129" s="499"/>
      <c r="GG129" s="499"/>
      <c r="GH129" s="499"/>
      <c r="GI129" s="499"/>
      <c r="GJ129" s="499"/>
      <c r="GK129" s="499"/>
      <c r="GL129" s="499"/>
      <c r="GM129" s="499"/>
      <c r="GN129" s="499"/>
      <c r="GO129" s="499"/>
      <c r="GP129" s="499"/>
      <c r="GQ129" s="499"/>
      <c r="GR129" s="499"/>
      <c r="GS129" s="499"/>
      <c r="GT129" s="499"/>
      <c r="GU129" s="499"/>
      <c r="GV129" s="499"/>
      <c r="GW129" s="499"/>
      <c r="GX129" s="499"/>
      <c r="GY129" s="499"/>
      <c r="GZ129" s="499"/>
      <c r="HA129" s="499"/>
      <c r="HB129" s="499"/>
      <c r="HC129" s="499"/>
      <c r="HD129" s="499"/>
      <c r="HE129" s="499"/>
      <c r="HF129" s="499"/>
      <c r="HG129" s="499"/>
      <c r="HH129" s="499"/>
      <c r="HI129" s="499"/>
      <c r="HJ129" s="499"/>
      <c r="HK129" s="499"/>
      <c r="HL129" s="499"/>
      <c r="HM129" s="499"/>
      <c r="HN129" s="499"/>
      <c r="HO129" s="499"/>
      <c r="HP129" s="499"/>
      <c r="HQ129" s="499"/>
      <c r="HR129" s="499"/>
      <c r="HS129" s="499"/>
      <c r="HT129" s="499"/>
      <c r="HU129" s="499"/>
      <c r="HV129" s="499"/>
      <c r="HW129" s="499"/>
      <c r="HX129" s="499"/>
      <c r="HY129" s="499"/>
      <c r="HZ129" s="499"/>
      <c r="IA129" s="499"/>
      <c r="IB129" s="499"/>
      <c r="IC129" s="499"/>
      <c r="ID129" s="499"/>
      <c r="IE129" s="499"/>
      <c r="IF129" s="499"/>
      <c r="IG129" s="499"/>
      <c r="IH129" s="499"/>
      <c r="II129" s="499"/>
      <c r="IJ129" s="499"/>
      <c r="IK129" s="499"/>
      <c r="IL129" s="499"/>
      <c r="IM129" s="499"/>
      <c r="IN129" s="499"/>
      <c r="IO129" s="499"/>
      <c r="IP129" s="499"/>
    </row>
    <row r="130" spans="1:250" s="500" customFormat="1" ht="12" customHeight="1">
      <c r="A130" s="501"/>
      <c r="B130" s="502"/>
      <c r="C130" s="503"/>
      <c r="D130" s="504"/>
      <c r="E130" s="505"/>
      <c r="F130" s="505"/>
      <c r="G130" s="505"/>
      <c r="H130" s="505"/>
      <c r="I130" s="505"/>
      <c r="J130" s="505"/>
      <c r="K130" s="503"/>
      <c r="L130" s="503"/>
      <c r="M130" s="506"/>
      <c r="N130" s="506"/>
      <c r="O130" s="506"/>
      <c r="P130" s="507"/>
      <c r="Q130" s="615"/>
      <c r="R130" s="497"/>
      <c r="S130" s="497"/>
      <c r="T130" s="497"/>
      <c r="U130" s="497"/>
      <c r="V130" s="497"/>
      <c r="W130" s="497"/>
      <c r="X130" s="497"/>
      <c r="Y130" s="497"/>
      <c r="Z130" s="497"/>
      <c r="AA130" s="497"/>
      <c r="AB130" s="498"/>
      <c r="AC130" s="498"/>
      <c r="AD130" s="498"/>
      <c r="AE130" s="498"/>
      <c r="AF130" s="498"/>
      <c r="AG130" s="498"/>
      <c r="AH130" s="498"/>
      <c r="AI130" s="498"/>
      <c r="AJ130" s="498"/>
      <c r="AK130" s="498"/>
      <c r="AL130" s="498"/>
      <c r="AM130" s="498"/>
      <c r="AN130" s="498"/>
      <c r="AO130" s="498"/>
      <c r="AP130" s="498"/>
      <c r="AQ130" s="499"/>
      <c r="AR130" s="499"/>
      <c r="AS130" s="499"/>
      <c r="AT130" s="499"/>
      <c r="AU130" s="499"/>
      <c r="AV130" s="499"/>
      <c r="AW130" s="499"/>
      <c r="AX130" s="499"/>
      <c r="AY130" s="499"/>
      <c r="AZ130" s="499"/>
      <c r="BA130" s="499"/>
      <c r="BB130" s="499"/>
      <c r="BC130" s="499"/>
      <c r="BD130" s="499"/>
      <c r="BE130" s="499"/>
      <c r="BF130" s="499"/>
      <c r="BG130" s="499"/>
      <c r="BH130" s="499"/>
      <c r="BI130" s="499"/>
      <c r="BJ130" s="499"/>
      <c r="BK130" s="499"/>
      <c r="BL130" s="499"/>
      <c r="BM130" s="499"/>
      <c r="BN130" s="499"/>
      <c r="BO130" s="499"/>
      <c r="BP130" s="499"/>
      <c r="BQ130" s="499"/>
      <c r="BR130" s="499"/>
      <c r="BS130" s="499"/>
      <c r="BT130" s="499"/>
      <c r="BU130" s="499"/>
      <c r="BV130" s="499"/>
      <c r="BW130" s="499"/>
      <c r="BX130" s="499"/>
      <c r="BY130" s="499"/>
      <c r="BZ130" s="499"/>
      <c r="CA130" s="499"/>
      <c r="CB130" s="499"/>
      <c r="CC130" s="499"/>
      <c r="CD130" s="499"/>
      <c r="CE130" s="499"/>
      <c r="CF130" s="499"/>
      <c r="CG130" s="499"/>
      <c r="CH130" s="499"/>
      <c r="CI130" s="499"/>
      <c r="CJ130" s="499"/>
      <c r="CK130" s="499"/>
      <c r="CL130" s="499"/>
      <c r="CM130" s="499"/>
      <c r="CN130" s="499"/>
      <c r="CO130" s="499"/>
      <c r="CP130" s="499"/>
      <c r="CQ130" s="499"/>
      <c r="CR130" s="499"/>
      <c r="CS130" s="499"/>
      <c r="CT130" s="499"/>
      <c r="CU130" s="499"/>
      <c r="CV130" s="499"/>
      <c r="CW130" s="499"/>
      <c r="CX130" s="499"/>
      <c r="CY130" s="499"/>
      <c r="CZ130" s="499"/>
      <c r="DA130" s="499"/>
      <c r="DB130" s="499"/>
      <c r="DC130" s="499"/>
      <c r="DD130" s="499"/>
      <c r="DE130" s="499"/>
      <c r="DF130" s="499"/>
      <c r="DG130" s="499"/>
      <c r="DH130" s="499"/>
      <c r="DI130" s="499"/>
      <c r="DJ130" s="499"/>
      <c r="DK130" s="499"/>
      <c r="DL130" s="499"/>
      <c r="DM130" s="499"/>
      <c r="DN130" s="499"/>
      <c r="DO130" s="499"/>
      <c r="DP130" s="499"/>
      <c r="DQ130" s="499"/>
      <c r="DR130" s="499"/>
      <c r="DS130" s="499"/>
      <c r="DT130" s="499"/>
      <c r="DU130" s="499"/>
      <c r="DV130" s="499"/>
      <c r="DW130" s="499"/>
      <c r="DX130" s="499"/>
      <c r="DY130" s="499"/>
      <c r="DZ130" s="499"/>
      <c r="EA130" s="499"/>
      <c r="EB130" s="499"/>
      <c r="EC130" s="499"/>
      <c r="ED130" s="499"/>
      <c r="EE130" s="499"/>
      <c r="EF130" s="499"/>
      <c r="EG130" s="499"/>
      <c r="EH130" s="499"/>
      <c r="EI130" s="499"/>
      <c r="EJ130" s="499"/>
      <c r="EK130" s="499"/>
      <c r="EL130" s="499"/>
      <c r="EM130" s="499"/>
      <c r="EN130" s="499"/>
      <c r="EO130" s="499"/>
      <c r="EP130" s="499"/>
      <c r="EQ130" s="499"/>
      <c r="ER130" s="499"/>
      <c r="ES130" s="499"/>
      <c r="ET130" s="499"/>
      <c r="EU130" s="499"/>
      <c r="EV130" s="499"/>
      <c r="EW130" s="499"/>
      <c r="EX130" s="499"/>
      <c r="EY130" s="499"/>
      <c r="EZ130" s="499"/>
      <c r="FA130" s="499"/>
      <c r="FB130" s="499"/>
      <c r="FC130" s="499"/>
      <c r="FD130" s="499"/>
      <c r="FE130" s="499"/>
      <c r="FF130" s="499"/>
      <c r="FG130" s="499"/>
      <c r="FH130" s="499"/>
      <c r="FI130" s="499"/>
      <c r="FJ130" s="499"/>
      <c r="FK130" s="499"/>
      <c r="FL130" s="499"/>
      <c r="FM130" s="499"/>
      <c r="FN130" s="499"/>
      <c r="FO130" s="499"/>
      <c r="FP130" s="499"/>
      <c r="FQ130" s="499"/>
      <c r="FR130" s="499"/>
      <c r="FS130" s="499"/>
      <c r="FT130" s="499"/>
      <c r="FU130" s="499"/>
      <c r="FV130" s="499"/>
      <c r="FW130" s="499"/>
      <c r="FX130" s="499"/>
      <c r="FY130" s="499"/>
      <c r="FZ130" s="499"/>
      <c r="GA130" s="499"/>
      <c r="GB130" s="499"/>
      <c r="GC130" s="499"/>
      <c r="GD130" s="499"/>
      <c r="GE130" s="499"/>
      <c r="GF130" s="499"/>
      <c r="GG130" s="499"/>
      <c r="GH130" s="499"/>
      <c r="GI130" s="499"/>
      <c r="GJ130" s="499"/>
      <c r="GK130" s="499"/>
      <c r="GL130" s="499"/>
      <c r="GM130" s="499"/>
      <c r="GN130" s="499"/>
      <c r="GO130" s="499"/>
      <c r="GP130" s="499"/>
      <c r="GQ130" s="499"/>
      <c r="GR130" s="499"/>
      <c r="GS130" s="499"/>
      <c r="GT130" s="499"/>
      <c r="GU130" s="499"/>
      <c r="GV130" s="499"/>
      <c r="GW130" s="499"/>
      <c r="GX130" s="499"/>
      <c r="GY130" s="499"/>
      <c r="GZ130" s="499"/>
      <c r="HA130" s="499"/>
      <c r="HB130" s="499"/>
      <c r="HC130" s="499"/>
      <c r="HD130" s="499"/>
      <c r="HE130" s="499"/>
      <c r="HF130" s="499"/>
      <c r="HG130" s="499"/>
      <c r="HH130" s="499"/>
      <c r="HI130" s="499"/>
      <c r="HJ130" s="499"/>
      <c r="HK130" s="499"/>
      <c r="HL130" s="499"/>
      <c r="HM130" s="499"/>
      <c r="HN130" s="499"/>
      <c r="HO130" s="499"/>
      <c r="HP130" s="499"/>
      <c r="HQ130" s="499"/>
      <c r="HR130" s="499"/>
      <c r="HS130" s="499"/>
      <c r="HT130" s="499"/>
      <c r="HU130" s="499"/>
      <c r="HV130" s="499"/>
      <c r="HW130" s="499"/>
      <c r="HX130" s="499"/>
      <c r="HY130" s="499"/>
      <c r="HZ130" s="499"/>
      <c r="IA130" s="499"/>
      <c r="IB130" s="499"/>
      <c r="IC130" s="499"/>
      <c r="ID130" s="499"/>
      <c r="IE130" s="499"/>
      <c r="IF130" s="499"/>
      <c r="IG130" s="499"/>
      <c r="IH130" s="499"/>
      <c r="II130" s="499"/>
      <c r="IJ130" s="499"/>
      <c r="IK130" s="499"/>
      <c r="IL130" s="499"/>
      <c r="IM130" s="499"/>
      <c r="IN130" s="499"/>
      <c r="IO130" s="499"/>
      <c r="IP130" s="499"/>
    </row>
    <row r="131" spans="1:250" s="500" customFormat="1" ht="12" customHeight="1">
      <c r="A131" s="501"/>
      <c r="B131" s="502"/>
      <c r="C131" s="503"/>
      <c r="D131" s="504"/>
      <c r="E131" s="505"/>
      <c r="F131" s="505"/>
      <c r="G131" s="505"/>
      <c r="H131" s="505"/>
      <c r="I131" s="505"/>
      <c r="J131" s="505"/>
      <c r="K131" s="503"/>
      <c r="L131" s="503"/>
      <c r="M131" s="506"/>
      <c r="N131" s="506"/>
      <c r="O131" s="506"/>
      <c r="P131" s="507"/>
      <c r="Q131" s="615"/>
      <c r="R131" s="497"/>
      <c r="S131" s="497"/>
      <c r="T131" s="497"/>
      <c r="U131" s="497"/>
      <c r="V131" s="497"/>
      <c r="W131" s="497"/>
      <c r="X131" s="497"/>
      <c r="Y131" s="497"/>
      <c r="Z131" s="497"/>
      <c r="AA131" s="497"/>
      <c r="AB131" s="498"/>
      <c r="AC131" s="498"/>
      <c r="AD131" s="498"/>
      <c r="AE131" s="498"/>
      <c r="AF131" s="498"/>
      <c r="AG131" s="498"/>
      <c r="AH131" s="498"/>
      <c r="AI131" s="498"/>
      <c r="AJ131" s="498"/>
      <c r="AK131" s="498"/>
      <c r="AL131" s="498"/>
      <c r="AM131" s="498"/>
      <c r="AN131" s="498"/>
      <c r="AO131" s="498"/>
      <c r="AP131" s="498"/>
      <c r="AQ131" s="499"/>
      <c r="AR131" s="499"/>
      <c r="AS131" s="499"/>
      <c r="AT131" s="499"/>
      <c r="AU131" s="499"/>
      <c r="AV131" s="499"/>
      <c r="AW131" s="499"/>
      <c r="AX131" s="499"/>
      <c r="AY131" s="499"/>
      <c r="AZ131" s="499"/>
      <c r="BA131" s="499"/>
      <c r="BB131" s="499"/>
      <c r="BC131" s="499"/>
      <c r="BD131" s="499"/>
      <c r="BE131" s="499"/>
      <c r="BF131" s="499"/>
      <c r="BG131" s="499"/>
      <c r="BH131" s="499"/>
      <c r="BI131" s="499"/>
      <c r="BJ131" s="499"/>
      <c r="BK131" s="499"/>
      <c r="BL131" s="499"/>
      <c r="BM131" s="499"/>
      <c r="BN131" s="499"/>
      <c r="BO131" s="499"/>
      <c r="BP131" s="499"/>
      <c r="BQ131" s="499"/>
      <c r="BR131" s="499"/>
      <c r="BS131" s="499"/>
      <c r="BT131" s="499"/>
      <c r="BU131" s="499"/>
      <c r="BV131" s="499"/>
      <c r="BW131" s="499"/>
      <c r="BX131" s="499"/>
      <c r="BY131" s="499"/>
      <c r="BZ131" s="499"/>
      <c r="CA131" s="499"/>
      <c r="CB131" s="499"/>
      <c r="CC131" s="499"/>
      <c r="CD131" s="499"/>
      <c r="CE131" s="499"/>
      <c r="CF131" s="499"/>
      <c r="CG131" s="499"/>
      <c r="CH131" s="499"/>
      <c r="CI131" s="499"/>
      <c r="CJ131" s="499"/>
      <c r="CK131" s="499"/>
      <c r="CL131" s="499"/>
      <c r="CM131" s="499"/>
      <c r="CN131" s="499"/>
      <c r="CO131" s="499"/>
      <c r="CP131" s="499"/>
      <c r="CQ131" s="499"/>
      <c r="CR131" s="499"/>
      <c r="CS131" s="499"/>
      <c r="CT131" s="499"/>
      <c r="CU131" s="499"/>
      <c r="CV131" s="499"/>
      <c r="CW131" s="499"/>
      <c r="CX131" s="499"/>
      <c r="CY131" s="499"/>
      <c r="CZ131" s="499"/>
      <c r="DA131" s="499"/>
      <c r="DB131" s="499"/>
      <c r="DC131" s="499"/>
      <c r="DD131" s="499"/>
      <c r="DE131" s="499"/>
      <c r="DF131" s="499"/>
      <c r="DG131" s="499"/>
      <c r="DH131" s="499"/>
      <c r="DI131" s="499"/>
      <c r="DJ131" s="499"/>
      <c r="DK131" s="499"/>
      <c r="DL131" s="499"/>
      <c r="DM131" s="499"/>
      <c r="DN131" s="499"/>
      <c r="DO131" s="499"/>
      <c r="DP131" s="499"/>
      <c r="DQ131" s="499"/>
      <c r="DR131" s="499"/>
      <c r="DS131" s="499"/>
      <c r="DT131" s="499"/>
      <c r="DU131" s="499"/>
      <c r="DV131" s="499"/>
      <c r="DW131" s="499"/>
      <c r="DX131" s="499"/>
      <c r="DY131" s="499"/>
      <c r="DZ131" s="499"/>
      <c r="EA131" s="499"/>
      <c r="EB131" s="499"/>
      <c r="EC131" s="499"/>
      <c r="ED131" s="499"/>
      <c r="EE131" s="499"/>
      <c r="EF131" s="499"/>
      <c r="EG131" s="499"/>
      <c r="EH131" s="499"/>
      <c r="EI131" s="499"/>
      <c r="EJ131" s="499"/>
      <c r="EK131" s="499"/>
      <c r="EL131" s="499"/>
      <c r="EM131" s="499"/>
      <c r="EN131" s="499"/>
      <c r="EO131" s="499"/>
      <c r="EP131" s="499"/>
      <c r="EQ131" s="499"/>
      <c r="ER131" s="499"/>
      <c r="ES131" s="499"/>
      <c r="ET131" s="499"/>
      <c r="EU131" s="499"/>
      <c r="EV131" s="499"/>
      <c r="EW131" s="499"/>
      <c r="EX131" s="499"/>
      <c r="EY131" s="499"/>
      <c r="EZ131" s="499"/>
      <c r="FA131" s="499"/>
      <c r="FB131" s="499"/>
      <c r="FC131" s="499"/>
      <c r="FD131" s="499"/>
      <c r="FE131" s="499"/>
      <c r="FF131" s="499"/>
      <c r="FG131" s="499"/>
      <c r="FH131" s="499"/>
      <c r="FI131" s="499"/>
      <c r="FJ131" s="499"/>
      <c r="FK131" s="499"/>
      <c r="FL131" s="499"/>
      <c r="FM131" s="499"/>
      <c r="FN131" s="499"/>
      <c r="FO131" s="499"/>
      <c r="FP131" s="499"/>
      <c r="FQ131" s="499"/>
      <c r="FR131" s="499"/>
      <c r="FS131" s="499"/>
      <c r="FT131" s="499"/>
      <c r="FU131" s="499"/>
      <c r="FV131" s="499"/>
      <c r="FW131" s="499"/>
      <c r="FX131" s="499"/>
      <c r="FY131" s="499"/>
      <c r="FZ131" s="499"/>
      <c r="GA131" s="499"/>
      <c r="GB131" s="499"/>
      <c r="GC131" s="499"/>
      <c r="GD131" s="499"/>
      <c r="GE131" s="499"/>
      <c r="GF131" s="499"/>
      <c r="GG131" s="499"/>
      <c r="GH131" s="499"/>
      <c r="GI131" s="499"/>
      <c r="GJ131" s="499"/>
      <c r="GK131" s="499"/>
      <c r="GL131" s="499"/>
      <c r="GM131" s="499"/>
      <c r="GN131" s="499"/>
      <c r="GO131" s="499"/>
      <c r="GP131" s="499"/>
      <c r="GQ131" s="499"/>
      <c r="GR131" s="499"/>
      <c r="GS131" s="499"/>
      <c r="GT131" s="499"/>
      <c r="GU131" s="499"/>
      <c r="GV131" s="499"/>
      <c r="GW131" s="499"/>
      <c r="GX131" s="499"/>
      <c r="GY131" s="499"/>
      <c r="GZ131" s="499"/>
      <c r="HA131" s="499"/>
      <c r="HB131" s="499"/>
      <c r="HC131" s="499"/>
      <c r="HD131" s="499"/>
      <c r="HE131" s="499"/>
      <c r="HF131" s="499"/>
      <c r="HG131" s="499"/>
      <c r="HH131" s="499"/>
      <c r="HI131" s="499"/>
      <c r="HJ131" s="499"/>
      <c r="HK131" s="499"/>
      <c r="HL131" s="499"/>
      <c r="HM131" s="499"/>
      <c r="HN131" s="499"/>
      <c r="HO131" s="499"/>
      <c r="HP131" s="499"/>
      <c r="HQ131" s="499"/>
      <c r="HR131" s="499"/>
      <c r="HS131" s="499"/>
      <c r="HT131" s="499"/>
      <c r="HU131" s="499"/>
      <c r="HV131" s="499"/>
      <c r="HW131" s="499"/>
      <c r="HX131" s="499"/>
      <c r="HY131" s="499"/>
      <c r="HZ131" s="499"/>
      <c r="IA131" s="499"/>
      <c r="IB131" s="499"/>
      <c r="IC131" s="499"/>
      <c r="ID131" s="499"/>
      <c r="IE131" s="499"/>
      <c r="IF131" s="499"/>
      <c r="IG131" s="499"/>
      <c r="IH131" s="499"/>
      <c r="II131" s="499"/>
      <c r="IJ131" s="499"/>
      <c r="IK131" s="499"/>
      <c r="IL131" s="499"/>
      <c r="IM131" s="499"/>
      <c r="IN131" s="499"/>
      <c r="IO131" s="499"/>
      <c r="IP131" s="499"/>
    </row>
    <row r="132" spans="1:250" s="500" customFormat="1" ht="12" customHeight="1">
      <c r="A132" s="501"/>
      <c r="B132" s="502"/>
      <c r="C132" s="503"/>
      <c r="D132" s="504"/>
      <c r="E132" s="505"/>
      <c r="F132" s="505"/>
      <c r="G132" s="505"/>
      <c r="H132" s="505"/>
      <c r="I132" s="505"/>
      <c r="J132" s="505"/>
      <c r="K132" s="503"/>
      <c r="L132" s="503"/>
      <c r="M132" s="506"/>
      <c r="N132" s="506"/>
      <c r="O132" s="506"/>
      <c r="P132" s="507"/>
      <c r="Q132" s="615"/>
      <c r="R132" s="497"/>
      <c r="S132" s="497"/>
      <c r="T132" s="497"/>
      <c r="U132" s="497"/>
      <c r="V132" s="497"/>
      <c r="W132" s="497"/>
      <c r="X132" s="497"/>
      <c r="Y132" s="497"/>
      <c r="Z132" s="497"/>
      <c r="AA132" s="497"/>
      <c r="AB132" s="498"/>
      <c r="AC132" s="498"/>
      <c r="AD132" s="498"/>
      <c r="AE132" s="498"/>
      <c r="AF132" s="498"/>
      <c r="AG132" s="498"/>
      <c r="AH132" s="498"/>
      <c r="AI132" s="498"/>
      <c r="AJ132" s="498"/>
      <c r="AK132" s="498"/>
      <c r="AL132" s="498"/>
      <c r="AM132" s="498"/>
      <c r="AN132" s="498"/>
      <c r="AO132" s="498"/>
      <c r="AP132" s="498"/>
      <c r="AQ132" s="499"/>
      <c r="AR132" s="499"/>
      <c r="AS132" s="499"/>
      <c r="AT132" s="499"/>
      <c r="AU132" s="499"/>
      <c r="AV132" s="499"/>
      <c r="AW132" s="499"/>
      <c r="AX132" s="499"/>
      <c r="AY132" s="499"/>
      <c r="AZ132" s="499"/>
      <c r="BA132" s="499"/>
      <c r="BB132" s="499"/>
      <c r="BC132" s="499"/>
      <c r="BD132" s="499"/>
      <c r="BE132" s="499"/>
      <c r="BF132" s="499"/>
      <c r="BG132" s="499"/>
      <c r="BH132" s="499"/>
      <c r="BI132" s="499"/>
      <c r="BJ132" s="499"/>
      <c r="BK132" s="499"/>
      <c r="BL132" s="499"/>
      <c r="BM132" s="499"/>
      <c r="BN132" s="499"/>
      <c r="BO132" s="499"/>
      <c r="BP132" s="499"/>
      <c r="BQ132" s="499"/>
      <c r="BR132" s="499"/>
      <c r="BS132" s="499"/>
      <c r="BT132" s="499"/>
      <c r="BU132" s="499"/>
      <c r="BV132" s="499"/>
      <c r="BW132" s="499"/>
      <c r="BX132" s="499"/>
      <c r="BY132" s="499"/>
      <c r="BZ132" s="499"/>
      <c r="CA132" s="499"/>
      <c r="CB132" s="499"/>
      <c r="CC132" s="499"/>
      <c r="CD132" s="499"/>
      <c r="CE132" s="499"/>
      <c r="CF132" s="499"/>
      <c r="CG132" s="499"/>
      <c r="CH132" s="499"/>
      <c r="CI132" s="499"/>
      <c r="CJ132" s="499"/>
      <c r="CK132" s="499"/>
      <c r="CL132" s="499"/>
      <c r="CM132" s="499"/>
      <c r="CN132" s="499"/>
      <c r="CO132" s="499"/>
      <c r="CP132" s="499"/>
      <c r="CQ132" s="499"/>
      <c r="CR132" s="499"/>
      <c r="CS132" s="499"/>
      <c r="CT132" s="499"/>
      <c r="CU132" s="499"/>
      <c r="CV132" s="499"/>
      <c r="CW132" s="499"/>
      <c r="CX132" s="499"/>
      <c r="CY132" s="499"/>
      <c r="CZ132" s="499"/>
      <c r="DA132" s="499"/>
      <c r="DB132" s="499"/>
      <c r="DC132" s="499"/>
      <c r="DD132" s="499"/>
      <c r="DE132" s="499"/>
      <c r="DF132" s="499"/>
      <c r="DG132" s="499"/>
      <c r="DH132" s="499"/>
      <c r="DI132" s="499"/>
      <c r="DJ132" s="499"/>
      <c r="DK132" s="499"/>
      <c r="DL132" s="499"/>
      <c r="DM132" s="499"/>
      <c r="DN132" s="499"/>
      <c r="DO132" s="499"/>
      <c r="DP132" s="499"/>
      <c r="DQ132" s="499"/>
      <c r="DR132" s="499"/>
      <c r="DS132" s="499"/>
      <c r="DT132" s="499"/>
      <c r="DU132" s="499"/>
      <c r="DV132" s="499"/>
      <c r="DW132" s="499"/>
      <c r="DX132" s="499"/>
      <c r="DY132" s="499"/>
      <c r="DZ132" s="499"/>
      <c r="EA132" s="499"/>
      <c r="EB132" s="499"/>
      <c r="EC132" s="499"/>
      <c r="ED132" s="499"/>
      <c r="EE132" s="499"/>
      <c r="EF132" s="499"/>
      <c r="EG132" s="499"/>
      <c r="EH132" s="499"/>
      <c r="EI132" s="499"/>
      <c r="EJ132" s="499"/>
      <c r="EK132" s="499"/>
      <c r="EL132" s="499"/>
      <c r="EM132" s="499"/>
      <c r="EN132" s="499"/>
      <c r="EO132" s="499"/>
      <c r="EP132" s="499"/>
      <c r="EQ132" s="499"/>
      <c r="ER132" s="499"/>
      <c r="ES132" s="499"/>
      <c r="ET132" s="499"/>
      <c r="EU132" s="499"/>
      <c r="EV132" s="499"/>
      <c r="EW132" s="499"/>
      <c r="EX132" s="499"/>
      <c r="EY132" s="499"/>
      <c r="EZ132" s="499"/>
      <c r="FA132" s="499"/>
      <c r="FB132" s="499"/>
      <c r="FC132" s="499"/>
      <c r="FD132" s="499"/>
      <c r="FE132" s="499"/>
      <c r="FF132" s="499"/>
      <c r="FG132" s="499"/>
      <c r="FH132" s="499"/>
      <c r="FI132" s="499"/>
      <c r="FJ132" s="499"/>
      <c r="FK132" s="499"/>
      <c r="FL132" s="499"/>
      <c r="FM132" s="499"/>
      <c r="FN132" s="499"/>
      <c r="FO132" s="499"/>
      <c r="FP132" s="499"/>
      <c r="FQ132" s="499"/>
      <c r="FR132" s="499"/>
      <c r="FS132" s="499"/>
      <c r="FT132" s="499"/>
      <c r="FU132" s="499"/>
      <c r="FV132" s="499"/>
      <c r="FW132" s="499"/>
      <c r="FX132" s="499"/>
      <c r="FY132" s="499"/>
      <c r="FZ132" s="499"/>
      <c r="GA132" s="499"/>
      <c r="GB132" s="499"/>
      <c r="GC132" s="499"/>
      <c r="GD132" s="499"/>
      <c r="GE132" s="499"/>
      <c r="GF132" s="499"/>
      <c r="GG132" s="499"/>
      <c r="GH132" s="499"/>
      <c r="GI132" s="499"/>
      <c r="GJ132" s="499"/>
      <c r="GK132" s="499"/>
      <c r="GL132" s="499"/>
      <c r="GM132" s="499"/>
      <c r="GN132" s="499"/>
      <c r="GO132" s="499"/>
      <c r="GP132" s="499"/>
      <c r="GQ132" s="499"/>
      <c r="GR132" s="499"/>
      <c r="GS132" s="499"/>
      <c r="GT132" s="499"/>
      <c r="GU132" s="499"/>
      <c r="GV132" s="499"/>
      <c r="GW132" s="499"/>
      <c r="GX132" s="499"/>
      <c r="GY132" s="499"/>
      <c r="GZ132" s="499"/>
      <c r="HA132" s="499"/>
      <c r="HB132" s="499"/>
      <c r="HC132" s="499"/>
      <c r="HD132" s="499"/>
      <c r="HE132" s="499"/>
      <c r="HF132" s="499"/>
      <c r="HG132" s="499"/>
      <c r="HH132" s="499"/>
      <c r="HI132" s="499"/>
      <c r="HJ132" s="499"/>
      <c r="HK132" s="499"/>
      <c r="HL132" s="499"/>
      <c r="HM132" s="499"/>
      <c r="HN132" s="499"/>
      <c r="HO132" s="499"/>
      <c r="HP132" s="499"/>
      <c r="HQ132" s="499"/>
      <c r="HR132" s="499"/>
      <c r="HS132" s="499"/>
      <c r="HT132" s="499"/>
      <c r="HU132" s="499"/>
      <c r="HV132" s="499"/>
      <c r="HW132" s="499"/>
      <c r="HX132" s="499"/>
      <c r="HY132" s="499"/>
      <c r="HZ132" s="499"/>
      <c r="IA132" s="499"/>
      <c r="IB132" s="499"/>
      <c r="IC132" s="499"/>
      <c r="ID132" s="499"/>
      <c r="IE132" s="499"/>
      <c r="IF132" s="499"/>
      <c r="IG132" s="499"/>
      <c r="IH132" s="499"/>
      <c r="II132" s="499"/>
      <c r="IJ132" s="499"/>
      <c r="IK132" s="499"/>
      <c r="IL132" s="499"/>
      <c r="IM132" s="499"/>
      <c r="IN132" s="499"/>
      <c r="IO132" s="499"/>
      <c r="IP132" s="499"/>
    </row>
    <row r="133" spans="1:250" s="500" customFormat="1" ht="12" customHeight="1">
      <c r="A133" s="501"/>
      <c r="B133" s="502"/>
      <c r="C133" s="503"/>
      <c r="D133" s="504"/>
      <c r="E133" s="505"/>
      <c r="F133" s="505"/>
      <c r="G133" s="505"/>
      <c r="H133" s="505"/>
      <c r="I133" s="505"/>
      <c r="J133" s="505"/>
      <c r="K133" s="503"/>
      <c r="L133" s="503"/>
      <c r="M133" s="506"/>
      <c r="N133" s="506"/>
      <c r="O133" s="506"/>
      <c r="P133" s="507"/>
      <c r="Q133" s="615"/>
      <c r="R133" s="497"/>
      <c r="S133" s="497"/>
      <c r="T133" s="497"/>
      <c r="U133" s="497"/>
      <c r="V133" s="497"/>
      <c r="W133" s="497"/>
      <c r="X133" s="497"/>
      <c r="Y133" s="497"/>
      <c r="Z133" s="497"/>
      <c r="AA133" s="497"/>
      <c r="AB133" s="498"/>
      <c r="AC133" s="498"/>
      <c r="AD133" s="498"/>
      <c r="AE133" s="498"/>
      <c r="AF133" s="498"/>
      <c r="AG133" s="498"/>
      <c r="AH133" s="498"/>
      <c r="AI133" s="498"/>
      <c r="AJ133" s="498"/>
      <c r="AK133" s="498"/>
      <c r="AL133" s="498"/>
      <c r="AM133" s="498"/>
      <c r="AN133" s="498"/>
      <c r="AO133" s="498"/>
      <c r="AP133" s="498"/>
      <c r="AQ133" s="499"/>
      <c r="AR133" s="499"/>
      <c r="AS133" s="499"/>
      <c r="AT133" s="499"/>
      <c r="AU133" s="499"/>
      <c r="AV133" s="499"/>
      <c r="AW133" s="499"/>
      <c r="AX133" s="499"/>
      <c r="AY133" s="499"/>
      <c r="AZ133" s="499"/>
      <c r="BA133" s="499"/>
      <c r="BB133" s="499"/>
      <c r="BC133" s="499"/>
      <c r="BD133" s="499"/>
      <c r="BE133" s="499"/>
      <c r="BF133" s="499"/>
      <c r="BG133" s="499"/>
      <c r="BH133" s="499"/>
      <c r="BI133" s="499"/>
      <c r="BJ133" s="499"/>
      <c r="BK133" s="499"/>
      <c r="BL133" s="499"/>
      <c r="BM133" s="499"/>
      <c r="BN133" s="499"/>
      <c r="BO133" s="499"/>
      <c r="BP133" s="499"/>
      <c r="BQ133" s="499"/>
      <c r="BR133" s="499"/>
      <c r="BS133" s="499"/>
      <c r="BT133" s="499"/>
      <c r="BU133" s="499"/>
      <c r="BV133" s="499"/>
      <c r="BW133" s="499"/>
      <c r="BX133" s="499"/>
      <c r="BY133" s="499"/>
      <c r="BZ133" s="499"/>
      <c r="CA133" s="499"/>
      <c r="CB133" s="499"/>
      <c r="CC133" s="499"/>
      <c r="CD133" s="499"/>
      <c r="CE133" s="499"/>
      <c r="CF133" s="499"/>
      <c r="CG133" s="499"/>
      <c r="CH133" s="499"/>
      <c r="CI133" s="499"/>
      <c r="CJ133" s="499"/>
      <c r="CK133" s="499"/>
      <c r="CL133" s="499"/>
      <c r="CM133" s="499"/>
      <c r="CN133" s="499"/>
      <c r="CO133" s="499"/>
      <c r="CP133" s="499"/>
      <c r="CQ133" s="499"/>
      <c r="CR133" s="499"/>
      <c r="CS133" s="499"/>
      <c r="CT133" s="499"/>
      <c r="CU133" s="499"/>
      <c r="CV133" s="499"/>
      <c r="CW133" s="499"/>
      <c r="CX133" s="499"/>
      <c r="CY133" s="499"/>
      <c r="CZ133" s="499"/>
      <c r="DA133" s="499"/>
      <c r="DB133" s="499"/>
      <c r="DC133" s="499"/>
      <c r="DD133" s="499"/>
      <c r="DE133" s="499"/>
      <c r="DF133" s="499"/>
      <c r="DG133" s="499"/>
      <c r="DH133" s="499"/>
      <c r="DI133" s="499"/>
      <c r="DJ133" s="499"/>
      <c r="DK133" s="499"/>
      <c r="DL133" s="499"/>
      <c r="DM133" s="499"/>
      <c r="DN133" s="499"/>
      <c r="DO133" s="499"/>
      <c r="DP133" s="499"/>
      <c r="DQ133" s="499"/>
      <c r="DR133" s="499"/>
      <c r="DS133" s="499"/>
      <c r="DT133" s="499"/>
      <c r="DU133" s="499"/>
      <c r="DV133" s="499"/>
      <c r="DW133" s="499"/>
      <c r="DX133" s="499"/>
      <c r="DY133" s="499"/>
      <c r="DZ133" s="499"/>
      <c r="EA133" s="499"/>
      <c r="EB133" s="499"/>
      <c r="EC133" s="499"/>
      <c r="ED133" s="499"/>
      <c r="EE133" s="499"/>
      <c r="EF133" s="499"/>
      <c r="EG133" s="499"/>
      <c r="EH133" s="499"/>
      <c r="EI133" s="499"/>
      <c r="EJ133" s="499"/>
      <c r="EK133" s="499"/>
      <c r="EL133" s="499"/>
      <c r="EM133" s="499"/>
      <c r="EN133" s="499"/>
      <c r="EO133" s="499"/>
      <c r="EP133" s="499"/>
      <c r="EQ133" s="499"/>
      <c r="ER133" s="499"/>
      <c r="ES133" s="499"/>
      <c r="ET133" s="499"/>
      <c r="EU133" s="499"/>
      <c r="EV133" s="499"/>
      <c r="EW133" s="499"/>
      <c r="EX133" s="499"/>
      <c r="EY133" s="499"/>
      <c r="EZ133" s="499"/>
      <c r="FA133" s="499"/>
      <c r="FB133" s="499"/>
      <c r="FC133" s="499"/>
      <c r="FD133" s="499"/>
      <c r="FE133" s="499"/>
      <c r="FF133" s="499"/>
      <c r="FG133" s="499"/>
      <c r="FH133" s="499"/>
      <c r="FI133" s="499"/>
      <c r="FJ133" s="499"/>
      <c r="FK133" s="499"/>
      <c r="FL133" s="499"/>
      <c r="FM133" s="499"/>
      <c r="FN133" s="499"/>
      <c r="FO133" s="499"/>
      <c r="FP133" s="499"/>
      <c r="FQ133" s="499"/>
      <c r="FR133" s="499"/>
      <c r="FS133" s="499"/>
      <c r="FT133" s="499"/>
      <c r="FU133" s="499"/>
      <c r="FV133" s="499"/>
      <c r="FW133" s="499"/>
      <c r="FX133" s="499"/>
      <c r="FY133" s="499"/>
      <c r="FZ133" s="499"/>
      <c r="GA133" s="499"/>
      <c r="GB133" s="499"/>
      <c r="GC133" s="499"/>
      <c r="GD133" s="499"/>
      <c r="GE133" s="499"/>
      <c r="GF133" s="499"/>
      <c r="GG133" s="499"/>
      <c r="GH133" s="499"/>
      <c r="GI133" s="499"/>
      <c r="GJ133" s="499"/>
      <c r="GK133" s="499"/>
      <c r="GL133" s="499"/>
      <c r="GM133" s="499"/>
      <c r="GN133" s="499"/>
      <c r="GO133" s="499"/>
      <c r="GP133" s="499"/>
      <c r="GQ133" s="499"/>
      <c r="GR133" s="499"/>
      <c r="GS133" s="499"/>
      <c r="GT133" s="499"/>
      <c r="GU133" s="499"/>
      <c r="GV133" s="499"/>
      <c r="GW133" s="499"/>
      <c r="GX133" s="499"/>
      <c r="GY133" s="499"/>
      <c r="GZ133" s="499"/>
      <c r="HA133" s="499"/>
      <c r="HB133" s="499"/>
      <c r="HC133" s="499"/>
      <c r="HD133" s="499"/>
      <c r="HE133" s="499"/>
      <c r="HF133" s="499"/>
      <c r="HG133" s="499"/>
      <c r="HH133" s="499"/>
      <c r="HI133" s="499"/>
      <c r="HJ133" s="499"/>
      <c r="HK133" s="499"/>
      <c r="HL133" s="499"/>
      <c r="HM133" s="499"/>
      <c r="HN133" s="499"/>
      <c r="HO133" s="499"/>
      <c r="HP133" s="499"/>
      <c r="HQ133" s="499"/>
      <c r="HR133" s="499"/>
      <c r="HS133" s="499"/>
      <c r="HT133" s="499"/>
      <c r="HU133" s="499"/>
      <c r="HV133" s="499"/>
      <c r="HW133" s="499"/>
      <c r="HX133" s="499"/>
      <c r="HY133" s="499"/>
      <c r="HZ133" s="499"/>
      <c r="IA133" s="499"/>
      <c r="IB133" s="499"/>
      <c r="IC133" s="499"/>
      <c r="ID133" s="499"/>
      <c r="IE133" s="499"/>
      <c r="IF133" s="499"/>
      <c r="IG133" s="499"/>
      <c r="IH133" s="499"/>
      <c r="II133" s="499"/>
      <c r="IJ133" s="499"/>
      <c r="IK133" s="499"/>
      <c r="IL133" s="499"/>
      <c r="IM133" s="499"/>
      <c r="IN133" s="499"/>
      <c r="IO133" s="499"/>
      <c r="IP133" s="499"/>
    </row>
    <row r="134" spans="1:250" s="500" customFormat="1" ht="12" customHeight="1">
      <c r="A134" s="501"/>
      <c r="B134" s="502"/>
      <c r="C134" s="503"/>
      <c r="D134" s="504"/>
      <c r="E134" s="505"/>
      <c r="F134" s="505"/>
      <c r="G134" s="505"/>
      <c r="H134" s="505"/>
      <c r="I134" s="505"/>
      <c r="J134" s="505"/>
      <c r="K134" s="503"/>
      <c r="L134" s="503"/>
      <c r="M134" s="506"/>
      <c r="N134" s="506"/>
      <c r="O134" s="506"/>
      <c r="P134" s="507"/>
      <c r="Q134" s="615"/>
      <c r="R134" s="497"/>
      <c r="S134" s="497"/>
      <c r="T134" s="497"/>
      <c r="U134" s="497"/>
      <c r="V134" s="497"/>
      <c r="W134" s="497"/>
      <c r="X134" s="497"/>
      <c r="Y134" s="497"/>
      <c r="Z134" s="497"/>
      <c r="AA134" s="497"/>
      <c r="AB134" s="498"/>
      <c r="AC134" s="498"/>
      <c r="AD134" s="498"/>
      <c r="AE134" s="498"/>
      <c r="AF134" s="498"/>
      <c r="AG134" s="498"/>
      <c r="AH134" s="498"/>
      <c r="AI134" s="498"/>
      <c r="AJ134" s="498"/>
      <c r="AK134" s="498"/>
      <c r="AL134" s="498"/>
      <c r="AM134" s="498"/>
      <c r="AN134" s="498"/>
      <c r="AO134" s="498"/>
      <c r="AP134" s="498"/>
      <c r="AQ134" s="499"/>
      <c r="AR134" s="499"/>
      <c r="AS134" s="499"/>
      <c r="AT134" s="499"/>
      <c r="AU134" s="499"/>
      <c r="AV134" s="499"/>
      <c r="AW134" s="499"/>
      <c r="AX134" s="499"/>
      <c r="AY134" s="499"/>
      <c r="AZ134" s="499"/>
      <c r="BA134" s="499"/>
      <c r="BB134" s="499"/>
      <c r="BC134" s="499"/>
      <c r="BD134" s="499"/>
      <c r="BE134" s="499"/>
      <c r="BF134" s="499"/>
      <c r="BG134" s="499"/>
      <c r="BH134" s="499"/>
      <c r="BI134" s="499"/>
      <c r="BJ134" s="499"/>
      <c r="BK134" s="499"/>
      <c r="BL134" s="499"/>
      <c r="BM134" s="499"/>
      <c r="BN134" s="499"/>
      <c r="BO134" s="499"/>
      <c r="BP134" s="499"/>
      <c r="BQ134" s="499"/>
      <c r="BR134" s="499"/>
      <c r="BS134" s="499"/>
      <c r="BT134" s="499"/>
      <c r="BU134" s="499"/>
      <c r="BV134" s="499"/>
      <c r="BW134" s="499"/>
      <c r="BX134" s="499"/>
      <c r="BY134" s="499"/>
      <c r="BZ134" s="499"/>
      <c r="CA134" s="499"/>
      <c r="CB134" s="499"/>
      <c r="CC134" s="499"/>
      <c r="CD134" s="499"/>
      <c r="CE134" s="499"/>
      <c r="CF134" s="499"/>
      <c r="CG134" s="499"/>
      <c r="CH134" s="499"/>
      <c r="CI134" s="499"/>
      <c r="CJ134" s="499"/>
      <c r="CK134" s="499"/>
      <c r="CL134" s="499"/>
      <c r="CM134" s="499"/>
      <c r="CN134" s="499"/>
      <c r="CO134" s="499"/>
      <c r="CP134" s="499"/>
      <c r="CQ134" s="499"/>
      <c r="CR134" s="499"/>
      <c r="CS134" s="499"/>
      <c r="CT134" s="499"/>
      <c r="CU134" s="499"/>
      <c r="CV134" s="499"/>
      <c r="CW134" s="499"/>
      <c r="CX134" s="499"/>
      <c r="CY134" s="499"/>
      <c r="CZ134" s="499"/>
      <c r="DA134" s="499"/>
      <c r="DB134" s="499"/>
      <c r="DC134" s="499"/>
      <c r="DD134" s="499"/>
      <c r="DE134" s="499"/>
      <c r="DF134" s="499"/>
      <c r="DG134" s="499"/>
      <c r="DH134" s="499"/>
      <c r="DI134" s="499"/>
      <c r="DJ134" s="499"/>
      <c r="DK134" s="499"/>
      <c r="DL134" s="499"/>
      <c r="DM134" s="499"/>
      <c r="DN134" s="499"/>
      <c r="DO134" s="499"/>
      <c r="DP134" s="499"/>
      <c r="DQ134" s="499"/>
      <c r="DR134" s="499"/>
      <c r="DS134" s="499"/>
      <c r="DT134" s="499"/>
      <c r="DU134" s="499"/>
      <c r="DV134" s="499"/>
      <c r="DW134" s="499"/>
      <c r="DX134" s="499"/>
      <c r="DY134" s="499"/>
      <c r="DZ134" s="499"/>
      <c r="EA134" s="499"/>
      <c r="EB134" s="499"/>
      <c r="EC134" s="499"/>
      <c r="ED134" s="499"/>
      <c r="EE134" s="499"/>
      <c r="EF134" s="499"/>
      <c r="EG134" s="499"/>
      <c r="EH134" s="499"/>
      <c r="EI134" s="499"/>
      <c r="EJ134" s="499"/>
      <c r="EK134" s="499"/>
      <c r="EL134" s="499"/>
      <c r="EM134" s="499"/>
      <c r="EN134" s="499"/>
      <c r="EO134" s="499"/>
      <c r="EP134" s="499"/>
      <c r="EQ134" s="499"/>
      <c r="ER134" s="499"/>
      <c r="ES134" s="499"/>
      <c r="ET134" s="499"/>
      <c r="EU134" s="499"/>
      <c r="EV134" s="499"/>
      <c r="EW134" s="499"/>
      <c r="EX134" s="499"/>
      <c r="EY134" s="499"/>
      <c r="EZ134" s="499"/>
      <c r="FA134" s="499"/>
      <c r="FB134" s="499"/>
      <c r="FC134" s="499"/>
      <c r="FD134" s="499"/>
      <c r="FE134" s="499"/>
      <c r="FF134" s="499"/>
      <c r="FG134" s="499"/>
      <c r="FH134" s="499"/>
      <c r="FI134" s="499"/>
      <c r="FJ134" s="499"/>
      <c r="FK134" s="499"/>
      <c r="FL134" s="499"/>
      <c r="FM134" s="499"/>
      <c r="FN134" s="499"/>
      <c r="FO134" s="499"/>
      <c r="FP134" s="499"/>
      <c r="FQ134" s="499"/>
      <c r="FR134" s="499"/>
      <c r="FS134" s="499"/>
      <c r="FT134" s="499"/>
      <c r="FU134" s="499"/>
      <c r="FV134" s="499"/>
      <c r="FW134" s="499"/>
      <c r="FX134" s="499"/>
      <c r="FY134" s="499"/>
      <c r="FZ134" s="499"/>
      <c r="GA134" s="499"/>
      <c r="GB134" s="499"/>
      <c r="GC134" s="499"/>
      <c r="GD134" s="499"/>
      <c r="GE134" s="499"/>
      <c r="GF134" s="499"/>
      <c r="GG134" s="499"/>
      <c r="GH134" s="499"/>
      <c r="GI134" s="499"/>
      <c r="GJ134" s="499"/>
      <c r="GK134" s="499"/>
      <c r="GL134" s="499"/>
      <c r="GM134" s="499"/>
      <c r="GN134" s="499"/>
      <c r="GO134" s="499"/>
      <c r="GP134" s="499"/>
      <c r="GQ134" s="499"/>
      <c r="GR134" s="499"/>
      <c r="GS134" s="499"/>
      <c r="GT134" s="499"/>
      <c r="GU134" s="499"/>
      <c r="GV134" s="499"/>
      <c r="GW134" s="499"/>
      <c r="GX134" s="499"/>
      <c r="GY134" s="499"/>
      <c r="GZ134" s="499"/>
      <c r="HA134" s="499"/>
      <c r="HB134" s="499"/>
      <c r="HC134" s="499"/>
      <c r="HD134" s="499"/>
      <c r="HE134" s="499"/>
      <c r="HF134" s="499"/>
      <c r="HG134" s="499"/>
      <c r="HH134" s="499"/>
      <c r="HI134" s="499"/>
      <c r="HJ134" s="499"/>
      <c r="HK134" s="499"/>
      <c r="HL134" s="499"/>
      <c r="HM134" s="499"/>
      <c r="HN134" s="499"/>
      <c r="HO134" s="499"/>
      <c r="HP134" s="499"/>
      <c r="HQ134" s="499"/>
      <c r="HR134" s="499"/>
      <c r="HS134" s="499"/>
      <c r="HT134" s="499"/>
      <c r="HU134" s="499"/>
      <c r="HV134" s="499"/>
      <c r="HW134" s="499"/>
      <c r="HX134" s="499"/>
      <c r="HY134" s="499"/>
      <c r="HZ134" s="499"/>
      <c r="IA134" s="499"/>
      <c r="IB134" s="499"/>
      <c r="IC134" s="499"/>
      <c r="ID134" s="499"/>
      <c r="IE134" s="499"/>
      <c r="IF134" s="499"/>
      <c r="IG134" s="499"/>
      <c r="IH134" s="499"/>
      <c r="II134" s="499"/>
      <c r="IJ134" s="499"/>
      <c r="IK134" s="499"/>
      <c r="IL134" s="499"/>
      <c r="IM134" s="499"/>
      <c r="IN134" s="499"/>
      <c r="IO134" s="499"/>
      <c r="IP134" s="499"/>
    </row>
    <row r="135" spans="1:250" s="500" customFormat="1" ht="12" customHeight="1">
      <c r="A135" s="501"/>
      <c r="B135" s="502"/>
      <c r="C135" s="503"/>
      <c r="D135" s="504"/>
      <c r="E135" s="505"/>
      <c r="F135" s="505"/>
      <c r="G135" s="505"/>
      <c r="H135" s="505"/>
      <c r="I135" s="505"/>
      <c r="J135" s="505"/>
      <c r="K135" s="503"/>
      <c r="L135" s="503"/>
      <c r="M135" s="506"/>
      <c r="N135" s="506"/>
      <c r="O135" s="506"/>
      <c r="P135" s="507"/>
      <c r="Q135" s="615"/>
      <c r="R135" s="497"/>
      <c r="S135" s="497"/>
      <c r="T135" s="497"/>
      <c r="U135" s="497"/>
      <c r="V135" s="497"/>
      <c r="W135" s="497"/>
      <c r="X135" s="497"/>
      <c r="Y135" s="497"/>
      <c r="Z135" s="497"/>
      <c r="AA135" s="497"/>
      <c r="AB135" s="498"/>
      <c r="AC135" s="498"/>
      <c r="AD135" s="498"/>
      <c r="AE135" s="498"/>
      <c r="AF135" s="498"/>
      <c r="AG135" s="498"/>
      <c r="AH135" s="498"/>
      <c r="AI135" s="498"/>
      <c r="AJ135" s="498"/>
      <c r="AK135" s="498"/>
      <c r="AL135" s="498"/>
      <c r="AM135" s="498"/>
      <c r="AN135" s="498"/>
      <c r="AO135" s="498"/>
      <c r="AP135" s="498"/>
      <c r="AQ135" s="499"/>
      <c r="AR135" s="499"/>
      <c r="AS135" s="499"/>
      <c r="AT135" s="499"/>
      <c r="AU135" s="499"/>
      <c r="AV135" s="499"/>
      <c r="AW135" s="499"/>
      <c r="AX135" s="499"/>
      <c r="AY135" s="499"/>
      <c r="AZ135" s="499"/>
      <c r="BA135" s="499"/>
      <c r="BB135" s="499"/>
      <c r="BC135" s="499"/>
      <c r="BD135" s="499"/>
      <c r="BE135" s="499"/>
      <c r="BF135" s="499"/>
      <c r="BG135" s="499"/>
      <c r="BH135" s="499"/>
      <c r="BI135" s="499"/>
      <c r="BJ135" s="499"/>
      <c r="BK135" s="499"/>
      <c r="BL135" s="499"/>
      <c r="BM135" s="499"/>
      <c r="BN135" s="499"/>
      <c r="BO135" s="499"/>
      <c r="BP135" s="499"/>
      <c r="BQ135" s="499"/>
      <c r="BR135" s="499"/>
      <c r="BS135" s="499"/>
      <c r="BT135" s="499"/>
      <c r="BU135" s="499"/>
      <c r="BV135" s="499"/>
      <c r="BW135" s="499"/>
      <c r="BX135" s="499"/>
      <c r="BY135" s="499"/>
      <c r="BZ135" s="499"/>
      <c r="CA135" s="499"/>
      <c r="CB135" s="499"/>
      <c r="CC135" s="499"/>
      <c r="CD135" s="499"/>
      <c r="CE135" s="499"/>
      <c r="CF135" s="499"/>
      <c r="CG135" s="499"/>
      <c r="CH135" s="499"/>
      <c r="CI135" s="499"/>
      <c r="CJ135" s="499"/>
      <c r="CK135" s="499"/>
      <c r="CL135" s="499"/>
      <c r="CM135" s="499"/>
      <c r="CN135" s="499"/>
      <c r="CO135" s="499"/>
      <c r="CP135" s="499"/>
      <c r="CQ135" s="499"/>
      <c r="CR135" s="499"/>
      <c r="CS135" s="499"/>
      <c r="CT135" s="499"/>
      <c r="CU135" s="499"/>
      <c r="CV135" s="499"/>
      <c r="CW135" s="499"/>
      <c r="CX135" s="499"/>
      <c r="CY135" s="499"/>
      <c r="CZ135" s="499"/>
      <c r="DA135" s="499"/>
      <c r="DB135" s="499"/>
      <c r="DC135" s="499"/>
      <c r="DD135" s="499"/>
      <c r="DE135" s="499"/>
      <c r="DF135" s="499"/>
      <c r="DG135" s="499"/>
      <c r="DH135" s="499"/>
      <c r="DI135" s="499"/>
      <c r="DJ135" s="499"/>
      <c r="DK135" s="499"/>
      <c r="DL135" s="499"/>
      <c r="DM135" s="499"/>
      <c r="DN135" s="499"/>
      <c r="DO135" s="499"/>
      <c r="DP135" s="499"/>
      <c r="DQ135" s="499"/>
      <c r="DR135" s="499"/>
      <c r="DS135" s="499"/>
      <c r="DT135" s="499"/>
      <c r="DU135" s="499"/>
      <c r="DV135" s="499"/>
      <c r="DW135" s="499"/>
      <c r="DX135" s="499"/>
      <c r="DY135" s="499"/>
      <c r="DZ135" s="499"/>
      <c r="EA135" s="499"/>
      <c r="EB135" s="499"/>
      <c r="EC135" s="499"/>
      <c r="ED135" s="499"/>
      <c r="EE135" s="499"/>
      <c r="EF135" s="499"/>
      <c r="EG135" s="499"/>
      <c r="EH135" s="499"/>
      <c r="EI135" s="499"/>
      <c r="EJ135" s="499"/>
      <c r="EK135" s="499"/>
      <c r="EL135" s="499"/>
      <c r="EM135" s="499"/>
      <c r="EN135" s="499"/>
      <c r="EO135" s="499"/>
      <c r="EP135" s="499"/>
      <c r="EQ135" s="499"/>
      <c r="ER135" s="499"/>
      <c r="ES135" s="499"/>
      <c r="ET135" s="499"/>
      <c r="EU135" s="499"/>
      <c r="EV135" s="499"/>
      <c r="EW135" s="499"/>
      <c r="EX135" s="499"/>
      <c r="EY135" s="499"/>
      <c r="EZ135" s="499"/>
      <c r="FA135" s="499"/>
      <c r="FB135" s="499"/>
      <c r="FC135" s="499"/>
      <c r="FD135" s="499"/>
      <c r="FE135" s="499"/>
      <c r="FF135" s="499"/>
      <c r="FG135" s="499"/>
      <c r="FH135" s="499"/>
      <c r="FI135" s="499"/>
      <c r="FJ135" s="499"/>
      <c r="FK135" s="499"/>
      <c r="FL135" s="499"/>
      <c r="FM135" s="499"/>
      <c r="FN135" s="499"/>
      <c r="FO135" s="499"/>
      <c r="FP135" s="499"/>
      <c r="FQ135" s="499"/>
      <c r="FR135" s="499"/>
      <c r="FS135" s="499"/>
      <c r="FT135" s="499"/>
      <c r="FU135" s="499"/>
      <c r="FV135" s="499"/>
      <c r="FW135" s="499"/>
      <c r="FX135" s="499"/>
      <c r="FY135" s="499"/>
      <c r="FZ135" s="499"/>
      <c r="GA135" s="499"/>
      <c r="GB135" s="499"/>
      <c r="GC135" s="499"/>
      <c r="GD135" s="499"/>
      <c r="GE135" s="499"/>
      <c r="GF135" s="499"/>
      <c r="GG135" s="499"/>
      <c r="GH135" s="499"/>
      <c r="GI135" s="499"/>
      <c r="GJ135" s="499"/>
      <c r="GK135" s="499"/>
      <c r="GL135" s="499"/>
      <c r="GM135" s="499"/>
      <c r="GN135" s="499"/>
      <c r="GO135" s="499"/>
      <c r="GP135" s="499"/>
      <c r="GQ135" s="499"/>
      <c r="GR135" s="499"/>
      <c r="GS135" s="499"/>
      <c r="GT135" s="499"/>
      <c r="GU135" s="499"/>
      <c r="GV135" s="499"/>
      <c r="GW135" s="499"/>
      <c r="GX135" s="499"/>
      <c r="GY135" s="499"/>
      <c r="GZ135" s="499"/>
      <c r="HA135" s="499"/>
      <c r="HB135" s="499"/>
      <c r="HC135" s="499"/>
      <c r="HD135" s="499"/>
      <c r="HE135" s="499"/>
      <c r="HF135" s="499"/>
      <c r="HG135" s="499"/>
      <c r="HH135" s="499"/>
      <c r="HI135" s="499"/>
      <c r="HJ135" s="499"/>
      <c r="HK135" s="499"/>
      <c r="HL135" s="499"/>
      <c r="HM135" s="499"/>
      <c r="HN135" s="499"/>
      <c r="HO135" s="499"/>
      <c r="HP135" s="499"/>
      <c r="HQ135" s="499"/>
      <c r="HR135" s="499"/>
      <c r="HS135" s="499"/>
      <c r="HT135" s="499"/>
      <c r="HU135" s="499"/>
      <c r="HV135" s="499"/>
      <c r="HW135" s="499"/>
      <c r="HX135" s="499"/>
      <c r="HY135" s="499"/>
      <c r="HZ135" s="499"/>
      <c r="IA135" s="499"/>
      <c r="IB135" s="499"/>
      <c r="IC135" s="499"/>
      <c r="ID135" s="499"/>
      <c r="IE135" s="499"/>
      <c r="IF135" s="499"/>
      <c r="IG135" s="499"/>
      <c r="IH135" s="499"/>
      <c r="II135" s="499"/>
      <c r="IJ135" s="499"/>
      <c r="IK135" s="499"/>
      <c r="IL135" s="499"/>
      <c r="IM135" s="499"/>
      <c r="IN135" s="499"/>
      <c r="IO135" s="499"/>
      <c r="IP135" s="499"/>
    </row>
    <row r="136" spans="1:250" s="500" customFormat="1" ht="12" customHeight="1">
      <c r="A136" s="501"/>
      <c r="B136" s="502"/>
      <c r="C136" s="503"/>
      <c r="D136" s="504"/>
      <c r="E136" s="505"/>
      <c r="F136" s="505"/>
      <c r="G136" s="505"/>
      <c r="H136" s="505"/>
      <c r="I136" s="505"/>
      <c r="J136" s="505"/>
      <c r="K136" s="503"/>
      <c r="L136" s="503"/>
      <c r="M136" s="506"/>
      <c r="N136" s="506"/>
      <c r="O136" s="506"/>
      <c r="P136" s="507"/>
      <c r="Q136" s="615"/>
      <c r="R136" s="497"/>
      <c r="S136" s="497"/>
      <c r="T136" s="497"/>
      <c r="U136" s="497"/>
      <c r="V136" s="497"/>
      <c r="W136" s="497"/>
      <c r="X136" s="497"/>
      <c r="Y136" s="497"/>
      <c r="Z136" s="497"/>
      <c r="AA136" s="497"/>
      <c r="AB136" s="498"/>
      <c r="AC136" s="498"/>
      <c r="AD136" s="498"/>
      <c r="AE136" s="498"/>
      <c r="AF136" s="498"/>
      <c r="AG136" s="498"/>
      <c r="AH136" s="498"/>
      <c r="AI136" s="498"/>
      <c r="AJ136" s="498"/>
      <c r="AK136" s="498"/>
      <c r="AL136" s="498"/>
      <c r="AM136" s="498"/>
      <c r="AN136" s="498"/>
      <c r="AO136" s="498"/>
      <c r="AP136" s="498"/>
      <c r="AQ136" s="499"/>
      <c r="AR136" s="499"/>
      <c r="AS136" s="499"/>
      <c r="AT136" s="499"/>
      <c r="AU136" s="499"/>
      <c r="AV136" s="499"/>
      <c r="AW136" s="499"/>
      <c r="AX136" s="499"/>
      <c r="AY136" s="499"/>
      <c r="AZ136" s="499"/>
      <c r="BA136" s="499"/>
      <c r="BB136" s="499"/>
      <c r="BC136" s="499"/>
      <c r="BD136" s="499"/>
      <c r="BE136" s="499"/>
      <c r="BF136" s="499"/>
      <c r="BG136" s="499"/>
      <c r="BH136" s="499"/>
      <c r="BI136" s="499"/>
      <c r="BJ136" s="499"/>
      <c r="BK136" s="499"/>
      <c r="BL136" s="499"/>
      <c r="BM136" s="499"/>
      <c r="BN136" s="499"/>
      <c r="BO136" s="499"/>
      <c r="BP136" s="499"/>
      <c r="BQ136" s="499"/>
      <c r="BR136" s="499"/>
      <c r="BS136" s="499"/>
      <c r="BT136" s="499"/>
      <c r="BU136" s="499"/>
      <c r="BV136" s="499"/>
      <c r="BW136" s="499"/>
      <c r="BX136" s="499"/>
      <c r="BY136" s="499"/>
      <c r="BZ136" s="499"/>
      <c r="CA136" s="499"/>
      <c r="CB136" s="499"/>
      <c r="CC136" s="499"/>
      <c r="CD136" s="499"/>
      <c r="CE136" s="499"/>
      <c r="CF136" s="499"/>
      <c r="CG136" s="499"/>
      <c r="CH136" s="499"/>
      <c r="CI136" s="499"/>
      <c r="CJ136" s="499"/>
      <c r="CK136" s="499"/>
      <c r="CL136" s="499"/>
      <c r="CM136" s="499"/>
      <c r="CN136" s="499"/>
      <c r="CO136" s="499"/>
      <c r="CP136" s="499"/>
      <c r="CQ136" s="499"/>
      <c r="CR136" s="499"/>
      <c r="CS136" s="499"/>
      <c r="CT136" s="499"/>
      <c r="CU136" s="499"/>
      <c r="CV136" s="499"/>
      <c r="CW136" s="499"/>
      <c r="CX136" s="499"/>
      <c r="CY136" s="499"/>
      <c r="CZ136" s="499"/>
      <c r="DA136" s="499"/>
      <c r="DB136" s="499"/>
      <c r="DC136" s="499"/>
      <c r="DD136" s="499"/>
      <c r="DE136" s="499"/>
      <c r="DF136" s="499"/>
      <c r="DG136" s="499"/>
      <c r="DH136" s="499"/>
      <c r="DI136" s="499"/>
      <c r="DJ136" s="499"/>
      <c r="DK136" s="499"/>
      <c r="DL136" s="499"/>
      <c r="DM136" s="499"/>
      <c r="DN136" s="499"/>
      <c r="DO136" s="499"/>
      <c r="DP136" s="499"/>
      <c r="DQ136" s="499"/>
      <c r="DR136" s="499"/>
      <c r="DS136" s="499"/>
      <c r="DT136" s="499"/>
      <c r="DU136" s="499"/>
      <c r="DV136" s="499"/>
      <c r="DW136" s="499"/>
      <c r="DX136" s="499"/>
      <c r="DY136" s="499"/>
      <c r="DZ136" s="499"/>
      <c r="EA136" s="499"/>
      <c r="EB136" s="499"/>
      <c r="EC136" s="499"/>
      <c r="ED136" s="499"/>
      <c r="EE136" s="499"/>
      <c r="EF136" s="499"/>
      <c r="EG136" s="499"/>
      <c r="EH136" s="499"/>
      <c r="EI136" s="499"/>
      <c r="EJ136" s="499"/>
      <c r="EK136" s="499"/>
      <c r="EL136" s="499"/>
      <c r="EM136" s="499"/>
      <c r="EN136" s="499"/>
      <c r="EO136" s="499"/>
      <c r="EP136" s="499"/>
      <c r="EQ136" s="499"/>
      <c r="ER136" s="499"/>
      <c r="ES136" s="499"/>
      <c r="ET136" s="499"/>
      <c r="EU136" s="499"/>
      <c r="EV136" s="499"/>
      <c r="EW136" s="499"/>
      <c r="EX136" s="499"/>
      <c r="EY136" s="499"/>
      <c r="EZ136" s="499"/>
      <c r="FA136" s="499"/>
      <c r="FB136" s="499"/>
      <c r="FC136" s="499"/>
      <c r="FD136" s="499"/>
      <c r="FE136" s="499"/>
      <c r="FF136" s="499"/>
      <c r="FG136" s="499"/>
      <c r="FH136" s="499"/>
      <c r="FI136" s="499"/>
      <c r="FJ136" s="499"/>
      <c r="FK136" s="499"/>
      <c r="FL136" s="499"/>
      <c r="FM136" s="499"/>
      <c r="FN136" s="499"/>
      <c r="FO136" s="499"/>
      <c r="FP136" s="499"/>
      <c r="FQ136" s="499"/>
      <c r="FR136" s="499"/>
      <c r="FS136" s="499"/>
      <c r="FT136" s="499"/>
      <c r="FU136" s="499"/>
      <c r="FV136" s="499"/>
      <c r="FW136" s="499"/>
      <c r="FX136" s="499"/>
      <c r="FY136" s="499"/>
      <c r="FZ136" s="499"/>
      <c r="GA136" s="499"/>
      <c r="GB136" s="499"/>
      <c r="GC136" s="499"/>
      <c r="GD136" s="499"/>
      <c r="GE136" s="499"/>
      <c r="GF136" s="499"/>
      <c r="GG136" s="499"/>
      <c r="GH136" s="499"/>
      <c r="GI136" s="499"/>
      <c r="GJ136" s="499"/>
      <c r="GK136" s="499"/>
      <c r="GL136" s="499"/>
      <c r="GM136" s="499"/>
      <c r="GN136" s="499"/>
      <c r="GO136" s="499"/>
      <c r="GP136" s="499"/>
      <c r="GQ136" s="499"/>
      <c r="GR136" s="499"/>
      <c r="GS136" s="499"/>
      <c r="GT136" s="499"/>
      <c r="GU136" s="499"/>
      <c r="GV136" s="499"/>
      <c r="GW136" s="499"/>
      <c r="GX136" s="499"/>
      <c r="GY136" s="499"/>
      <c r="GZ136" s="499"/>
      <c r="HA136" s="499"/>
      <c r="HB136" s="499"/>
      <c r="HC136" s="499"/>
      <c r="HD136" s="499"/>
      <c r="HE136" s="499"/>
      <c r="HF136" s="499"/>
      <c r="HG136" s="499"/>
      <c r="HH136" s="499"/>
      <c r="HI136" s="499"/>
      <c r="HJ136" s="499"/>
      <c r="HK136" s="499"/>
      <c r="HL136" s="499"/>
      <c r="HM136" s="499"/>
      <c r="HN136" s="499"/>
      <c r="HO136" s="499"/>
      <c r="HP136" s="499"/>
      <c r="HQ136" s="499"/>
      <c r="HR136" s="499"/>
      <c r="HS136" s="499"/>
      <c r="HT136" s="499"/>
      <c r="HU136" s="499"/>
      <c r="HV136" s="499"/>
      <c r="HW136" s="499"/>
      <c r="HX136" s="499"/>
      <c r="HY136" s="499"/>
      <c r="HZ136" s="499"/>
      <c r="IA136" s="499"/>
      <c r="IB136" s="499"/>
      <c r="IC136" s="499"/>
      <c r="ID136" s="499"/>
      <c r="IE136" s="499"/>
      <c r="IF136" s="499"/>
      <c r="IG136" s="499"/>
      <c r="IH136" s="499"/>
      <c r="II136" s="499"/>
      <c r="IJ136" s="499"/>
      <c r="IK136" s="499"/>
      <c r="IL136" s="499"/>
      <c r="IM136" s="499"/>
      <c r="IN136" s="499"/>
      <c r="IO136" s="499"/>
      <c r="IP136" s="499"/>
    </row>
    <row r="137" spans="1:250" s="500" customFormat="1" ht="12" customHeight="1">
      <c r="A137" s="501"/>
      <c r="B137" s="502"/>
      <c r="C137" s="503"/>
      <c r="D137" s="504"/>
      <c r="E137" s="505"/>
      <c r="F137" s="505"/>
      <c r="G137" s="505"/>
      <c r="H137" s="505"/>
      <c r="I137" s="505"/>
      <c r="J137" s="505"/>
      <c r="K137" s="503"/>
      <c r="L137" s="503"/>
      <c r="M137" s="506"/>
      <c r="N137" s="506"/>
      <c r="O137" s="506"/>
      <c r="P137" s="507"/>
      <c r="Q137" s="615"/>
      <c r="R137" s="497"/>
      <c r="S137" s="497"/>
      <c r="T137" s="497"/>
      <c r="U137" s="497"/>
      <c r="V137" s="497"/>
      <c r="W137" s="497"/>
      <c r="X137" s="497"/>
      <c r="Y137" s="497"/>
      <c r="Z137" s="497"/>
      <c r="AA137" s="497"/>
      <c r="AB137" s="498"/>
      <c r="AC137" s="498"/>
      <c r="AD137" s="498"/>
      <c r="AE137" s="498"/>
      <c r="AF137" s="498"/>
      <c r="AG137" s="498"/>
      <c r="AH137" s="498"/>
      <c r="AI137" s="498"/>
      <c r="AJ137" s="498"/>
      <c r="AK137" s="498"/>
      <c r="AL137" s="498"/>
      <c r="AM137" s="498"/>
      <c r="AN137" s="498"/>
      <c r="AO137" s="498"/>
      <c r="AP137" s="498"/>
      <c r="AQ137" s="499"/>
      <c r="AR137" s="499"/>
      <c r="AS137" s="499"/>
      <c r="AT137" s="499"/>
      <c r="AU137" s="499"/>
      <c r="AV137" s="499"/>
      <c r="AW137" s="499"/>
      <c r="AX137" s="499"/>
      <c r="AY137" s="499"/>
      <c r="AZ137" s="499"/>
      <c r="BA137" s="499"/>
      <c r="BB137" s="499"/>
      <c r="BC137" s="499"/>
      <c r="BD137" s="499"/>
      <c r="BE137" s="499"/>
      <c r="BF137" s="499"/>
      <c r="BG137" s="499"/>
      <c r="BH137" s="499"/>
      <c r="BI137" s="499"/>
      <c r="BJ137" s="499"/>
      <c r="BK137" s="499"/>
      <c r="BL137" s="499"/>
      <c r="BM137" s="499"/>
      <c r="BN137" s="499"/>
      <c r="BO137" s="499"/>
      <c r="BP137" s="499"/>
      <c r="BQ137" s="499"/>
      <c r="BR137" s="499"/>
      <c r="BS137" s="499"/>
      <c r="BT137" s="499"/>
      <c r="BU137" s="499"/>
      <c r="BV137" s="499"/>
      <c r="BW137" s="499"/>
      <c r="BX137" s="499"/>
      <c r="BY137" s="499"/>
      <c r="BZ137" s="499"/>
      <c r="CA137" s="499"/>
      <c r="CB137" s="499"/>
      <c r="CC137" s="499"/>
      <c r="CD137" s="499"/>
      <c r="CE137" s="499"/>
      <c r="CF137" s="499"/>
      <c r="CG137" s="499"/>
      <c r="CH137" s="499"/>
      <c r="CI137" s="499"/>
      <c r="CJ137" s="499"/>
      <c r="CK137" s="499"/>
      <c r="CL137" s="499"/>
      <c r="CM137" s="499"/>
      <c r="CN137" s="499"/>
      <c r="CO137" s="499"/>
      <c r="CP137" s="499"/>
      <c r="CQ137" s="499"/>
      <c r="CR137" s="499"/>
      <c r="CS137" s="499"/>
      <c r="CT137" s="499"/>
      <c r="CU137" s="499"/>
      <c r="CV137" s="499"/>
      <c r="CW137" s="499"/>
      <c r="CX137" s="499"/>
      <c r="CY137" s="499"/>
      <c r="CZ137" s="499"/>
      <c r="DA137" s="499"/>
      <c r="DB137" s="499"/>
      <c r="DC137" s="499"/>
      <c r="DD137" s="499"/>
      <c r="DE137" s="499"/>
      <c r="DF137" s="499"/>
      <c r="DG137" s="499"/>
      <c r="DH137" s="499"/>
      <c r="DI137" s="499"/>
      <c r="DJ137" s="499"/>
      <c r="DK137" s="499"/>
      <c r="DL137" s="499"/>
      <c r="DM137" s="499"/>
      <c r="DN137" s="499"/>
      <c r="DO137" s="499"/>
      <c r="DP137" s="499"/>
      <c r="DQ137" s="499"/>
      <c r="DR137" s="499"/>
      <c r="DS137" s="499"/>
      <c r="DT137" s="499"/>
      <c r="DU137" s="499"/>
      <c r="DV137" s="499"/>
      <c r="DW137" s="499"/>
      <c r="DX137" s="499"/>
      <c r="DY137" s="499"/>
      <c r="DZ137" s="499"/>
      <c r="EA137" s="499"/>
      <c r="EB137" s="499"/>
      <c r="EC137" s="499"/>
      <c r="ED137" s="499"/>
      <c r="EE137" s="499"/>
      <c r="EF137" s="499"/>
      <c r="EG137" s="499"/>
      <c r="EH137" s="499"/>
      <c r="EI137" s="499"/>
      <c r="EJ137" s="499"/>
      <c r="EK137" s="499"/>
      <c r="EL137" s="499"/>
      <c r="EM137" s="499"/>
      <c r="EN137" s="499"/>
      <c r="EO137" s="499"/>
      <c r="EP137" s="499"/>
      <c r="EQ137" s="499"/>
      <c r="ER137" s="499"/>
      <c r="ES137" s="499"/>
      <c r="ET137" s="499"/>
      <c r="EU137" s="499"/>
      <c r="EV137" s="499"/>
      <c r="EW137" s="499"/>
      <c r="EX137" s="499"/>
      <c r="EY137" s="499"/>
      <c r="EZ137" s="499"/>
      <c r="FA137" s="499"/>
      <c r="FB137" s="499"/>
      <c r="FC137" s="499"/>
      <c r="FD137" s="499"/>
      <c r="FE137" s="499"/>
      <c r="FF137" s="499"/>
      <c r="FG137" s="499"/>
      <c r="FH137" s="499"/>
      <c r="FI137" s="499"/>
      <c r="FJ137" s="499"/>
      <c r="FK137" s="499"/>
      <c r="FL137" s="499"/>
      <c r="FM137" s="499"/>
      <c r="FN137" s="499"/>
      <c r="FO137" s="499"/>
      <c r="FP137" s="499"/>
      <c r="FQ137" s="499"/>
      <c r="FR137" s="499"/>
      <c r="FS137" s="499"/>
      <c r="FT137" s="499"/>
      <c r="FU137" s="499"/>
      <c r="FV137" s="499"/>
      <c r="FW137" s="499"/>
      <c r="FX137" s="499"/>
      <c r="FY137" s="499"/>
      <c r="FZ137" s="499"/>
      <c r="GA137" s="499"/>
      <c r="GB137" s="499"/>
      <c r="GC137" s="499"/>
      <c r="GD137" s="499"/>
      <c r="GE137" s="499"/>
      <c r="GF137" s="499"/>
      <c r="GG137" s="499"/>
      <c r="GH137" s="499"/>
      <c r="GI137" s="499"/>
      <c r="GJ137" s="499"/>
      <c r="GK137" s="499"/>
      <c r="GL137" s="499"/>
      <c r="GM137" s="499"/>
      <c r="GN137" s="499"/>
      <c r="GO137" s="499"/>
      <c r="GP137" s="499"/>
      <c r="GQ137" s="499"/>
      <c r="GR137" s="499"/>
      <c r="GS137" s="499"/>
      <c r="GT137" s="499"/>
      <c r="GU137" s="499"/>
      <c r="GV137" s="499"/>
      <c r="GW137" s="499"/>
      <c r="GX137" s="499"/>
      <c r="GY137" s="499"/>
      <c r="GZ137" s="499"/>
      <c r="HA137" s="499"/>
      <c r="HB137" s="499"/>
      <c r="HC137" s="499"/>
      <c r="HD137" s="499"/>
      <c r="HE137" s="499"/>
      <c r="HF137" s="499"/>
      <c r="HG137" s="499"/>
      <c r="HH137" s="499"/>
      <c r="HI137" s="499"/>
      <c r="HJ137" s="499"/>
      <c r="HK137" s="499"/>
      <c r="HL137" s="499"/>
      <c r="HM137" s="499"/>
      <c r="HN137" s="499"/>
      <c r="HO137" s="499"/>
      <c r="HP137" s="499"/>
      <c r="HQ137" s="499"/>
      <c r="HR137" s="499"/>
      <c r="HS137" s="499"/>
      <c r="HT137" s="499"/>
      <c r="HU137" s="499"/>
      <c r="HV137" s="499"/>
      <c r="HW137" s="499"/>
      <c r="HX137" s="499"/>
      <c r="HY137" s="499"/>
      <c r="HZ137" s="499"/>
      <c r="IA137" s="499"/>
      <c r="IB137" s="499"/>
      <c r="IC137" s="499"/>
      <c r="ID137" s="499"/>
      <c r="IE137" s="499"/>
      <c r="IF137" s="499"/>
      <c r="IG137" s="499"/>
      <c r="IH137" s="499"/>
      <c r="II137" s="499"/>
      <c r="IJ137" s="499"/>
      <c r="IK137" s="499"/>
      <c r="IL137" s="499"/>
      <c r="IM137" s="499"/>
      <c r="IN137" s="499"/>
      <c r="IO137" s="499"/>
      <c r="IP137" s="499"/>
    </row>
    <row r="138" spans="1:250" s="500" customFormat="1" ht="12" customHeight="1">
      <c r="A138" s="501"/>
      <c r="B138" s="502"/>
      <c r="C138" s="503"/>
      <c r="D138" s="504"/>
      <c r="E138" s="505"/>
      <c r="F138" s="505"/>
      <c r="G138" s="505"/>
      <c r="H138" s="505"/>
      <c r="I138" s="505"/>
      <c r="J138" s="505"/>
      <c r="K138" s="503"/>
      <c r="L138" s="503"/>
      <c r="M138" s="506"/>
      <c r="N138" s="506"/>
      <c r="O138" s="506"/>
      <c r="P138" s="507"/>
      <c r="Q138" s="615"/>
      <c r="R138" s="497"/>
      <c r="S138" s="497"/>
      <c r="T138" s="497"/>
      <c r="U138" s="497"/>
      <c r="V138" s="497"/>
      <c r="W138" s="497"/>
      <c r="X138" s="497"/>
      <c r="Y138" s="497"/>
      <c r="Z138" s="497"/>
      <c r="AA138" s="497"/>
      <c r="AB138" s="498"/>
      <c r="AC138" s="498"/>
      <c r="AD138" s="498"/>
      <c r="AE138" s="498"/>
      <c r="AF138" s="498"/>
      <c r="AG138" s="498"/>
      <c r="AH138" s="498"/>
      <c r="AI138" s="498"/>
      <c r="AJ138" s="498"/>
      <c r="AK138" s="498"/>
      <c r="AL138" s="498"/>
      <c r="AM138" s="498"/>
      <c r="AN138" s="498"/>
      <c r="AO138" s="498"/>
      <c r="AP138" s="498"/>
      <c r="AQ138" s="499"/>
      <c r="AR138" s="499"/>
      <c r="AS138" s="499"/>
      <c r="AT138" s="499"/>
      <c r="AU138" s="499"/>
      <c r="AV138" s="499"/>
      <c r="AW138" s="499"/>
      <c r="AX138" s="499"/>
      <c r="AY138" s="499"/>
      <c r="AZ138" s="499"/>
      <c r="BA138" s="499"/>
      <c r="BB138" s="499"/>
      <c r="BC138" s="499"/>
      <c r="BD138" s="499"/>
      <c r="BE138" s="499"/>
      <c r="BF138" s="499"/>
      <c r="BG138" s="499"/>
      <c r="BH138" s="499"/>
      <c r="BI138" s="499"/>
      <c r="BJ138" s="499"/>
      <c r="BK138" s="499"/>
      <c r="BL138" s="499"/>
      <c r="BM138" s="499"/>
      <c r="BN138" s="499"/>
      <c r="BO138" s="499"/>
      <c r="BP138" s="499"/>
      <c r="BQ138" s="499"/>
      <c r="BR138" s="499"/>
      <c r="BS138" s="499"/>
      <c r="BT138" s="499"/>
      <c r="BU138" s="499"/>
      <c r="BV138" s="499"/>
      <c r="BW138" s="499"/>
      <c r="BX138" s="499"/>
      <c r="BY138" s="499"/>
      <c r="BZ138" s="499"/>
      <c r="CA138" s="499"/>
      <c r="CB138" s="499"/>
      <c r="CC138" s="499"/>
      <c r="CD138" s="499"/>
      <c r="CE138" s="499"/>
      <c r="CF138" s="499"/>
      <c r="CG138" s="499"/>
      <c r="CH138" s="499"/>
      <c r="CI138" s="499"/>
      <c r="CJ138" s="499"/>
      <c r="CK138" s="499"/>
      <c r="CL138" s="499"/>
      <c r="CM138" s="499"/>
      <c r="CN138" s="499"/>
      <c r="CO138" s="499"/>
      <c r="CP138" s="499"/>
      <c r="CQ138" s="499"/>
      <c r="CR138" s="499"/>
      <c r="CS138" s="499"/>
      <c r="CT138" s="499"/>
      <c r="CU138" s="499"/>
      <c r="CV138" s="499"/>
      <c r="CW138" s="499"/>
      <c r="CX138" s="499"/>
      <c r="CY138" s="499"/>
      <c r="CZ138" s="499"/>
      <c r="DA138" s="499"/>
      <c r="DB138" s="499"/>
      <c r="DC138" s="499"/>
      <c r="DD138" s="499"/>
      <c r="DE138" s="499"/>
      <c r="DF138" s="499"/>
      <c r="DG138" s="499"/>
      <c r="DH138" s="499"/>
      <c r="DI138" s="499"/>
      <c r="DJ138" s="499"/>
      <c r="DK138" s="499"/>
      <c r="DL138" s="499"/>
      <c r="DM138" s="499"/>
      <c r="DN138" s="499"/>
      <c r="DO138" s="499"/>
      <c r="DP138" s="499"/>
      <c r="DQ138" s="499"/>
      <c r="DR138" s="499"/>
      <c r="DS138" s="499"/>
      <c r="DT138" s="499"/>
      <c r="DU138" s="499"/>
      <c r="DV138" s="499"/>
      <c r="DW138" s="499"/>
      <c r="DX138" s="499"/>
      <c r="DY138" s="499"/>
      <c r="DZ138" s="499"/>
      <c r="EA138" s="499"/>
      <c r="EB138" s="499"/>
      <c r="EC138" s="499"/>
      <c r="ED138" s="499"/>
      <c r="EE138" s="499"/>
      <c r="EF138" s="499"/>
      <c r="EG138" s="499"/>
      <c r="EH138" s="499"/>
      <c r="EI138" s="499"/>
      <c r="EJ138" s="499"/>
      <c r="EK138" s="499"/>
      <c r="EL138" s="499"/>
      <c r="EM138" s="499"/>
      <c r="EN138" s="499"/>
      <c r="EO138" s="499"/>
      <c r="EP138" s="499"/>
      <c r="EQ138" s="499"/>
      <c r="ER138" s="499"/>
      <c r="ES138" s="499"/>
      <c r="ET138" s="499"/>
      <c r="EU138" s="499"/>
      <c r="EV138" s="499"/>
      <c r="EW138" s="499"/>
      <c r="EX138" s="499"/>
      <c r="EY138" s="499"/>
      <c r="EZ138" s="499"/>
      <c r="FA138" s="499"/>
      <c r="FB138" s="499"/>
      <c r="FC138" s="499"/>
      <c r="FD138" s="499"/>
      <c r="FE138" s="499"/>
      <c r="FF138" s="499"/>
      <c r="FG138" s="499"/>
      <c r="FH138" s="499"/>
      <c r="FI138" s="499"/>
      <c r="FJ138" s="499"/>
      <c r="FK138" s="499"/>
      <c r="FL138" s="499"/>
      <c r="FM138" s="499"/>
      <c r="FN138" s="499"/>
      <c r="FO138" s="499"/>
      <c r="FP138" s="499"/>
      <c r="FQ138" s="499"/>
      <c r="FR138" s="499"/>
      <c r="FS138" s="499"/>
      <c r="FT138" s="499"/>
      <c r="FU138" s="499"/>
      <c r="FV138" s="499"/>
      <c r="FW138" s="499"/>
      <c r="FX138" s="499"/>
      <c r="FY138" s="499"/>
      <c r="FZ138" s="499"/>
      <c r="GA138" s="499"/>
      <c r="GB138" s="499"/>
      <c r="GC138" s="499"/>
      <c r="GD138" s="499"/>
      <c r="GE138" s="499"/>
      <c r="GF138" s="499"/>
      <c r="GG138" s="499"/>
      <c r="GH138" s="499"/>
      <c r="GI138" s="499"/>
      <c r="GJ138" s="499"/>
      <c r="GK138" s="499"/>
      <c r="GL138" s="499"/>
      <c r="GM138" s="499"/>
      <c r="GN138" s="499"/>
      <c r="GO138" s="499"/>
      <c r="GP138" s="499"/>
      <c r="GQ138" s="499"/>
      <c r="GR138" s="499"/>
      <c r="GS138" s="499"/>
      <c r="GT138" s="499"/>
      <c r="GU138" s="499"/>
      <c r="GV138" s="499"/>
      <c r="GW138" s="499"/>
      <c r="GX138" s="499"/>
      <c r="GY138" s="499"/>
      <c r="GZ138" s="499"/>
      <c r="HA138" s="499"/>
      <c r="HB138" s="499"/>
      <c r="HC138" s="499"/>
      <c r="HD138" s="499"/>
      <c r="HE138" s="499"/>
      <c r="HF138" s="499"/>
      <c r="HG138" s="499"/>
      <c r="HH138" s="499"/>
      <c r="HI138" s="499"/>
      <c r="HJ138" s="499"/>
      <c r="HK138" s="499"/>
      <c r="HL138" s="499"/>
      <c r="HM138" s="499"/>
      <c r="HN138" s="499"/>
      <c r="HO138" s="499"/>
      <c r="HP138" s="499"/>
      <c r="HQ138" s="499"/>
      <c r="HR138" s="499"/>
      <c r="HS138" s="499"/>
      <c r="HT138" s="499"/>
      <c r="HU138" s="499"/>
      <c r="HV138" s="499"/>
      <c r="HW138" s="499"/>
      <c r="HX138" s="499"/>
      <c r="HY138" s="499"/>
      <c r="HZ138" s="499"/>
      <c r="IA138" s="499"/>
      <c r="IB138" s="499"/>
      <c r="IC138" s="499"/>
      <c r="ID138" s="499"/>
      <c r="IE138" s="499"/>
      <c r="IF138" s="499"/>
      <c r="IG138" s="499"/>
      <c r="IH138" s="499"/>
      <c r="II138" s="499"/>
      <c r="IJ138" s="499"/>
      <c r="IK138" s="499"/>
      <c r="IL138" s="499"/>
      <c r="IM138" s="499"/>
      <c r="IN138" s="499"/>
      <c r="IO138" s="499"/>
      <c r="IP138" s="499"/>
    </row>
    <row r="139" spans="1:250" s="500" customFormat="1" ht="12" customHeight="1">
      <c r="A139" s="501"/>
      <c r="B139" s="502"/>
      <c r="C139" s="503"/>
      <c r="D139" s="504"/>
      <c r="E139" s="505"/>
      <c r="F139" s="505"/>
      <c r="G139" s="505"/>
      <c r="H139" s="505"/>
      <c r="I139" s="505"/>
      <c r="J139" s="505"/>
      <c r="K139" s="503"/>
      <c r="L139" s="503"/>
      <c r="M139" s="506"/>
      <c r="N139" s="506"/>
      <c r="O139" s="506"/>
      <c r="P139" s="507"/>
      <c r="Q139" s="615"/>
      <c r="R139" s="497"/>
      <c r="S139" s="497"/>
      <c r="T139" s="497"/>
      <c r="U139" s="497"/>
      <c r="V139" s="497"/>
      <c r="W139" s="497"/>
      <c r="X139" s="497"/>
      <c r="Y139" s="497"/>
      <c r="Z139" s="497"/>
      <c r="AA139" s="497"/>
      <c r="AB139" s="498"/>
      <c r="AC139" s="498"/>
      <c r="AD139" s="498"/>
      <c r="AE139" s="498"/>
      <c r="AF139" s="498"/>
      <c r="AG139" s="498"/>
      <c r="AH139" s="498"/>
      <c r="AI139" s="498"/>
      <c r="AJ139" s="498"/>
      <c r="AK139" s="498"/>
      <c r="AL139" s="498"/>
      <c r="AM139" s="498"/>
      <c r="AN139" s="498"/>
      <c r="AO139" s="498"/>
      <c r="AP139" s="498"/>
      <c r="AQ139" s="499"/>
      <c r="AR139" s="499"/>
      <c r="AS139" s="499"/>
      <c r="AT139" s="499"/>
      <c r="AU139" s="499"/>
      <c r="AV139" s="499"/>
      <c r="AW139" s="499"/>
      <c r="AX139" s="499"/>
      <c r="AY139" s="499"/>
      <c r="AZ139" s="499"/>
      <c r="BA139" s="499"/>
      <c r="BB139" s="499"/>
      <c r="BC139" s="499"/>
      <c r="BD139" s="499"/>
      <c r="BE139" s="499"/>
      <c r="BF139" s="499"/>
      <c r="BG139" s="499"/>
      <c r="BH139" s="499"/>
      <c r="BI139" s="499"/>
      <c r="BJ139" s="499"/>
      <c r="BK139" s="499"/>
      <c r="BL139" s="499"/>
      <c r="BM139" s="499"/>
      <c r="BN139" s="499"/>
      <c r="BO139" s="499"/>
      <c r="BP139" s="499"/>
      <c r="BQ139" s="499"/>
      <c r="BR139" s="499"/>
      <c r="BS139" s="499"/>
      <c r="BT139" s="499"/>
      <c r="BU139" s="499"/>
      <c r="BV139" s="499"/>
      <c r="BW139" s="499"/>
      <c r="BX139" s="499"/>
      <c r="BY139" s="499"/>
      <c r="BZ139" s="499"/>
      <c r="CA139" s="499"/>
      <c r="CB139" s="499"/>
      <c r="CC139" s="499"/>
      <c r="CD139" s="499"/>
      <c r="CE139" s="499"/>
      <c r="CF139" s="499"/>
      <c r="CG139" s="499"/>
      <c r="CH139" s="499"/>
      <c r="CI139" s="499"/>
      <c r="CJ139" s="499"/>
      <c r="CK139" s="499"/>
      <c r="CL139" s="499"/>
      <c r="CM139" s="499"/>
      <c r="CN139" s="499"/>
      <c r="CO139" s="499"/>
      <c r="CP139" s="499"/>
      <c r="CQ139" s="499"/>
      <c r="CR139" s="499"/>
      <c r="CS139" s="499"/>
      <c r="CT139" s="499"/>
      <c r="CU139" s="499"/>
      <c r="CV139" s="499"/>
      <c r="CW139" s="499"/>
      <c r="CX139" s="499"/>
      <c r="CY139" s="499"/>
      <c r="CZ139" s="499"/>
      <c r="DA139" s="499"/>
      <c r="DB139" s="499"/>
      <c r="DC139" s="499"/>
      <c r="DD139" s="499"/>
      <c r="DE139" s="499"/>
      <c r="DF139" s="499"/>
      <c r="DG139" s="499"/>
      <c r="DH139" s="499"/>
      <c r="DI139" s="499"/>
      <c r="DJ139" s="499"/>
      <c r="DK139" s="499"/>
      <c r="DL139" s="499"/>
      <c r="DM139" s="499"/>
      <c r="DN139" s="499"/>
      <c r="DO139" s="499"/>
      <c r="DP139" s="499"/>
      <c r="DQ139" s="499"/>
      <c r="DR139" s="499"/>
      <c r="DS139" s="499"/>
      <c r="DT139" s="499"/>
      <c r="DU139" s="499"/>
      <c r="DV139" s="499"/>
      <c r="DW139" s="499"/>
      <c r="DX139" s="499"/>
      <c r="DY139" s="499"/>
      <c r="DZ139" s="499"/>
      <c r="EA139" s="499"/>
      <c r="EB139" s="499"/>
      <c r="EC139" s="499"/>
      <c r="ED139" s="499"/>
      <c r="EE139" s="499"/>
      <c r="EF139" s="499"/>
      <c r="EG139" s="499"/>
      <c r="EH139" s="499"/>
      <c r="EI139" s="499"/>
      <c r="EJ139" s="499"/>
      <c r="EK139" s="499"/>
      <c r="EL139" s="499"/>
      <c r="EM139" s="499"/>
      <c r="EN139" s="499"/>
      <c r="EO139" s="499"/>
      <c r="EP139" s="499"/>
      <c r="EQ139" s="499"/>
      <c r="ER139" s="499"/>
      <c r="ES139" s="499"/>
      <c r="ET139" s="499"/>
      <c r="EU139" s="499"/>
      <c r="EV139" s="499"/>
      <c r="EW139" s="499"/>
      <c r="EX139" s="499"/>
      <c r="EY139" s="499"/>
      <c r="EZ139" s="499"/>
      <c r="FA139" s="499"/>
      <c r="FB139" s="499"/>
      <c r="FC139" s="499"/>
      <c r="FD139" s="499"/>
      <c r="FE139" s="499"/>
      <c r="FF139" s="499"/>
      <c r="FG139" s="499"/>
      <c r="FH139" s="499"/>
      <c r="FI139" s="499"/>
      <c r="FJ139" s="499"/>
      <c r="FK139" s="499"/>
      <c r="FL139" s="499"/>
      <c r="FM139" s="499"/>
      <c r="FN139" s="499"/>
      <c r="FO139" s="499"/>
      <c r="FP139" s="499"/>
      <c r="FQ139" s="499"/>
      <c r="FR139" s="499"/>
      <c r="FS139" s="499"/>
      <c r="FT139" s="499"/>
      <c r="FU139" s="499"/>
      <c r="FV139" s="499"/>
      <c r="FW139" s="499"/>
      <c r="FX139" s="499"/>
      <c r="FY139" s="499"/>
      <c r="FZ139" s="499"/>
      <c r="GA139" s="499"/>
      <c r="GB139" s="499"/>
      <c r="GC139" s="499"/>
      <c r="GD139" s="499"/>
      <c r="GE139" s="499"/>
      <c r="GF139" s="499"/>
      <c r="GG139" s="499"/>
      <c r="GH139" s="499"/>
      <c r="GI139" s="499"/>
      <c r="GJ139" s="499"/>
      <c r="GK139" s="499"/>
      <c r="GL139" s="499"/>
      <c r="GM139" s="499"/>
      <c r="GN139" s="499"/>
      <c r="GO139" s="499"/>
      <c r="GP139" s="499"/>
      <c r="GQ139" s="499"/>
      <c r="GR139" s="499"/>
      <c r="GS139" s="499"/>
      <c r="GT139" s="499"/>
      <c r="GU139" s="499"/>
      <c r="GV139" s="499"/>
      <c r="GW139" s="499"/>
      <c r="GX139" s="499"/>
      <c r="GY139" s="499"/>
      <c r="GZ139" s="499"/>
      <c r="HA139" s="499"/>
      <c r="HB139" s="499"/>
      <c r="HC139" s="499"/>
      <c r="HD139" s="499"/>
      <c r="HE139" s="499"/>
      <c r="HF139" s="499"/>
      <c r="HG139" s="499"/>
      <c r="HH139" s="499"/>
      <c r="HI139" s="499"/>
      <c r="HJ139" s="499"/>
      <c r="HK139" s="499"/>
      <c r="HL139" s="499"/>
      <c r="HM139" s="499"/>
      <c r="HN139" s="499"/>
      <c r="HO139" s="499"/>
      <c r="HP139" s="499"/>
      <c r="HQ139" s="499"/>
      <c r="HR139" s="499"/>
      <c r="HS139" s="499"/>
      <c r="HT139" s="499"/>
      <c r="HU139" s="499"/>
      <c r="HV139" s="499"/>
      <c r="HW139" s="499"/>
      <c r="HX139" s="499"/>
      <c r="HY139" s="499"/>
      <c r="HZ139" s="499"/>
      <c r="IA139" s="499"/>
      <c r="IB139" s="499"/>
      <c r="IC139" s="499"/>
      <c r="ID139" s="499"/>
      <c r="IE139" s="499"/>
      <c r="IF139" s="499"/>
      <c r="IG139" s="499"/>
      <c r="IH139" s="499"/>
      <c r="II139" s="499"/>
      <c r="IJ139" s="499"/>
      <c r="IK139" s="499"/>
      <c r="IL139" s="499"/>
      <c r="IM139" s="499"/>
      <c r="IN139" s="499"/>
      <c r="IO139" s="499"/>
      <c r="IP139" s="499"/>
    </row>
    <row r="140" spans="1:250" s="500" customFormat="1" ht="12" customHeight="1">
      <c r="A140" s="501"/>
      <c r="B140" s="502"/>
      <c r="C140" s="503"/>
      <c r="D140" s="504"/>
      <c r="E140" s="505"/>
      <c r="F140" s="505"/>
      <c r="G140" s="505"/>
      <c r="H140" s="505"/>
      <c r="I140" s="505"/>
      <c r="J140" s="505"/>
      <c r="K140" s="503"/>
      <c r="L140" s="503"/>
      <c r="M140" s="506"/>
      <c r="N140" s="506"/>
      <c r="O140" s="506"/>
      <c r="P140" s="507"/>
      <c r="Q140" s="615"/>
      <c r="R140" s="497"/>
      <c r="S140" s="497"/>
      <c r="T140" s="497"/>
      <c r="U140" s="497"/>
      <c r="V140" s="497"/>
      <c r="W140" s="497"/>
      <c r="X140" s="497"/>
      <c r="Y140" s="497"/>
      <c r="Z140" s="497"/>
      <c r="AA140" s="497"/>
      <c r="AB140" s="498"/>
      <c r="AC140" s="498"/>
      <c r="AD140" s="498"/>
      <c r="AE140" s="498"/>
      <c r="AF140" s="498"/>
      <c r="AG140" s="498"/>
      <c r="AH140" s="498"/>
      <c r="AI140" s="498"/>
      <c r="AJ140" s="498"/>
      <c r="AK140" s="498"/>
      <c r="AL140" s="498"/>
      <c r="AM140" s="498"/>
      <c r="AN140" s="498"/>
      <c r="AO140" s="498"/>
      <c r="AP140" s="498"/>
      <c r="AQ140" s="499"/>
      <c r="AR140" s="499"/>
      <c r="AS140" s="499"/>
      <c r="AT140" s="499"/>
      <c r="AU140" s="499"/>
      <c r="AV140" s="499"/>
      <c r="AW140" s="499"/>
      <c r="AX140" s="499"/>
      <c r="AY140" s="499"/>
      <c r="AZ140" s="499"/>
      <c r="BA140" s="499"/>
      <c r="BB140" s="499"/>
      <c r="BC140" s="499"/>
      <c r="BD140" s="499"/>
      <c r="BE140" s="499"/>
      <c r="BF140" s="499"/>
      <c r="BG140" s="499"/>
      <c r="BH140" s="499"/>
      <c r="BI140" s="499"/>
      <c r="BJ140" s="499"/>
      <c r="BK140" s="499"/>
      <c r="BL140" s="499"/>
      <c r="BM140" s="499"/>
      <c r="BN140" s="499"/>
      <c r="BO140" s="499"/>
      <c r="BP140" s="499"/>
      <c r="BQ140" s="499"/>
      <c r="BR140" s="499"/>
      <c r="BS140" s="499"/>
      <c r="BT140" s="499"/>
      <c r="BU140" s="499"/>
      <c r="BV140" s="499"/>
      <c r="BW140" s="499"/>
      <c r="BX140" s="499"/>
      <c r="BY140" s="499"/>
      <c r="BZ140" s="499"/>
      <c r="CA140" s="499"/>
      <c r="CB140" s="499"/>
      <c r="CC140" s="499"/>
      <c r="CD140" s="499"/>
      <c r="CE140" s="499"/>
      <c r="CF140" s="499"/>
      <c r="CG140" s="499"/>
      <c r="CH140" s="499"/>
      <c r="CI140" s="499"/>
      <c r="CJ140" s="499"/>
      <c r="CK140" s="499"/>
      <c r="CL140" s="499"/>
      <c r="CM140" s="499"/>
      <c r="CN140" s="499"/>
      <c r="CO140" s="499"/>
      <c r="CP140" s="499"/>
      <c r="CQ140" s="499"/>
      <c r="CR140" s="499"/>
      <c r="CS140" s="499"/>
      <c r="CT140" s="499"/>
      <c r="CU140" s="499"/>
      <c r="CV140" s="499"/>
      <c r="CW140" s="499"/>
      <c r="CX140" s="499"/>
      <c r="CY140" s="499"/>
      <c r="CZ140" s="499"/>
      <c r="DA140" s="499"/>
      <c r="DB140" s="499"/>
      <c r="DC140" s="499"/>
      <c r="DD140" s="499"/>
      <c r="DE140" s="499"/>
      <c r="DF140" s="499"/>
      <c r="DG140" s="499"/>
      <c r="DH140" s="499"/>
      <c r="DI140" s="499"/>
      <c r="DJ140" s="499"/>
      <c r="DK140" s="499"/>
      <c r="DL140" s="499"/>
      <c r="DM140" s="499"/>
      <c r="DN140" s="499"/>
      <c r="DO140" s="499"/>
      <c r="DP140" s="499"/>
      <c r="DQ140" s="499"/>
      <c r="DR140" s="499"/>
      <c r="DS140" s="499"/>
      <c r="DT140" s="499"/>
      <c r="DU140" s="499"/>
      <c r="DV140" s="499"/>
      <c r="DW140" s="499"/>
      <c r="DX140" s="499"/>
      <c r="DY140" s="499"/>
      <c r="DZ140" s="499"/>
      <c r="EA140" s="499"/>
      <c r="EB140" s="499"/>
      <c r="EC140" s="499"/>
      <c r="ED140" s="499"/>
      <c r="EE140" s="499"/>
      <c r="EF140" s="499"/>
      <c r="EG140" s="499"/>
      <c r="EH140" s="499"/>
      <c r="EI140" s="499"/>
      <c r="EJ140" s="499"/>
      <c r="EK140" s="499"/>
      <c r="EL140" s="499"/>
      <c r="EM140" s="499"/>
      <c r="EN140" s="499"/>
      <c r="EO140" s="499"/>
      <c r="EP140" s="499"/>
      <c r="EQ140" s="499"/>
      <c r="ER140" s="499"/>
      <c r="ES140" s="499"/>
      <c r="ET140" s="499"/>
      <c r="EU140" s="499"/>
      <c r="EV140" s="499"/>
      <c r="EW140" s="499"/>
      <c r="EX140" s="499"/>
      <c r="EY140" s="499"/>
      <c r="EZ140" s="499"/>
      <c r="FA140" s="499"/>
      <c r="FB140" s="499"/>
      <c r="FC140" s="499"/>
      <c r="FD140" s="499"/>
      <c r="FE140" s="499"/>
      <c r="FF140" s="499"/>
      <c r="FG140" s="499"/>
      <c r="FH140" s="499"/>
      <c r="FI140" s="499"/>
      <c r="FJ140" s="499"/>
      <c r="FK140" s="499"/>
      <c r="FL140" s="499"/>
      <c r="FM140" s="499"/>
      <c r="FN140" s="499"/>
      <c r="FO140" s="499"/>
      <c r="FP140" s="499"/>
      <c r="FQ140" s="499"/>
      <c r="FR140" s="499"/>
      <c r="FS140" s="499"/>
      <c r="FT140" s="499"/>
      <c r="FU140" s="499"/>
      <c r="FV140" s="499"/>
      <c r="FW140" s="499"/>
      <c r="FX140" s="499"/>
      <c r="FY140" s="499"/>
      <c r="FZ140" s="499"/>
      <c r="GA140" s="499"/>
      <c r="GB140" s="499"/>
      <c r="GC140" s="499"/>
      <c r="GD140" s="499"/>
      <c r="GE140" s="499"/>
      <c r="GF140" s="499"/>
      <c r="GG140" s="499"/>
      <c r="GH140" s="499"/>
      <c r="GI140" s="499"/>
      <c r="GJ140" s="499"/>
      <c r="GK140" s="499"/>
      <c r="GL140" s="499"/>
      <c r="GM140" s="499"/>
      <c r="GN140" s="499"/>
      <c r="GO140" s="499"/>
      <c r="GP140" s="499"/>
      <c r="GQ140" s="499"/>
      <c r="GR140" s="499"/>
      <c r="GS140" s="499"/>
      <c r="GT140" s="499"/>
      <c r="GU140" s="499"/>
      <c r="GV140" s="499"/>
      <c r="GW140" s="499"/>
      <c r="GX140" s="499"/>
      <c r="GY140" s="499"/>
      <c r="GZ140" s="499"/>
      <c r="HA140" s="499"/>
      <c r="HB140" s="499"/>
      <c r="HC140" s="499"/>
      <c r="HD140" s="499"/>
      <c r="HE140" s="499"/>
      <c r="HF140" s="499"/>
      <c r="HG140" s="499"/>
      <c r="HH140" s="499"/>
      <c r="HI140" s="499"/>
      <c r="HJ140" s="499"/>
      <c r="HK140" s="499"/>
      <c r="HL140" s="499"/>
      <c r="HM140" s="499"/>
      <c r="HN140" s="499"/>
      <c r="HO140" s="499"/>
      <c r="HP140" s="499"/>
      <c r="HQ140" s="499"/>
      <c r="HR140" s="499"/>
      <c r="HS140" s="499"/>
      <c r="HT140" s="499"/>
      <c r="HU140" s="499"/>
      <c r="HV140" s="499"/>
      <c r="HW140" s="499"/>
      <c r="HX140" s="499"/>
      <c r="HY140" s="499"/>
      <c r="HZ140" s="499"/>
      <c r="IA140" s="499"/>
      <c r="IB140" s="499"/>
      <c r="IC140" s="499"/>
      <c r="ID140" s="499"/>
      <c r="IE140" s="499"/>
      <c r="IF140" s="499"/>
      <c r="IG140" s="499"/>
      <c r="IH140" s="499"/>
      <c r="II140" s="499"/>
      <c r="IJ140" s="499"/>
      <c r="IK140" s="499"/>
      <c r="IL140" s="499"/>
      <c r="IM140" s="499"/>
      <c r="IN140" s="499"/>
      <c r="IO140" s="499"/>
      <c r="IP140" s="499"/>
    </row>
    <row r="141" spans="1:250" s="500" customFormat="1" ht="12" customHeight="1">
      <c r="A141" s="501"/>
      <c r="B141" s="502"/>
      <c r="C141" s="503"/>
      <c r="D141" s="504"/>
      <c r="E141" s="505"/>
      <c r="F141" s="505"/>
      <c r="G141" s="505"/>
      <c r="H141" s="505"/>
      <c r="I141" s="505"/>
      <c r="J141" s="505"/>
      <c r="K141" s="503"/>
      <c r="L141" s="503"/>
      <c r="M141" s="506"/>
      <c r="N141" s="506"/>
      <c r="O141" s="506"/>
      <c r="P141" s="507"/>
      <c r="Q141" s="615"/>
      <c r="R141" s="497"/>
      <c r="S141" s="497"/>
      <c r="T141" s="497"/>
      <c r="U141" s="497"/>
      <c r="V141" s="497"/>
      <c r="W141" s="497"/>
      <c r="X141" s="497"/>
      <c r="Y141" s="497"/>
      <c r="Z141" s="497"/>
      <c r="AA141" s="497"/>
      <c r="AB141" s="498"/>
      <c r="AC141" s="498"/>
      <c r="AD141" s="498"/>
      <c r="AE141" s="498"/>
      <c r="AF141" s="498"/>
      <c r="AG141" s="498"/>
      <c r="AH141" s="498"/>
      <c r="AI141" s="498"/>
      <c r="AJ141" s="498"/>
      <c r="AK141" s="498"/>
      <c r="AL141" s="498"/>
      <c r="AM141" s="498"/>
      <c r="AN141" s="498"/>
      <c r="AO141" s="498"/>
      <c r="AP141" s="498"/>
      <c r="AQ141" s="499"/>
      <c r="AR141" s="499"/>
      <c r="AS141" s="499"/>
      <c r="AT141" s="499"/>
      <c r="AU141" s="499"/>
      <c r="AV141" s="499"/>
      <c r="AW141" s="499"/>
      <c r="AX141" s="499"/>
      <c r="AY141" s="499"/>
      <c r="AZ141" s="499"/>
      <c r="BA141" s="499"/>
      <c r="BB141" s="499"/>
      <c r="BC141" s="499"/>
      <c r="BD141" s="499"/>
      <c r="BE141" s="499"/>
      <c r="BF141" s="499"/>
      <c r="BG141" s="499"/>
      <c r="BH141" s="499"/>
      <c r="BI141" s="499"/>
      <c r="BJ141" s="499"/>
      <c r="BK141" s="499"/>
      <c r="BL141" s="499"/>
      <c r="BM141" s="499"/>
      <c r="BN141" s="499"/>
      <c r="BO141" s="499"/>
      <c r="BP141" s="499"/>
      <c r="BQ141" s="499"/>
      <c r="BR141" s="499"/>
      <c r="BS141" s="499"/>
      <c r="BT141" s="499"/>
      <c r="BU141" s="499"/>
      <c r="BV141" s="499"/>
      <c r="BW141" s="499"/>
      <c r="BX141" s="499"/>
      <c r="BY141" s="499"/>
      <c r="BZ141" s="499"/>
      <c r="CA141" s="499"/>
      <c r="CB141" s="499"/>
      <c r="CC141" s="499"/>
      <c r="CD141" s="499"/>
      <c r="CE141" s="499"/>
      <c r="CF141" s="499"/>
      <c r="CG141" s="499"/>
      <c r="CH141" s="499"/>
      <c r="CI141" s="499"/>
      <c r="CJ141" s="499"/>
      <c r="CK141" s="499"/>
      <c r="CL141" s="499"/>
      <c r="CM141" s="499"/>
      <c r="CN141" s="499"/>
      <c r="CO141" s="499"/>
      <c r="CP141" s="499"/>
      <c r="CQ141" s="499"/>
      <c r="CR141" s="499"/>
      <c r="CS141" s="499"/>
      <c r="CT141" s="499"/>
      <c r="CU141" s="499"/>
      <c r="CV141" s="499"/>
      <c r="CW141" s="499"/>
      <c r="CX141" s="499"/>
      <c r="CY141" s="499"/>
      <c r="CZ141" s="499"/>
      <c r="DA141" s="499"/>
      <c r="DB141" s="499"/>
      <c r="DC141" s="499"/>
      <c r="DD141" s="499"/>
      <c r="DE141" s="499"/>
      <c r="DF141" s="499"/>
      <c r="DG141" s="499"/>
      <c r="DH141" s="499"/>
      <c r="DI141" s="499"/>
      <c r="DJ141" s="499"/>
      <c r="DK141" s="499"/>
      <c r="DL141" s="499"/>
      <c r="DM141" s="499"/>
      <c r="DN141" s="499"/>
      <c r="DO141" s="499"/>
      <c r="DP141" s="499"/>
      <c r="DQ141" s="499"/>
      <c r="DR141" s="499"/>
      <c r="DS141" s="499"/>
      <c r="DT141" s="499"/>
      <c r="DU141" s="499"/>
      <c r="DV141" s="499"/>
      <c r="DW141" s="499"/>
      <c r="DX141" s="499"/>
      <c r="DY141" s="499"/>
      <c r="DZ141" s="499"/>
      <c r="EA141" s="499"/>
      <c r="EB141" s="499"/>
      <c r="EC141" s="499"/>
      <c r="ED141" s="499"/>
      <c r="EE141" s="499"/>
      <c r="EF141" s="499"/>
      <c r="EG141" s="499"/>
      <c r="EH141" s="499"/>
      <c r="EI141" s="499"/>
      <c r="EJ141" s="499"/>
      <c r="EK141" s="499"/>
      <c r="EL141" s="499"/>
      <c r="EM141" s="499"/>
      <c r="EN141" s="499"/>
      <c r="EO141" s="499"/>
      <c r="EP141" s="499"/>
      <c r="EQ141" s="499"/>
      <c r="ER141" s="499"/>
      <c r="ES141" s="499"/>
      <c r="ET141" s="499"/>
      <c r="EU141" s="499"/>
      <c r="EV141" s="499"/>
      <c r="EW141" s="499"/>
      <c r="EX141" s="499"/>
      <c r="EY141" s="499"/>
      <c r="EZ141" s="499"/>
      <c r="FA141" s="499"/>
      <c r="FB141" s="499"/>
      <c r="FC141" s="499"/>
      <c r="FD141" s="499"/>
      <c r="FE141" s="499"/>
      <c r="FF141" s="499"/>
      <c r="FG141" s="499"/>
      <c r="FH141" s="499"/>
      <c r="FI141" s="499"/>
      <c r="FJ141" s="499"/>
      <c r="FK141" s="499"/>
      <c r="FL141" s="499"/>
      <c r="FM141" s="499"/>
      <c r="FN141" s="499"/>
      <c r="FO141" s="499"/>
      <c r="FP141" s="499"/>
      <c r="FQ141" s="499"/>
      <c r="FR141" s="499"/>
      <c r="FS141" s="499"/>
      <c r="FT141" s="499"/>
      <c r="FU141" s="499"/>
      <c r="FV141" s="499"/>
      <c r="FW141" s="499"/>
      <c r="FX141" s="499"/>
      <c r="FY141" s="499"/>
      <c r="FZ141" s="499"/>
      <c r="GA141" s="499"/>
      <c r="GB141" s="499"/>
      <c r="GC141" s="499"/>
      <c r="GD141" s="499"/>
      <c r="GE141" s="499"/>
      <c r="GF141" s="499"/>
      <c r="GG141" s="499"/>
      <c r="GH141" s="499"/>
      <c r="GI141" s="499"/>
      <c r="GJ141" s="499"/>
      <c r="GK141" s="499"/>
      <c r="GL141" s="499"/>
      <c r="GM141" s="499"/>
      <c r="GN141" s="499"/>
      <c r="GO141" s="499"/>
      <c r="GP141" s="499"/>
      <c r="GQ141" s="499"/>
      <c r="GR141" s="499"/>
      <c r="GS141" s="499"/>
      <c r="GT141" s="499"/>
      <c r="GU141" s="499"/>
      <c r="GV141" s="499"/>
      <c r="GW141" s="499"/>
      <c r="GX141" s="499"/>
      <c r="GY141" s="499"/>
      <c r="GZ141" s="499"/>
      <c r="HA141" s="499"/>
      <c r="HB141" s="499"/>
      <c r="HC141" s="499"/>
      <c r="HD141" s="499"/>
      <c r="HE141" s="499"/>
      <c r="HF141" s="499"/>
      <c r="HG141" s="499"/>
      <c r="HH141" s="499"/>
      <c r="HI141" s="499"/>
      <c r="HJ141" s="499"/>
      <c r="HK141" s="499"/>
      <c r="HL141" s="499"/>
      <c r="HM141" s="499"/>
      <c r="HN141" s="499"/>
      <c r="HO141" s="499"/>
      <c r="HP141" s="499"/>
      <c r="HQ141" s="499"/>
      <c r="HR141" s="499"/>
      <c r="HS141" s="499"/>
      <c r="HT141" s="499"/>
      <c r="HU141" s="499"/>
      <c r="HV141" s="499"/>
      <c r="HW141" s="499"/>
      <c r="HX141" s="499"/>
      <c r="HY141" s="499"/>
      <c r="HZ141" s="499"/>
      <c r="IA141" s="499"/>
      <c r="IB141" s="499"/>
      <c r="IC141" s="499"/>
      <c r="ID141" s="499"/>
      <c r="IE141" s="499"/>
      <c r="IF141" s="499"/>
      <c r="IG141" s="499"/>
      <c r="IH141" s="499"/>
      <c r="II141" s="499"/>
      <c r="IJ141" s="499"/>
      <c r="IK141" s="499"/>
      <c r="IL141" s="499"/>
      <c r="IM141" s="499"/>
      <c r="IN141" s="499"/>
      <c r="IO141" s="499"/>
      <c r="IP141" s="499"/>
    </row>
    <row r="142" spans="1:250" s="500" customFormat="1" ht="12" customHeight="1">
      <c r="A142" s="501"/>
      <c r="B142" s="502"/>
      <c r="C142" s="503"/>
      <c r="D142" s="504"/>
      <c r="E142" s="505"/>
      <c r="F142" s="505"/>
      <c r="G142" s="505"/>
      <c r="H142" s="505"/>
      <c r="I142" s="505"/>
      <c r="J142" s="505"/>
      <c r="K142" s="503"/>
      <c r="L142" s="503"/>
      <c r="M142" s="506"/>
      <c r="N142" s="506"/>
      <c r="O142" s="506"/>
      <c r="P142" s="507"/>
      <c r="Q142" s="615"/>
      <c r="R142" s="497"/>
      <c r="S142" s="497"/>
      <c r="T142" s="497"/>
      <c r="U142" s="497"/>
      <c r="V142" s="497"/>
      <c r="W142" s="497"/>
      <c r="X142" s="497"/>
      <c r="Y142" s="497"/>
      <c r="Z142" s="497"/>
      <c r="AA142" s="497"/>
      <c r="AB142" s="498"/>
      <c r="AC142" s="498"/>
      <c r="AD142" s="498"/>
      <c r="AE142" s="498"/>
      <c r="AF142" s="498"/>
      <c r="AG142" s="498"/>
      <c r="AH142" s="498"/>
      <c r="AI142" s="498"/>
      <c r="AJ142" s="498"/>
      <c r="AK142" s="498"/>
      <c r="AL142" s="498"/>
      <c r="AM142" s="498"/>
      <c r="AN142" s="498"/>
      <c r="AO142" s="498"/>
      <c r="AP142" s="498"/>
      <c r="AQ142" s="499"/>
      <c r="AR142" s="499"/>
      <c r="AS142" s="499"/>
      <c r="AT142" s="499"/>
      <c r="AU142" s="499"/>
      <c r="AV142" s="499"/>
      <c r="AW142" s="499"/>
      <c r="AX142" s="499"/>
      <c r="AY142" s="499"/>
      <c r="AZ142" s="499"/>
      <c r="BA142" s="499"/>
      <c r="BB142" s="499"/>
      <c r="BC142" s="499"/>
      <c r="BD142" s="499"/>
      <c r="BE142" s="499"/>
      <c r="BF142" s="499"/>
      <c r="BG142" s="499"/>
      <c r="BH142" s="499"/>
      <c r="BI142" s="499"/>
      <c r="BJ142" s="499"/>
      <c r="BK142" s="499"/>
      <c r="BL142" s="499"/>
      <c r="BM142" s="499"/>
      <c r="BN142" s="499"/>
      <c r="BO142" s="499"/>
      <c r="BP142" s="499"/>
      <c r="BQ142" s="499"/>
      <c r="BR142" s="499"/>
      <c r="BS142" s="499"/>
      <c r="BT142" s="499"/>
      <c r="BU142" s="499"/>
      <c r="BV142" s="499"/>
      <c r="BW142" s="499"/>
      <c r="BX142" s="499"/>
      <c r="BY142" s="499"/>
      <c r="BZ142" s="499"/>
      <c r="CA142" s="499"/>
      <c r="CB142" s="499"/>
      <c r="CC142" s="499"/>
      <c r="CD142" s="499"/>
      <c r="CE142" s="499"/>
      <c r="CF142" s="499"/>
      <c r="CG142" s="499"/>
      <c r="CH142" s="499"/>
      <c r="CI142" s="499"/>
      <c r="CJ142" s="499"/>
      <c r="CK142" s="499"/>
      <c r="CL142" s="499"/>
      <c r="CM142" s="499"/>
      <c r="CN142" s="499"/>
      <c r="CO142" s="499"/>
      <c r="CP142" s="499"/>
      <c r="CQ142" s="499"/>
      <c r="CR142" s="499"/>
      <c r="CS142" s="499"/>
      <c r="CT142" s="499"/>
      <c r="CU142" s="499"/>
      <c r="CV142" s="499"/>
      <c r="CW142" s="499"/>
      <c r="CX142" s="499"/>
      <c r="CY142" s="499"/>
      <c r="CZ142" s="499"/>
      <c r="DA142" s="499"/>
      <c r="DB142" s="499"/>
      <c r="DC142" s="499"/>
      <c r="DD142" s="499"/>
      <c r="DE142" s="499"/>
      <c r="DF142" s="499"/>
      <c r="DG142" s="499"/>
      <c r="DH142" s="499"/>
      <c r="DI142" s="499"/>
      <c r="DJ142" s="499"/>
      <c r="DK142" s="499"/>
      <c r="DL142" s="499"/>
      <c r="DM142" s="499"/>
      <c r="DN142" s="499"/>
      <c r="DO142" s="499"/>
      <c r="DP142" s="499"/>
      <c r="DQ142" s="499"/>
      <c r="DR142" s="499"/>
      <c r="DS142" s="499"/>
      <c r="DT142" s="499"/>
      <c r="DU142" s="499"/>
      <c r="DV142" s="499"/>
      <c r="DW142" s="499"/>
      <c r="DX142" s="499"/>
      <c r="DY142" s="499"/>
      <c r="DZ142" s="499"/>
      <c r="EA142" s="499"/>
      <c r="EB142" s="499"/>
      <c r="EC142" s="499"/>
      <c r="ED142" s="499"/>
      <c r="EE142" s="499"/>
      <c r="EF142" s="499"/>
      <c r="EG142" s="499"/>
      <c r="EH142" s="499"/>
      <c r="EI142" s="499"/>
      <c r="EJ142" s="499"/>
      <c r="EK142" s="499"/>
      <c r="EL142" s="499"/>
      <c r="EM142" s="499"/>
      <c r="EN142" s="499"/>
      <c r="EO142" s="499"/>
      <c r="EP142" s="499"/>
      <c r="EQ142" s="499"/>
      <c r="ER142" s="499"/>
      <c r="ES142" s="499"/>
      <c r="ET142" s="499"/>
      <c r="EU142" s="499"/>
      <c r="EV142" s="499"/>
      <c r="EW142" s="499"/>
      <c r="EX142" s="499"/>
      <c r="EY142" s="499"/>
      <c r="EZ142" s="499"/>
      <c r="FA142" s="499"/>
      <c r="FB142" s="499"/>
      <c r="FC142" s="499"/>
      <c r="FD142" s="499"/>
      <c r="FE142" s="499"/>
      <c r="FF142" s="499"/>
      <c r="FG142" s="499"/>
      <c r="FH142" s="499"/>
      <c r="FI142" s="499"/>
      <c r="FJ142" s="499"/>
      <c r="FK142" s="499"/>
      <c r="FL142" s="499"/>
      <c r="FM142" s="499"/>
      <c r="FN142" s="499"/>
      <c r="FO142" s="499"/>
      <c r="FP142" s="499"/>
      <c r="FQ142" s="499"/>
      <c r="FR142" s="499"/>
      <c r="FS142" s="499"/>
      <c r="FT142" s="499"/>
      <c r="FU142" s="499"/>
      <c r="FV142" s="499"/>
      <c r="FW142" s="499"/>
      <c r="FX142" s="499"/>
      <c r="FY142" s="499"/>
      <c r="FZ142" s="499"/>
      <c r="GA142" s="499"/>
      <c r="GB142" s="499"/>
      <c r="GC142" s="499"/>
      <c r="GD142" s="499"/>
      <c r="GE142" s="499"/>
      <c r="GF142" s="499"/>
      <c r="GG142" s="499"/>
      <c r="GH142" s="499"/>
      <c r="GI142" s="499"/>
      <c r="GJ142" s="499"/>
      <c r="GK142" s="499"/>
      <c r="GL142" s="499"/>
      <c r="GM142" s="499"/>
      <c r="GN142" s="499"/>
      <c r="GO142" s="499"/>
      <c r="GP142" s="499"/>
      <c r="GQ142" s="499"/>
      <c r="GR142" s="499"/>
      <c r="GS142" s="499"/>
      <c r="GT142" s="499"/>
      <c r="GU142" s="499"/>
      <c r="GV142" s="499"/>
      <c r="GW142" s="499"/>
      <c r="GX142" s="499"/>
      <c r="GY142" s="499"/>
      <c r="GZ142" s="499"/>
      <c r="HA142" s="499"/>
      <c r="HB142" s="499"/>
      <c r="HC142" s="499"/>
      <c r="HD142" s="499"/>
      <c r="HE142" s="499"/>
      <c r="HF142" s="499"/>
      <c r="HG142" s="499"/>
      <c r="HH142" s="499"/>
      <c r="HI142" s="499"/>
      <c r="HJ142" s="499"/>
      <c r="HK142" s="499"/>
      <c r="HL142" s="499"/>
      <c r="HM142" s="499"/>
      <c r="HN142" s="499"/>
      <c r="HO142" s="499"/>
      <c r="HP142" s="499"/>
      <c r="HQ142" s="499"/>
      <c r="HR142" s="499"/>
      <c r="HS142" s="499"/>
      <c r="HT142" s="499"/>
      <c r="HU142" s="499"/>
      <c r="HV142" s="499"/>
      <c r="HW142" s="499"/>
      <c r="HX142" s="499"/>
      <c r="HY142" s="499"/>
      <c r="HZ142" s="499"/>
      <c r="IA142" s="499"/>
      <c r="IB142" s="499"/>
      <c r="IC142" s="499"/>
      <c r="ID142" s="499"/>
      <c r="IE142" s="499"/>
      <c r="IF142" s="499"/>
      <c r="IG142" s="499"/>
      <c r="IH142" s="499"/>
      <c r="II142" s="499"/>
      <c r="IJ142" s="499"/>
      <c r="IK142" s="499"/>
      <c r="IL142" s="499"/>
      <c r="IM142" s="499"/>
      <c r="IN142" s="499"/>
      <c r="IO142" s="499"/>
      <c r="IP142" s="499"/>
    </row>
    <row r="143" spans="1:250" s="500" customFormat="1" ht="12" customHeight="1">
      <c r="A143" s="501"/>
      <c r="B143" s="502"/>
      <c r="C143" s="503"/>
      <c r="D143" s="504"/>
      <c r="E143" s="505"/>
      <c r="F143" s="505"/>
      <c r="G143" s="505"/>
      <c r="H143" s="505"/>
      <c r="I143" s="505"/>
      <c r="J143" s="505"/>
      <c r="K143" s="503"/>
      <c r="L143" s="503"/>
      <c r="M143" s="506"/>
      <c r="N143" s="506"/>
      <c r="O143" s="506"/>
      <c r="P143" s="507"/>
      <c r="Q143" s="615"/>
      <c r="R143" s="497"/>
      <c r="S143" s="497"/>
      <c r="T143" s="497"/>
      <c r="U143" s="497"/>
      <c r="V143" s="497"/>
      <c r="W143" s="497"/>
      <c r="X143" s="497"/>
      <c r="Y143" s="497"/>
      <c r="Z143" s="497"/>
      <c r="AA143" s="497"/>
      <c r="AB143" s="498"/>
      <c r="AC143" s="498"/>
      <c r="AD143" s="498"/>
      <c r="AE143" s="498"/>
      <c r="AF143" s="498"/>
      <c r="AG143" s="498"/>
      <c r="AH143" s="498"/>
      <c r="AI143" s="498"/>
      <c r="AJ143" s="498"/>
      <c r="AK143" s="498"/>
      <c r="AL143" s="498"/>
      <c r="AM143" s="498"/>
      <c r="AN143" s="498"/>
      <c r="AO143" s="498"/>
      <c r="AP143" s="498"/>
      <c r="AQ143" s="499"/>
      <c r="AR143" s="499"/>
      <c r="AS143" s="499"/>
      <c r="AT143" s="499"/>
      <c r="AU143" s="499"/>
      <c r="AV143" s="499"/>
      <c r="AW143" s="499"/>
      <c r="AX143" s="499"/>
      <c r="AY143" s="499"/>
      <c r="AZ143" s="499"/>
      <c r="BA143" s="499"/>
      <c r="BB143" s="499"/>
      <c r="BC143" s="499"/>
      <c r="BD143" s="499"/>
      <c r="BE143" s="499"/>
      <c r="BF143" s="499"/>
      <c r="BG143" s="499"/>
      <c r="BH143" s="499"/>
      <c r="BI143" s="499"/>
      <c r="BJ143" s="499"/>
      <c r="BK143" s="499"/>
      <c r="BL143" s="499"/>
      <c r="BM143" s="499"/>
      <c r="BN143" s="499"/>
      <c r="BO143" s="499"/>
      <c r="BP143" s="499"/>
      <c r="BQ143" s="499"/>
      <c r="BR143" s="499"/>
      <c r="BS143" s="499"/>
      <c r="BT143" s="499"/>
      <c r="BU143" s="499"/>
      <c r="BV143" s="499"/>
      <c r="BW143" s="499"/>
      <c r="BX143" s="499"/>
      <c r="BY143" s="499"/>
      <c r="BZ143" s="499"/>
      <c r="CA143" s="499"/>
      <c r="CB143" s="499"/>
      <c r="CC143" s="499"/>
      <c r="CD143" s="499"/>
      <c r="CE143" s="499"/>
      <c r="CF143" s="499"/>
      <c r="CG143" s="499"/>
      <c r="CH143" s="499"/>
      <c r="CI143" s="499"/>
      <c r="CJ143" s="499"/>
      <c r="CK143" s="499"/>
      <c r="CL143" s="499"/>
      <c r="CM143" s="499"/>
      <c r="CN143" s="499"/>
      <c r="CO143" s="499"/>
      <c r="CP143" s="499"/>
      <c r="CQ143" s="499"/>
      <c r="CR143" s="499"/>
      <c r="CS143" s="499"/>
      <c r="CT143" s="499"/>
      <c r="CU143" s="499"/>
      <c r="CV143" s="499"/>
      <c r="CW143" s="499"/>
      <c r="CX143" s="499"/>
      <c r="CY143" s="499"/>
      <c r="CZ143" s="499"/>
      <c r="DA143" s="499"/>
      <c r="DB143" s="499"/>
      <c r="DC143" s="499"/>
      <c r="DD143" s="499"/>
      <c r="DE143" s="499"/>
      <c r="DF143" s="499"/>
      <c r="DG143" s="499"/>
      <c r="DH143" s="499"/>
      <c r="DI143" s="499"/>
      <c r="DJ143" s="499"/>
      <c r="DK143" s="499"/>
      <c r="DL143" s="499"/>
      <c r="DM143" s="499"/>
      <c r="DN143" s="499"/>
      <c r="DO143" s="499"/>
      <c r="DP143" s="499"/>
      <c r="DQ143" s="499"/>
      <c r="DR143" s="499"/>
      <c r="DS143" s="499"/>
      <c r="DT143" s="499"/>
      <c r="DU143" s="499"/>
      <c r="DV143" s="499"/>
      <c r="DW143" s="499"/>
      <c r="DX143" s="499"/>
      <c r="DY143" s="499"/>
      <c r="DZ143" s="499"/>
      <c r="EA143" s="499"/>
      <c r="EB143" s="499"/>
      <c r="EC143" s="499"/>
      <c r="ED143" s="499"/>
      <c r="EE143" s="499"/>
      <c r="EF143" s="499"/>
      <c r="EG143" s="499"/>
      <c r="EH143" s="499"/>
      <c r="EI143" s="499"/>
      <c r="EJ143" s="499"/>
      <c r="EK143" s="499"/>
      <c r="EL143" s="499"/>
      <c r="EM143" s="499"/>
      <c r="EN143" s="499"/>
      <c r="EO143" s="499"/>
      <c r="EP143" s="499"/>
      <c r="EQ143" s="499"/>
      <c r="ER143" s="499"/>
      <c r="ES143" s="499"/>
      <c r="ET143" s="499"/>
      <c r="EU143" s="499"/>
      <c r="EV143" s="499"/>
      <c r="EW143" s="499"/>
      <c r="EX143" s="499"/>
      <c r="EY143" s="499"/>
      <c r="EZ143" s="499"/>
      <c r="FA143" s="499"/>
      <c r="FB143" s="499"/>
      <c r="FC143" s="499"/>
      <c r="FD143" s="499"/>
      <c r="FE143" s="499"/>
      <c r="FF143" s="499"/>
      <c r="FG143" s="499"/>
      <c r="FH143" s="499"/>
      <c r="FI143" s="499"/>
      <c r="FJ143" s="499"/>
      <c r="FK143" s="499"/>
      <c r="FL143" s="499"/>
      <c r="FM143" s="499"/>
      <c r="FN143" s="499"/>
      <c r="FO143" s="499"/>
      <c r="FP143" s="499"/>
      <c r="FQ143" s="499"/>
      <c r="FR143" s="499"/>
      <c r="FS143" s="499"/>
      <c r="FT143" s="499"/>
      <c r="FU143" s="499"/>
      <c r="FV143" s="499"/>
      <c r="FW143" s="499"/>
      <c r="FX143" s="499"/>
      <c r="FY143" s="499"/>
      <c r="FZ143" s="499"/>
      <c r="GA143" s="499"/>
      <c r="GB143" s="499"/>
      <c r="GC143" s="499"/>
      <c r="GD143" s="499"/>
      <c r="GE143" s="499"/>
      <c r="GF143" s="499"/>
      <c r="GG143" s="499"/>
      <c r="GH143" s="499"/>
      <c r="GI143" s="499"/>
      <c r="GJ143" s="499"/>
      <c r="GK143" s="499"/>
      <c r="GL143" s="499"/>
      <c r="GM143" s="499"/>
      <c r="GN143" s="499"/>
      <c r="GO143" s="499"/>
      <c r="GP143" s="499"/>
      <c r="GQ143" s="499"/>
      <c r="GR143" s="499"/>
      <c r="GS143" s="499"/>
      <c r="GT143" s="499"/>
      <c r="GU143" s="499"/>
      <c r="GV143" s="499"/>
      <c r="GW143" s="499"/>
      <c r="GX143" s="499"/>
      <c r="GY143" s="499"/>
      <c r="GZ143" s="499"/>
      <c r="HA143" s="499"/>
      <c r="HB143" s="499"/>
      <c r="HC143" s="499"/>
      <c r="HD143" s="499"/>
      <c r="HE143" s="499"/>
      <c r="HF143" s="499"/>
      <c r="HG143" s="499"/>
      <c r="HH143" s="499"/>
      <c r="HI143" s="499"/>
      <c r="HJ143" s="499"/>
      <c r="HK143" s="499"/>
      <c r="HL143" s="499"/>
      <c r="HM143" s="499"/>
      <c r="HN143" s="499"/>
      <c r="HO143" s="499"/>
      <c r="HP143" s="499"/>
      <c r="HQ143" s="499"/>
      <c r="HR143" s="499"/>
      <c r="HS143" s="499"/>
      <c r="HT143" s="499"/>
      <c r="HU143" s="499"/>
      <c r="HV143" s="499"/>
      <c r="HW143" s="499"/>
      <c r="HX143" s="499"/>
      <c r="HY143" s="499"/>
      <c r="HZ143" s="499"/>
      <c r="IA143" s="499"/>
      <c r="IB143" s="499"/>
      <c r="IC143" s="499"/>
      <c r="ID143" s="499"/>
      <c r="IE143" s="499"/>
      <c r="IF143" s="499"/>
      <c r="IG143" s="499"/>
      <c r="IH143" s="499"/>
      <c r="II143" s="499"/>
      <c r="IJ143" s="499"/>
      <c r="IK143" s="499"/>
      <c r="IL143" s="499"/>
      <c r="IM143" s="499"/>
      <c r="IN143" s="499"/>
      <c r="IO143" s="499"/>
      <c r="IP143" s="499"/>
    </row>
    <row r="144" spans="1:250" s="500" customFormat="1" ht="12" customHeight="1">
      <c r="A144" s="501"/>
      <c r="B144" s="502"/>
      <c r="C144" s="503"/>
      <c r="D144" s="504"/>
      <c r="E144" s="505"/>
      <c r="F144" s="505"/>
      <c r="G144" s="505"/>
      <c r="H144" s="505"/>
      <c r="I144" s="505"/>
      <c r="J144" s="505"/>
      <c r="K144" s="503"/>
      <c r="L144" s="503"/>
      <c r="M144" s="506"/>
      <c r="N144" s="506"/>
      <c r="O144" s="506"/>
      <c r="P144" s="507"/>
      <c r="Q144" s="615"/>
      <c r="R144" s="497"/>
      <c r="S144" s="497"/>
      <c r="T144" s="497"/>
      <c r="U144" s="497"/>
      <c r="V144" s="497"/>
      <c r="W144" s="497"/>
      <c r="X144" s="497"/>
      <c r="Y144" s="497"/>
      <c r="Z144" s="497"/>
      <c r="AA144" s="497"/>
      <c r="AB144" s="498"/>
      <c r="AC144" s="498"/>
      <c r="AD144" s="498"/>
      <c r="AE144" s="498"/>
      <c r="AF144" s="498"/>
      <c r="AG144" s="498"/>
      <c r="AH144" s="498"/>
      <c r="AI144" s="498"/>
      <c r="AJ144" s="498"/>
      <c r="AK144" s="498"/>
      <c r="AL144" s="498"/>
      <c r="AM144" s="498"/>
      <c r="AN144" s="498"/>
      <c r="AO144" s="498"/>
      <c r="AP144" s="498"/>
      <c r="AQ144" s="499"/>
      <c r="AR144" s="499"/>
      <c r="AS144" s="499"/>
      <c r="AT144" s="499"/>
      <c r="AU144" s="499"/>
      <c r="AV144" s="499"/>
      <c r="AW144" s="499"/>
      <c r="AX144" s="499"/>
      <c r="AY144" s="499"/>
      <c r="AZ144" s="499"/>
      <c r="BA144" s="499"/>
      <c r="BB144" s="499"/>
      <c r="BC144" s="499"/>
      <c r="BD144" s="499"/>
      <c r="BE144" s="499"/>
      <c r="BF144" s="499"/>
      <c r="BG144" s="499"/>
      <c r="BH144" s="499"/>
      <c r="BI144" s="499"/>
      <c r="BJ144" s="499"/>
      <c r="BK144" s="499"/>
      <c r="BL144" s="499"/>
      <c r="BM144" s="499"/>
      <c r="BN144" s="499"/>
      <c r="BO144" s="499"/>
      <c r="BP144" s="499"/>
      <c r="BQ144" s="499"/>
      <c r="BR144" s="499"/>
      <c r="BS144" s="499"/>
      <c r="BT144" s="499"/>
      <c r="BU144" s="499"/>
      <c r="BV144" s="499"/>
      <c r="BW144" s="499"/>
      <c r="BX144" s="499"/>
      <c r="BY144" s="499"/>
      <c r="BZ144" s="499"/>
      <c r="CA144" s="499"/>
      <c r="CB144" s="499"/>
      <c r="CC144" s="499"/>
      <c r="CD144" s="499"/>
      <c r="CE144" s="499"/>
      <c r="CF144" s="499"/>
      <c r="CG144" s="499"/>
      <c r="CH144" s="499"/>
      <c r="CI144" s="499"/>
      <c r="CJ144" s="499"/>
      <c r="CK144" s="499"/>
      <c r="CL144" s="499"/>
      <c r="CM144" s="499"/>
      <c r="CN144" s="499"/>
      <c r="CO144" s="499"/>
      <c r="CP144" s="499"/>
      <c r="CQ144" s="499"/>
      <c r="CR144" s="499"/>
      <c r="CS144" s="499"/>
      <c r="CT144" s="499"/>
      <c r="CU144" s="499"/>
      <c r="CV144" s="499"/>
      <c r="CW144" s="499"/>
      <c r="CX144" s="499"/>
      <c r="CY144" s="499"/>
      <c r="CZ144" s="499"/>
      <c r="DA144" s="499"/>
      <c r="DB144" s="499"/>
      <c r="DC144" s="499"/>
      <c r="DD144" s="499"/>
      <c r="DE144" s="499"/>
      <c r="DF144" s="499"/>
      <c r="DG144" s="499"/>
      <c r="DH144" s="499"/>
      <c r="DI144" s="499"/>
      <c r="DJ144" s="499"/>
      <c r="DK144" s="499"/>
      <c r="DL144" s="499"/>
      <c r="DM144" s="499"/>
      <c r="DN144" s="499"/>
      <c r="DO144" s="499"/>
      <c r="DP144" s="499"/>
      <c r="DQ144" s="499"/>
      <c r="DR144" s="499"/>
      <c r="DS144" s="499"/>
      <c r="DT144" s="499"/>
      <c r="DU144" s="499"/>
      <c r="DV144" s="499"/>
      <c r="DW144" s="499"/>
      <c r="DX144" s="499"/>
      <c r="DY144" s="499"/>
      <c r="DZ144" s="499"/>
      <c r="EA144" s="499"/>
      <c r="EB144" s="499"/>
      <c r="EC144" s="499"/>
      <c r="ED144" s="499"/>
      <c r="EE144" s="499"/>
      <c r="EF144" s="499"/>
      <c r="EG144" s="499"/>
      <c r="EH144" s="499"/>
      <c r="EI144" s="499"/>
      <c r="EJ144" s="499"/>
      <c r="EK144" s="499"/>
      <c r="EL144" s="499"/>
      <c r="EM144" s="499"/>
      <c r="EN144" s="499"/>
      <c r="EO144" s="499"/>
      <c r="EP144" s="499"/>
      <c r="EQ144" s="499"/>
      <c r="ER144" s="499"/>
      <c r="ES144" s="499"/>
      <c r="ET144" s="499"/>
      <c r="EU144" s="499"/>
      <c r="EV144" s="499"/>
      <c r="EW144" s="499"/>
      <c r="EX144" s="499"/>
      <c r="EY144" s="499"/>
      <c r="EZ144" s="499"/>
      <c r="FA144" s="499"/>
      <c r="FB144" s="499"/>
      <c r="FC144" s="499"/>
      <c r="FD144" s="499"/>
      <c r="FE144" s="499"/>
      <c r="FF144" s="499"/>
      <c r="FG144" s="499"/>
      <c r="FH144" s="499"/>
      <c r="FI144" s="499"/>
      <c r="FJ144" s="499"/>
      <c r="FK144" s="499"/>
      <c r="FL144" s="499"/>
      <c r="FM144" s="499"/>
      <c r="FN144" s="499"/>
      <c r="FO144" s="499"/>
      <c r="FP144" s="499"/>
      <c r="FQ144" s="499"/>
      <c r="FR144" s="499"/>
      <c r="FS144" s="499"/>
      <c r="FT144" s="499"/>
      <c r="FU144" s="499"/>
      <c r="FV144" s="499"/>
      <c r="FW144" s="499"/>
      <c r="FX144" s="499"/>
      <c r="FY144" s="499"/>
      <c r="FZ144" s="499"/>
      <c r="GA144" s="499"/>
      <c r="GB144" s="499"/>
      <c r="GC144" s="499"/>
      <c r="GD144" s="499"/>
      <c r="GE144" s="499"/>
      <c r="GF144" s="499"/>
      <c r="GG144" s="499"/>
      <c r="GH144" s="499"/>
      <c r="GI144" s="499"/>
      <c r="GJ144" s="499"/>
      <c r="GK144" s="499"/>
      <c r="GL144" s="499"/>
      <c r="GM144" s="499"/>
      <c r="GN144" s="499"/>
      <c r="GO144" s="499"/>
      <c r="GP144" s="499"/>
      <c r="GQ144" s="499"/>
      <c r="GR144" s="499"/>
      <c r="GS144" s="499"/>
      <c r="GT144" s="499"/>
      <c r="GU144" s="499"/>
      <c r="GV144" s="499"/>
      <c r="GW144" s="499"/>
      <c r="GX144" s="499"/>
      <c r="GY144" s="499"/>
      <c r="GZ144" s="499"/>
      <c r="HA144" s="499"/>
      <c r="HB144" s="499"/>
      <c r="HC144" s="499"/>
      <c r="HD144" s="499"/>
      <c r="HE144" s="499"/>
      <c r="HF144" s="499"/>
      <c r="HG144" s="499"/>
      <c r="HH144" s="499"/>
      <c r="HI144" s="499"/>
      <c r="HJ144" s="499"/>
      <c r="HK144" s="499"/>
      <c r="HL144" s="499"/>
      <c r="HM144" s="499"/>
      <c r="HN144" s="499"/>
      <c r="HO144" s="499"/>
      <c r="HP144" s="499"/>
      <c r="HQ144" s="499"/>
      <c r="HR144" s="499"/>
      <c r="HS144" s="499"/>
      <c r="HT144" s="499"/>
      <c r="HU144" s="499"/>
      <c r="HV144" s="499"/>
      <c r="HW144" s="499"/>
      <c r="HX144" s="499"/>
      <c r="HY144" s="499"/>
      <c r="HZ144" s="499"/>
      <c r="IA144" s="499"/>
      <c r="IB144" s="499"/>
      <c r="IC144" s="499"/>
      <c r="ID144" s="499"/>
      <c r="IE144" s="499"/>
      <c r="IF144" s="499"/>
      <c r="IG144" s="499"/>
      <c r="IH144" s="499"/>
      <c r="II144" s="499"/>
      <c r="IJ144" s="499"/>
      <c r="IK144" s="499"/>
      <c r="IL144" s="499"/>
      <c r="IM144" s="499"/>
      <c r="IN144" s="499"/>
      <c r="IO144" s="499"/>
      <c r="IP144" s="499"/>
    </row>
    <row r="145" spans="1:250" s="500" customFormat="1" ht="12" customHeight="1">
      <c r="A145" s="501"/>
      <c r="B145" s="502"/>
      <c r="C145" s="503"/>
      <c r="D145" s="504"/>
      <c r="E145" s="505"/>
      <c r="F145" s="505"/>
      <c r="G145" s="505"/>
      <c r="H145" s="505"/>
      <c r="I145" s="505"/>
      <c r="J145" s="505"/>
      <c r="K145" s="503"/>
      <c r="L145" s="503"/>
      <c r="M145" s="506"/>
      <c r="N145" s="506"/>
      <c r="O145" s="506"/>
      <c r="P145" s="507"/>
      <c r="Q145" s="615"/>
      <c r="R145" s="497"/>
      <c r="S145" s="497"/>
      <c r="T145" s="497"/>
      <c r="U145" s="497"/>
      <c r="V145" s="497"/>
      <c r="W145" s="497"/>
      <c r="X145" s="497"/>
      <c r="Y145" s="497"/>
      <c r="Z145" s="497"/>
      <c r="AA145" s="497"/>
      <c r="AB145" s="498"/>
      <c r="AC145" s="498"/>
      <c r="AD145" s="498"/>
      <c r="AE145" s="498"/>
      <c r="AF145" s="498"/>
      <c r="AG145" s="498"/>
      <c r="AH145" s="498"/>
      <c r="AI145" s="498"/>
      <c r="AJ145" s="498"/>
      <c r="AK145" s="498"/>
      <c r="AL145" s="498"/>
      <c r="AM145" s="498"/>
      <c r="AN145" s="498"/>
      <c r="AO145" s="498"/>
      <c r="AP145" s="498"/>
      <c r="AQ145" s="499"/>
      <c r="AR145" s="499"/>
      <c r="AS145" s="499"/>
      <c r="AT145" s="499"/>
      <c r="AU145" s="499"/>
      <c r="AV145" s="499"/>
      <c r="AW145" s="499"/>
      <c r="AX145" s="499"/>
      <c r="AY145" s="499"/>
      <c r="AZ145" s="499"/>
      <c r="BA145" s="499"/>
      <c r="BB145" s="499"/>
      <c r="BC145" s="499"/>
      <c r="BD145" s="499"/>
      <c r="BE145" s="499"/>
      <c r="BF145" s="499"/>
      <c r="BG145" s="499"/>
      <c r="BH145" s="499"/>
      <c r="BI145" s="499"/>
      <c r="BJ145" s="499"/>
      <c r="BK145" s="499"/>
      <c r="BL145" s="499"/>
      <c r="BM145" s="499"/>
      <c r="BN145" s="499"/>
      <c r="BO145" s="499"/>
      <c r="BP145" s="499"/>
      <c r="BQ145" s="499"/>
      <c r="BR145" s="499"/>
      <c r="BS145" s="499"/>
      <c r="BT145" s="499"/>
      <c r="BU145" s="499"/>
      <c r="BV145" s="499"/>
      <c r="BW145" s="499"/>
      <c r="BX145" s="499"/>
      <c r="BY145" s="499"/>
      <c r="BZ145" s="499"/>
      <c r="CA145" s="499"/>
      <c r="CB145" s="499"/>
      <c r="CC145" s="499"/>
      <c r="CD145" s="499"/>
      <c r="CE145" s="499"/>
      <c r="CF145" s="499"/>
      <c r="CG145" s="499"/>
      <c r="CH145" s="499"/>
      <c r="CI145" s="499"/>
      <c r="CJ145" s="499"/>
      <c r="CK145" s="499"/>
      <c r="CL145" s="499"/>
      <c r="CM145" s="499"/>
      <c r="CN145" s="499"/>
      <c r="CO145" s="499"/>
      <c r="CP145" s="499"/>
      <c r="CQ145" s="499"/>
      <c r="CR145" s="499"/>
      <c r="CS145" s="499"/>
      <c r="CT145" s="499"/>
      <c r="CU145" s="499"/>
      <c r="CV145" s="499"/>
      <c r="CW145" s="499"/>
      <c r="CX145" s="499"/>
      <c r="CY145" s="499"/>
      <c r="CZ145" s="499"/>
      <c r="DA145" s="499"/>
      <c r="DB145" s="499"/>
      <c r="DC145" s="499"/>
      <c r="DD145" s="499"/>
      <c r="DE145" s="499"/>
      <c r="DF145" s="499"/>
      <c r="DG145" s="499"/>
      <c r="DH145" s="499"/>
      <c r="DI145" s="499"/>
      <c r="DJ145" s="499"/>
      <c r="DK145" s="499"/>
      <c r="DL145" s="499"/>
      <c r="DM145" s="499"/>
      <c r="DN145" s="499"/>
      <c r="DO145" s="499"/>
      <c r="DP145" s="499"/>
      <c r="DQ145" s="499"/>
      <c r="DR145" s="499"/>
      <c r="DS145" s="499"/>
      <c r="DT145" s="499"/>
      <c r="DU145" s="499"/>
      <c r="DV145" s="499"/>
      <c r="DW145" s="499"/>
      <c r="DX145" s="499"/>
      <c r="DY145" s="499"/>
      <c r="DZ145" s="499"/>
      <c r="EA145" s="499"/>
      <c r="EB145" s="499"/>
      <c r="EC145" s="499"/>
      <c r="ED145" s="499"/>
      <c r="EE145" s="499"/>
      <c r="EF145" s="499"/>
      <c r="EG145" s="499"/>
      <c r="EH145" s="499"/>
      <c r="EI145" s="499"/>
      <c r="EJ145" s="499"/>
      <c r="EK145" s="499"/>
      <c r="EL145" s="499"/>
      <c r="EM145" s="499"/>
      <c r="EN145" s="499"/>
      <c r="EO145" s="499"/>
      <c r="EP145" s="499"/>
      <c r="EQ145" s="499"/>
      <c r="ER145" s="499"/>
      <c r="ES145" s="499"/>
      <c r="ET145" s="499"/>
      <c r="EU145" s="499"/>
      <c r="EV145" s="499"/>
      <c r="EW145" s="499"/>
      <c r="EX145" s="499"/>
      <c r="EY145" s="499"/>
      <c r="EZ145" s="499"/>
      <c r="FA145" s="499"/>
      <c r="FB145" s="499"/>
      <c r="FC145" s="499"/>
      <c r="FD145" s="499"/>
      <c r="FE145" s="499"/>
      <c r="FF145" s="499"/>
      <c r="FG145" s="499"/>
      <c r="FH145" s="499"/>
      <c r="FI145" s="499"/>
      <c r="FJ145" s="499"/>
      <c r="FK145" s="499"/>
      <c r="FL145" s="499"/>
      <c r="FM145" s="499"/>
      <c r="FN145" s="499"/>
      <c r="FO145" s="499"/>
      <c r="FP145" s="499"/>
      <c r="FQ145" s="499"/>
      <c r="FR145" s="499"/>
      <c r="FS145" s="499"/>
      <c r="FT145" s="499"/>
      <c r="FU145" s="499"/>
      <c r="FV145" s="499"/>
      <c r="FW145" s="499"/>
      <c r="FX145" s="499"/>
      <c r="FY145" s="499"/>
      <c r="FZ145" s="499"/>
      <c r="GA145" s="499"/>
      <c r="GB145" s="499"/>
      <c r="GC145" s="499"/>
      <c r="GD145" s="499"/>
      <c r="GE145" s="499"/>
      <c r="GF145" s="499"/>
      <c r="GG145" s="499"/>
      <c r="GH145" s="499"/>
      <c r="GI145" s="499"/>
      <c r="GJ145" s="499"/>
      <c r="GK145" s="499"/>
      <c r="GL145" s="499"/>
      <c r="GM145" s="499"/>
      <c r="GN145" s="499"/>
      <c r="GO145" s="499"/>
      <c r="GP145" s="499"/>
      <c r="GQ145" s="499"/>
      <c r="GR145" s="499"/>
      <c r="GS145" s="499"/>
      <c r="GT145" s="499"/>
      <c r="GU145" s="499"/>
      <c r="GV145" s="499"/>
      <c r="GW145" s="499"/>
      <c r="GX145" s="499"/>
      <c r="GY145" s="499"/>
      <c r="GZ145" s="499"/>
      <c r="HA145" s="499"/>
      <c r="HB145" s="499"/>
      <c r="HC145" s="499"/>
      <c r="HD145" s="499"/>
      <c r="HE145" s="499"/>
      <c r="HF145" s="499"/>
      <c r="HG145" s="499"/>
      <c r="HH145" s="499"/>
      <c r="HI145" s="499"/>
      <c r="HJ145" s="499"/>
      <c r="HK145" s="499"/>
      <c r="HL145" s="499"/>
      <c r="HM145" s="499"/>
      <c r="HN145" s="499"/>
      <c r="HO145" s="499"/>
      <c r="HP145" s="499"/>
      <c r="HQ145" s="499"/>
      <c r="HR145" s="499"/>
      <c r="HS145" s="499"/>
      <c r="HT145" s="499"/>
      <c r="HU145" s="499"/>
      <c r="HV145" s="499"/>
      <c r="HW145" s="499"/>
      <c r="HX145" s="499"/>
      <c r="HY145" s="499"/>
      <c r="HZ145" s="499"/>
      <c r="IA145" s="499"/>
      <c r="IB145" s="499"/>
      <c r="IC145" s="499"/>
      <c r="ID145" s="499"/>
      <c r="IE145" s="499"/>
      <c r="IF145" s="499"/>
      <c r="IG145" s="499"/>
      <c r="IH145" s="499"/>
      <c r="II145" s="499"/>
      <c r="IJ145" s="499"/>
      <c r="IK145" s="499"/>
      <c r="IL145" s="499"/>
      <c r="IM145" s="499"/>
      <c r="IN145" s="499"/>
      <c r="IO145" s="499"/>
      <c r="IP145" s="499"/>
    </row>
    <row r="146" spans="1:250" s="500" customFormat="1" ht="12" customHeight="1">
      <c r="A146" s="501"/>
      <c r="B146" s="502"/>
      <c r="C146" s="503"/>
      <c r="D146" s="504"/>
      <c r="E146" s="505"/>
      <c r="F146" s="505"/>
      <c r="G146" s="505"/>
      <c r="H146" s="505"/>
      <c r="I146" s="505"/>
      <c r="J146" s="505"/>
      <c r="K146" s="503"/>
      <c r="L146" s="503"/>
      <c r="M146" s="506"/>
      <c r="N146" s="506"/>
      <c r="O146" s="506"/>
      <c r="P146" s="507"/>
      <c r="Q146" s="615"/>
      <c r="R146" s="497"/>
      <c r="S146" s="497"/>
      <c r="T146" s="497"/>
      <c r="U146" s="497"/>
      <c r="V146" s="497"/>
      <c r="W146" s="497"/>
      <c r="X146" s="497"/>
      <c r="Y146" s="497"/>
      <c r="Z146" s="497"/>
      <c r="AA146" s="497"/>
      <c r="AB146" s="498"/>
      <c r="AC146" s="498"/>
      <c r="AD146" s="498"/>
      <c r="AE146" s="498"/>
      <c r="AF146" s="498"/>
      <c r="AG146" s="498"/>
      <c r="AH146" s="498"/>
      <c r="AI146" s="498"/>
      <c r="AJ146" s="498"/>
      <c r="AK146" s="498"/>
      <c r="AL146" s="498"/>
      <c r="AM146" s="498"/>
      <c r="AN146" s="498"/>
      <c r="AO146" s="498"/>
      <c r="AP146" s="498"/>
      <c r="AQ146" s="499"/>
      <c r="AR146" s="499"/>
      <c r="AS146" s="499"/>
      <c r="AT146" s="499"/>
      <c r="AU146" s="499"/>
      <c r="AV146" s="499"/>
      <c r="AW146" s="499"/>
      <c r="AX146" s="499"/>
      <c r="AY146" s="499"/>
      <c r="AZ146" s="499"/>
      <c r="BA146" s="499"/>
      <c r="BB146" s="499"/>
      <c r="BC146" s="499"/>
      <c r="BD146" s="499"/>
      <c r="BE146" s="499"/>
      <c r="BF146" s="499"/>
      <c r="BG146" s="499"/>
      <c r="BH146" s="499"/>
      <c r="BI146" s="499"/>
      <c r="BJ146" s="499"/>
      <c r="BK146" s="499"/>
      <c r="BL146" s="499"/>
      <c r="BM146" s="499"/>
      <c r="BN146" s="499"/>
      <c r="BO146" s="499"/>
      <c r="BP146" s="499"/>
      <c r="BQ146" s="499"/>
      <c r="BR146" s="499"/>
      <c r="BS146" s="499"/>
      <c r="BT146" s="499"/>
      <c r="BU146" s="499"/>
      <c r="BV146" s="499"/>
      <c r="BW146" s="499"/>
      <c r="BX146" s="499"/>
      <c r="BY146" s="499"/>
      <c r="BZ146" s="499"/>
      <c r="CA146" s="499"/>
      <c r="CB146" s="499"/>
      <c r="CC146" s="499"/>
      <c r="CD146" s="499"/>
      <c r="CE146" s="499"/>
      <c r="CF146" s="499"/>
      <c r="CG146" s="499"/>
      <c r="CH146" s="499"/>
      <c r="CI146" s="499"/>
      <c r="CJ146" s="499"/>
      <c r="CK146" s="499"/>
      <c r="CL146" s="499"/>
      <c r="CM146" s="499"/>
      <c r="CN146" s="499"/>
      <c r="CO146" s="499"/>
      <c r="CP146" s="499"/>
      <c r="CQ146" s="499"/>
      <c r="CR146" s="499"/>
      <c r="CS146" s="499"/>
      <c r="CT146" s="499"/>
      <c r="CU146" s="499"/>
      <c r="CV146" s="499"/>
      <c r="CW146" s="499"/>
      <c r="CX146" s="499"/>
      <c r="CY146" s="499"/>
      <c r="CZ146" s="499"/>
      <c r="DA146" s="499"/>
      <c r="DB146" s="499"/>
      <c r="DC146" s="499"/>
      <c r="DD146" s="499"/>
      <c r="DE146" s="499"/>
      <c r="DF146" s="499"/>
      <c r="DG146" s="499"/>
      <c r="DH146" s="499"/>
      <c r="DI146" s="499"/>
      <c r="DJ146" s="499"/>
      <c r="DK146" s="499"/>
      <c r="DL146" s="499"/>
      <c r="DM146" s="499"/>
      <c r="DN146" s="499"/>
      <c r="DO146" s="499"/>
      <c r="DP146" s="499"/>
      <c r="DQ146" s="499"/>
      <c r="DR146" s="499"/>
      <c r="DS146" s="499"/>
      <c r="DT146" s="499"/>
      <c r="DU146" s="499"/>
      <c r="DV146" s="499"/>
      <c r="DW146" s="499"/>
      <c r="DX146" s="499"/>
      <c r="DY146" s="499"/>
      <c r="DZ146" s="499"/>
      <c r="EA146" s="499"/>
      <c r="EB146" s="499"/>
      <c r="EC146" s="499"/>
      <c r="ED146" s="499"/>
      <c r="EE146" s="499"/>
      <c r="EF146" s="499"/>
      <c r="EG146" s="499"/>
      <c r="EH146" s="499"/>
      <c r="EI146" s="499"/>
      <c r="EJ146" s="499"/>
      <c r="EK146" s="499"/>
      <c r="EL146" s="499"/>
      <c r="EM146" s="499"/>
      <c r="EN146" s="499"/>
      <c r="EO146" s="499"/>
      <c r="EP146" s="499"/>
      <c r="EQ146" s="499"/>
      <c r="ER146" s="499"/>
      <c r="ES146" s="499"/>
      <c r="ET146" s="499"/>
      <c r="EU146" s="499"/>
      <c r="EV146" s="499"/>
      <c r="EW146" s="499"/>
      <c r="EX146" s="499"/>
      <c r="EY146" s="499"/>
      <c r="EZ146" s="499"/>
      <c r="FA146" s="499"/>
      <c r="FB146" s="499"/>
      <c r="FC146" s="499"/>
      <c r="FD146" s="499"/>
      <c r="FE146" s="499"/>
      <c r="FF146" s="499"/>
      <c r="FG146" s="499"/>
      <c r="FH146" s="499"/>
      <c r="FI146" s="499"/>
      <c r="FJ146" s="499"/>
      <c r="FK146" s="499"/>
      <c r="FL146" s="499"/>
      <c r="FM146" s="499"/>
      <c r="FN146" s="499"/>
      <c r="FO146" s="499"/>
      <c r="FP146" s="499"/>
      <c r="FQ146" s="499"/>
      <c r="FR146" s="499"/>
      <c r="FS146" s="499"/>
      <c r="FT146" s="499"/>
      <c r="FU146" s="499"/>
      <c r="FV146" s="499"/>
      <c r="FW146" s="499"/>
      <c r="FX146" s="499"/>
      <c r="FY146" s="499"/>
      <c r="FZ146" s="499"/>
      <c r="GA146" s="499"/>
      <c r="GB146" s="499"/>
      <c r="GC146" s="499"/>
      <c r="GD146" s="499"/>
      <c r="GE146" s="499"/>
      <c r="GF146" s="499"/>
      <c r="GG146" s="499"/>
      <c r="GH146" s="499"/>
      <c r="GI146" s="499"/>
      <c r="GJ146" s="499"/>
      <c r="GK146" s="499"/>
      <c r="GL146" s="499"/>
      <c r="GM146" s="499"/>
      <c r="GN146" s="499"/>
      <c r="GO146" s="499"/>
      <c r="GP146" s="499"/>
      <c r="GQ146" s="499"/>
      <c r="GR146" s="499"/>
      <c r="GS146" s="499"/>
      <c r="GT146" s="499"/>
      <c r="GU146" s="499"/>
      <c r="GV146" s="499"/>
      <c r="GW146" s="499"/>
      <c r="GX146" s="499"/>
      <c r="GY146" s="499"/>
      <c r="GZ146" s="499"/>
      <c r="HA146" s="499"/>
      <c r="HB146" s="499"/>
      <c r="HC146" s="499"/>
      <c r="HD146" s="499"/>
      <c r="HE146" s="499"/>
      <c r="HF146" s="499"/>
      <c r="HG146" s="499"/>
      <c r="HH146" s="499"/>
      <c r="HI146" s="499"/>
      <c r="HJ146" s="499"/>
      <c r="HK146" s="499"/>
      <c r="HL146" s="499"/>
      <c r="HM146" s="499"/>
      <c r="HN146" s="499"/>
      <c r="HO146" s="499"/>
      <c r="HP146" s="499"/>
      <c r="HQ146" s="499"/>
      <c r="HR146" s="499"/>
      <c r="HS146" s="499"/>
      <c r="HT146" s="499"/>
      <c r="HU146" s="499"/>
      <c r="HV146" s="499"/>
      <c r="HW146" s="499"/>
      <c r="HX146" s="499"/>
      <c r="HY146" s="499"/>
      <c r="HZ146" s="499"/>
      <c r="IA146" s="499"/>
      <c r="IB146" s="499"/>
      <c r="IC146" s="499"/>
      <c r="ID146" s="499"/>
      <c r="IE146" s="499"/>
      <c r="IF146" s="499"/>
      <c r="IG146" s="499"/>
      <c r="IH146" s="499"/>
      <c r="II146" s="499"/>
      <c r="IJ146" s="499"/>
      <c r="IK146" s="499"/>
      <c r="IL146" s="499"/>
      <c r="IM146" s="499"/>
      <c r="IN146" s="499"/>
      <c r="IO146" s="499"/>
      <c r="IP146" s="499"/>
    </row>
    <row r="147" spans="1:250" s="500" customFormat="1" ht="12" customHeight="1">
      <c r="A147" s="501"/>
      <c r="B147" s="502"/>
      <c r="C147" s="503"/>
      <c r="D147" s="504"/>
      <c r="E147" s="505"/>
      <c r="F147" s="505"/>
      <c r="G147" s="505"/>
      <c r="H147" s="505"/>
      <c r="I147" s="505"/>
      <c r="J147" s="505"/>
      <c r="K147" s="503"/>
      <c r="L147" s="503"/>
      <c r="M147" s="506"/>
      <c r="N147" s="506"/>
      <c r="O147" s="506"/>
      <c r="P147" s="507"/>
      <c r="Q147" s="615"/>
      <c r="R147" s="497"/>
      <c r="S147" s="497"/>
      <c r="T147" s="497"/>
      <c r="U147" s="497"/>
      <c r="V147" s="497"/>
      <c r="W147" s="497"/>
      <c r="X147" s="497"/>
      <c r="Y147" s="497"/>
      <c r="Z147" s="497"/>
      <c r="AA147" s="497"/>
      <c r="AB147" s="498"/>
      <c r="AC147" s="498"/>
      <c r="AD147" s="498"/>
      <c r="AE147" s="498"/>
      <c r="AF147" s="498"/>
      <c r="AG147" s="498"/>
      <c r="AH147" s="498"/>
      <c r="AI147" s="498"/>
      <c r="AJ147" s="498"/>
      <c r="AK147" s="498"/>
      <c r="AL147" s="498"/>
      <c r="AM147" s="498"/>
      <c r="AN147" s="498"/>
      <c r="AO147" s="498"/>
      <c r="AP147" s="498"/>
      <c r="AQ147" s="499"/>
      <c r="AR147" s="499"/>
      <c r="AS147" s="499"/>
      <c r="AT147" s="499"/>
      <c r="AU147" s="499"/>
      <c r="AV147" s="499"/>
      <c r="AW147" s="499"/>
      <c r="AX147" s="499"/>
      <c r="AY147" s="499"/>
      <c r="AZ147" s="499"/>
      <c r="BA147" s="499"/>
      <c r="BB147" s="499"/>
      <c r="BC147" s="499"/>
      <c r="BD147" s="499"/>
      <c r="BE147" s="499"/>
      <c r="BF147" s="499"/>
      <c r="BG147" s="499"/>
      <c r="BH147" s="499"/>
      <c r="BI147" s="499"/>
      <c r="BJ147" s="499"/>
      <c r="BK147" s="499"/>
      <c r="BL147" s="499"/>
      <c r="BM147" s="499"/>
      <c r="BN147" s="499"/>
      <c r="BO147" s="499"/>
      <c r="BP147" s="499"/>
      <c r="BQ147" s="499"/>
      <c r="BR147" s="499"/>
      <c r="BS147" s="499"/>
      <c r="BT147" s="499"/>
      <c r="BU147" s="499"/>
      <c r="BV147" s="499"/>
      <c r="BW147" s="499"/>
      <c r="BX147" s="499"/>
      <c r="BY147" s="499"/>
      <c r="BZ147" s="499"/>
      <c r="CA147" s="499"/>
      <c r="CB147" s="499"/>
      <c r="CC147" s="499"/>
      <c r="CD147" s="499"/>
      <c r="CE147" s="499"/>
      <c r="CF147" s="499"/>
      <c r="CG147" s="499"/>
      <c r="CH147" s="499"/>
      <c r="CI147" s="499"/>
      <c r="CJ147" s="499"/>
      <c r="CK147" s="499"/>
      <c r="CL147" s="499"/>
      <c r="CM147" s="499"/>
      <c r="CN147" s="499"/>
      <c r="CO147" s="499"/>
      <c r="CP147" s="499"/>
      <c r="CQ147" s="499"/>
      <c r="CR147" s="499"/>
      <c r="CS147" s="499"/>
      <c r="CT147" s="499"/>
      <c r="CU147" s="499"/>
      <c r="CV147" s="499"/>
      <c r="CW147" s="499"/>
      <c r="CX147" s="499"/>
      <c r="CY147" s="499"/>
      <c r="CZ147" s="499"/>
      <c r="DA147" s="499"/>
      <c r="DB147" s="499"/>
      <c r="DC147" s="499"/>
      <c r="DD147" s="499"/>
      <c r="DE147" s="499"/>
      <c r="DF147" s="499"/>
      <c r="DG147" s="499"/>
      <c r="DH147" s="499"/>
      <c r="DI147" s="499"/>
      <c r="DJ147" s="499"/>
      <c r="DK147" s="499"/>
      <c r="DL147" s="499"/>
      <c r="DM147" s="499"/>
      <c r="DN147" s="499"/>
      <c r="DO147" s="499"/>
      <c r="DP147" s="499"/>
      <c r="DQ147" s="499"/>
      <c r="DR147" s="499"/>
      <c r="DS147" s="499"/>
      <c r="DT147" s="499"/>
      <c r="DU147" s="499"/>
      <c r="DV147" s="499"/>
      <c r="DW147" s="499"/>
      <c r="DX147" s="499"/>
      <c r="DY147" s="499"/>
      <c r="DZ147" s="499"/>
      <c r="EA147" s="499"/>
      <c r="EB147" s="499"/>
      <c r="EC147" s="499"/>
      <c r="ED147" s="499"/>
      <c r="EE147" s="499"/>
      <c r="EF147" s="499"/>
      <c r="EG147" s="499"/>
      <c r="EH147" s="499"/>
      <c r="EI147" s="499"/>
      <c r="EJ147" s="499"/>
      <c r="EK147" s="499"/>
      <c r="EL147" s="499"/>
      <c r="EM147" s="499"/>
      <c r="EN147" s="499"/>
      <c r="EO147" s="499"/>
      <c r="EP147" s="499"/>
      <c r="EQ147" s="499"/>
      <c r="ER147" s="499"/>
      <c r="ES147" s="499"/>
      <c r="ET147" s="499"/>
      <c r="EU147" s="499"/>
      <c r="EV147" s="499"/>
      <c r="EW147" s="499"/>
      <c r="EX147" s="499"/>
      <c r="EY147" s="499"/>
      <c r="EZ147" s="499"/>
      <c r="FA147" s="499"/>
      <c r="FB147" s="499"/>
      <c r="FC147" s="499"/>
      <c r="FD147" s="499"/>
      <c r="FE147" s="499"/>
      <c r="FF147" s="499"/>
      <c r="FG147" s="499"/>
      <c r="FH147" s="499"/>
      <c r="FI147" s="499"/>
      <c r="FJ147" s="499"/>
      <c r="FK147" s="499"/>
      <c r="FL147" s="499"/>
      <c r="FM147" s="499"/>
      <c r="FN147" s="499"/>
      <c r="FO147" s="499"/>
      <c r="FP147" s="499"/>
      <c r="FQ147" s="499"/>
      <c r="FR147" s="499"/>
      <c r="FS147" s="499"/>
      <c r="FT147" s="499"/>
      <c r="FU147" s="499"/>
      <c r="FV147" s="499"/>
      <c r="FW147" s="499"/>
      <c r="FX147" s="499"/>
      <c r="FY147" s="499"/>
      <c r="FZ147" s="499"/>
      <c r="GA147" s="499"/>
      <c r="GB147" s="499"/>
      <c r="GC147" s="499"/>
      <c r="GD147" s="499"/>
      <c r="GE147" s="499"/>
      <c r="GF147" s="499"/>
      <c r="GG147" s="499"/>
      <c r="GH147" s="499"/>
      <c r="GI147" s="499"/>
      <c r="GJ147" s="499"/>
      <c r="GK147" s="499"/>
      <c r="GL147" s="499"/>
      <c r="GM147" s="499"/>
      <c r="GN147" s="499"/>
      <c r="GO147" s="499"/>
      <c r="GP147" s="499"/>
      <c r="GQ147" s="499"/>
      <c r="GR147" s="499"/>
      <c r="GS147" s="499"/>
      <c r="GT147" s="499"/>
      <c r="GU147" s="499"/>
      <c r="GV147" s="499"/>
      <c r="GW147" s="499"/>
      <c r="GX147" s="499"/>
      <c r="GY147" s="499"/>
      <c r="GZ147" s="499"/>
      <c r="HA147" s="499"/>
      <c r="HB147" s="499"/>
      <c r="HC147" s="499"/>
      <c r="HD147" s="499"/>
      <c r="HE147" s="499"/>
      <c r="HF147" s="499"/>
      <c r="HG147" s="499"/>
      <c r="HH147" s="499"/>
      <c r="HI147" s="499"/>
      <c r="HJ147" s="499"/>
      <c r="HK147" s="499"/>
      <c r="HL147" s="499"/>
      <c r="HM147" s="499"/>
      <c r="HN147" s="499"/>
      <c r="HO147" s="499"/>
      <c r="HP147" s="499"/>
      <c r="HQ147" s="499"/>
      <c r="HR147" s="499"/>
      <c r="HS147" s="499"/>
      <c r="HT147" s="499"/>
      <c r="HU147" s="499"/>
      <c r="HV147" s="499"/>
      <c r="HW147" s="499"/>
      <c r="HX147" s="499"/>
      <c r="HY147" s="499"/>
      <c r="HZ147" s="499"/>
      <c r="IA147" s="499"/>
      <c r="IB147" s="499"/>
      <c r="IC147" s="499"/>
      <c r="ID147" s="499"/>
      <c r="IE147" s="499"/>
      <c r="IF147" s="499"/>
      <c r="IG147" s="499"/>
      <c r="IH147" s="499"/>
      <c r="II147" s="499"/>
      <c r="IJ147" s="499"/>
      <c r="IK147" s="499"/>
      <c r="IL147" s="499"/>
      <c r="IM147" s="499"/>
      <c r="IN147" s="499"/>
      <c r="IO147" s="499"/>
      <c r="IP147" s="499"/>
    </row>
    <row r="148" spans="1:250" s="500" customFormat="1" ht="12" customHeight="1">
      <c r="A148" s="501"/>
      <c r="B148" s="502"/>
      <c r="C148" s="503"/>
      <c r="D148" s="504"/>
      <c r="E148" s="505"/>
      <c r="F148" s="505"/>
      <c r="G148" s="505"/>
      <c r="H148" s="505"/>
      <c r="I148" s="505"/>
      <c r="J148" s="505"/>
      <c r="K148" s="503"/>
      <c r="L148" s="503"/>
      <c r="M148" s="506"/>
      <c r="N148" s="506"/>
      <c r="O148" s="506"/>
      <c r="P148" s="507"/>
      <c r="Q148" s="615"/>
      <c r="R148" s="497"/>
      <c r="S148" s="497"/>
      <c r="T148" s="497"/>
      <c r="U148" s="497"/>
      <c r="V148" s="497"/>
      <c r="W148" s="497"/>
      <c r="X148" s="497"/>
      <c r="Y148" s="497"/>
      <c r="Z148" s="497"/>
      <c r="AA148" s="497"/>
      <c r="AB148" s="498"/>
      <c r="AC148" s="498"/>
      <c r="AD148" s="498"/>
      <c r="AE148" s="498"/>
      <c r="AF148" s="498"/>
      <c r="AG148" s="498"/>
      <c r="AH148" s="498"/>
      <c r="AI148" s="498"/>
      <c r="AJ148" s="498"/>
      <c r="AK148" s="498"/>
      <c r="AL148" s="498"/>
      <c r="AM148" s="498"/>
      <c r="AN148" s="498"/>
      <c r="AO148" s="498"/>
      <c r="AP148" s="498"/>
      <c r="AQ148" s="499"/>
      <c r="AR148" s="499"/>
      <c r="AS148" s="499"/>
      <c r="AT148" s="499"/>
      <c r="AU148" s="499"/>
      <c r="AV148" s="499"/>
      <c r="AW148" s="499"/>
      <c r="AX148" s="499"/>
      <c r="AY148" s="499"/>
      <c r="AZ148" s="499"/>
      <c r="BA148" s="499"/>
      <c r="BB148" s="499"/>
      <c r="BC148" s="499"/>
      <c r="BD148" s="499"/>
      <c r="BE148" s="499"/>
      <c r="BF148" s="499"/>
      <c r="BG148" s="499"/>
      <c r="BH148" s="499"/>
      <c r="BI148" s="499"/>
      <c r="BJ148" s="499"/>
      <c r="BK148" s="499"/>
      <c r="BL148" s="499"/>
      <c r="BM148" s="499"/>
      <c r="BN148" s="499"/>
      <c r="BO148" s="499"/>
      <c r="BP148" s="499"/>
      <c r="BQ148" s="499"/>
      <c r="BR148" s="499"/>
      <c r="BS148" s="499"/>
      <c r="BT148" s="499"/>
      <c r="BU148" s="499"/>
      <c r="BV148" s="499"/>
      <c r="BW148" s="499"/>
      <c r="BX148" s="499"/>
      <c r="BY148" s="499"/>
      <c r="BZ148" s="499"/>
      <c r="CA148" s="499"/>
      <c r="CB148" s="499"/>
      <c r="CC148" s="499"/>
      <c r="CD148" s="499"/>
      <c r="CE148" s="499"/>
      <c r="CF148" s="499"/>
      <c r="CG148" s="499"/>
      <c r="CH148" s="499"/>
      <c r="CI148" s="499"/>
      <c r="CJ148" s="499"/>
      <c r="CK148" s="499"/>
      <c r="CL148" s="499"/>
      <c r="CM148" s="499"/>
      <c r="CN148" s="499"/>
      <c r="CO148" s="499"/>
      <c r="CP148" s="499"/>
      <c r="CQ148" s="499"/>
      <c r="CR148" s="499"/>
      <c r="CS148" s="499"/>
      <c r="CT148" s="499"/>
      <c r="CU148" s="499"/>
      <c r="CV148" s="499"/>
      <c r="CW148" s="499"/>
      <c r="CX148" s="499"/>
      <c r="CY148" s="499"/>
      <c r="CZ148" s="499"/>
      <c r="DA148" s="499"/>
      <c r="DB148" s="499"/>
      <c r="DC148" s="499"/>
      <c r="DD148" s="499"/>
      <c r="DE148" s="499"/>
      <c r="DF148" s="499"/>
      <c r="DG148" s="499"/>
      <c r="DH148" s="499"/>
      <c r="DI148" s="499"/>
      <c r="DJ148" s="499"/>
      <c r="DK148" s="499"/>
      <c r="DL148" s="499"/>
      <c r="DM148" s="499"/>
      <c r="DN148" s="499"/>
      <c r="DO148" s="499"/>
      <c r="DP148" s="499"/>
      <c r="DQ148" s="499"/>
      <c r="DR148" s="499"/>
      <c r="DS148" s="499"/>
      <c r="DT148" s="499"/>
      <c r="DU148" s="499"/>
      <c r="DV148" s="499"/>
      <c r="DW148" s="499"/>
      <c r="DX148" s="499"/>
      <c r="DY148" s="499"/>
      <c r="DZ148" s="499"/>
      <c r="EA148" s="499"/>
      <c r="EB148" s="499"/>
      <c r="EC148" s="499"/>
      <c r="ED148" s="499"/>
      <c r="EE148" s="499"/>
      <c r="EF148" s="499"/>
      <c r="EG148" s="499"/>
      <c r="EH148" s="499"/>
      <c r="EI148" s="499"/>
      <c r="EJ148" s="499"/>
      <c r="EK148" s="499"/>
      <c r="EL148" s="499"/>
      <c r="EM148" s="499"/>
      <c r="EN148" s="499"/>
      <c r="EO148" s="499"/>
      <c r="EP148" s="499"/>
      <c r="EQ148" s="499"/>
      <c r="ER148" s="499"/>
      <c r="ES148" s="499"/>
      <c r="ET148" s="499"/>
      <c r="EU148" s="499"/>
      <c r="EV148" s="499"/>
      <c r="EW148" s="499"/>
      <c r="EX148" s="499"/>
      <c r="EY148" s="499"/>
      <c r="EZ148" s="499"/>
      <c r="FA148" s="499"/>
      <c r="FB148" s="499"/>
      <c r="FC148" s="499"/>
      <c r="FD148" s="499"/>
      <c r="FE148" s="499"/>
      <c r="FF148" s="499"/>
      <c r="FG148" s="499"/>
      <c r="FH148" s="499"/>
      <c r="FI148" s="499"/>
      <c r="FJ148" s="499"/>
      <c r="FK148" s="499"/>
      <c r="FL148" s="499"/>
      <c r="FM148" s="499"/>
      <c r="FN148" s="499"/>
      <c r="FO148" s="499"/>
      <c r="FP148" s="499"/>
      <c r="FQ148" s="499"/>
      <c r="FR148" s="499"/>
      <c r="FS148" s="499"/>
      <c r="FT148" s="499"/>
      <c r="FU148" s="499"/>
      <c r="FV148" s="499"/>
      <c r="FW148" s="499"/>
      <c r="FX148" s="499"/>
      <c r="FY148" s="499"/>
      <c r="FZ148" s="499"/>
      <c r="GA148" s="499"/>
      <c r="GB148" s="499"/>
      <c r="GC148" s="499"/>
      <c r="GD148" s="499"/>
      <c r="GE148" s="499"/>
      <c r="GF148" s="499"/>
      <c r="GG148" s="499"/>
      <c r="GH148" s="499"/>
      <c r="GI148" s="499"/>
      <c r="GJ148" s="499"/>
      <c r="GK148" s="499"/>
      <c r="GL148" s="499"/>
      <c r="GM148" s="499"/>
      <c r="GN148" s="499"/>
      <c r="GO148" s="499"/>
      <c r="GP148" s="499"/>
      <c r="GQ148" s="499"/>
      <c r="GR148" s="499"/>
      <c r="GS148" s="499"/>
      <c r="GT148" s="499"/>
      <c r="GU148" s="499"/>
      <c r="GV148" s="499"/>
      <c r="GW148" s="499"/>
      <c r="GX148" s="499"/>
      <c r="GY148" s="499"/>
      <c r="GZ148" s="499"/>
      <c r="HA148" s="499"/>
      <c r="HB148" s="499"/>
      <c r="HC148" s="499"/>
      <c r="HD148" s="499"/>
      <c r="HE148" s="499"/>
      <c r="HF148" s="499"/>
      <c r="HG148" s="499"/>
      <c r="HH148" s="499"/>
      <c r="HI148" s="499"/>
      <c r="HJ148" s="499"/>
      <c r="HK148" s="499"/>
      <c r="HL148" s="499"/>
      <c r="HM148" s="499"/>
      <c r="HN148" s="499"/>
      <c r="HO148" s="499"/>
      <c r="HP148" s="499"/>
      <c r="HQ148" s="499"/>
      <c r="HR148" s="499"/>
      <c r="HS148" s="499"/>
      <c r="HT148" s="499"/>
      <c r="HU148" s="499"/>
      <c r="HV148" s="499"/>
      <c r="HW148" s="499"/>
      <c r="HX148" s="499"/>
      <c r="HY148" s="499"/>
      <c r="HZ148" s="499"/>
      <c r="IA148" s="499"/>
      <c r="IB148" s="499"/>
      <c r="IC148" s="499"/>
      <c r="ID148" s="499"/>
      <c r="IE148" s="499"/>
      <c r="IF148" s="499"/>
      <c r="IG148" s="499"/>
      <c r="IH148" s="499"/>
      <c r="II148" s="499"/>
      <c r="IJ148" s="499"/>
      <c r="IK148" s="499"/>
      <c r="IL148" s="499"/>
      <c r="IM148" s="499"/>
      <c r="IN148" s="499"/>
      <c r="IO148" s="499"/>
      <c r="IP148" s="499"/>
    </row>
    <row r="149" spans="1:250" s="500" customFormat="1" ht="12" customHeight="1">
      <c r="A149" s="501"/>
      <c r="B149" s="502"/>
      <c r="C149" s="503"/>
      <c r="D149" s="504"/>
      <c r="E149" s="505"/>
      <c r="F149" s="505"/>
      <c r="G149" s="505"/>
      <c r="H149" s="505"/>
      <c r="I149" s="505"/>
      <c r="J149" s="505"/>
      <c r="K149" s="503"/>
      <c r="L149" s="503"/>
      <c r="M149" s="506"/>
      <c r="N149" s="506"/>
      <c r="O149" s="506"/>
      <c r="P149" s="507"/>
      <c r="Q149" s="615"/>
      <c r="R149" s="497"/>
      <c r="S149" s="497"/>
      <c r="T149" s="497"/>
      <c r="U149" s="497"/>
      <c r="V149" s="497"/>
      <c r="W149" s="497"/>
      <c r="X149" s="497"/>
      <c r="Y149" s="497"/>
      <c r="Z149" s="497"/>
      <c r="AA149" s="497"/>
      <c r="AB149" s="498"/>
      <c r="AC149" s="498"/>
      <c r="AD149" s="498"/>
      <c r="AE149" s="498"/>
      <c r="AF149" s="498"/>
      <c r="AG149" s="498"/>
      <c r="AH149" s="498"/>
      <c r="AI149" s="498"/>
      <c r="AJ149" s="498"/>
      <c r="AK149" s="498"/>
      <c r="AL149" s="498"/>
      <c r="AM149" s="498"/>
      <c r="AN149" s="498"/>
      <c r="AO149" s="498"/>
      <c r="AP149" s="498"/>
      <c r="AQ149" s="499"/>
      <c r="AR149" s="499"/>
      <c r="AS149" s="499"/>
      <c r="AT149" s="499"/>
      <c r="AU149" s="499"/>
      <c r="AV149" s="499"/>
      <c r="AW149" s="499"/>
      <c r="AX149" s="499"/>
      <c r="AY149" s="499"/>
      <c r="AZ149" s="499"/>
      <c r="BA149" s="499"/>
      <c r="BB149" s="499"/>
      <c r="BC149" s="499"/>
      <c r="BD149" s="499"/>
      <c r="BE149" s="499"/>
      <c r="BF149" s="499"/>
      <c r="BG149" s="499"/>
      <c r="BH149" s="499"/>
      <c r="BI149" s="499"/>
      <c r="BJ149" s="499"/>
      <c r="BK149" s="499"/>
      <c r="BL149" s="499"/>
      <c r="BM149" s="499"/>
      <c r="BN149" s="499"/>
      <c r="BO149" s="499"/>
      <c r="BP149" s="499"/>
      <c r="BQ149" s="499"/>
      <c r="BR149" s="499"/>
      <c r="BS149" s="499"/>
      <c r="BT149" s="499"/>
      <c r="BU149" s="499"/>
      <c r="BV149" s="499"/>
      <c r="BW149" s="499"/>
      <c r="BX149" s="499"/>
      <c r="BY149" s="499"/>
      <c r="BZ149" s="499"/>
      <c r="CA149" s="499"/>
      <c r="CB149" s="499"/>
      <c r="CC149" s="499"/>
      <c r="CD149" s="499"/>
      <c r="CE149" s="499"/>
      <c r="CF149" s="499"/>
      <c r="CG149" s="499"/>
      <c r="CH149" s="499"/>
      <c r="CI149" s="499"/>
      <c r="CJ149" s="499"/>
      <c r="CK149" s="499"/>
      <c r="CL149" s="499"/>
      <c r="CM149" s="499"/>
      <c r="CN149" s="499"/>
      <c r="CO149" s="499"/>
      <c r="CP149" s="499"/>
      <c r="CQ149" s="499"/>
      <c r="CR149" s="499"/>
      <c r="CS149" s="499"/>
      <c r="CT149" s="499"/>
      <c r="CU149" s="499"/>
      <c r="CV149" s="499"/>
      <c r="CW149" s="499"/>
      <c r="CX149" s="499"/>
      <c r="CY149" s="499"/>
      <c r="CZ149" s="499"/>
      <c r="DA149" s="499"/>
      <c r="DB149" s="499"/>
      <c r="DC149" s="499"/>
      <c r="DD149" s="499"/>
      <c r="DE149" s="499"/>
      <c r="DF149" s="499"/>
      <c r="DG149" s="499"/>
      <c r="DH149" s="499"/>
      <c r="DI149" s="499"/>
      <c r="DJ149" s="499"/>
      <c r="DK149" s="499"/>
      <c r="DL149" s="499"/>
      <c r="DM149" s="499"/>
      <c r="DN149" s="499"/>
      <c r="DO149" s="499"/>
      <c r="DP149" s="499"/>
      <c r="DQ149" s="499"/>
      <c r="DR149" s="499"/>
      <c r="DS149" s="499"/>
      <c r="DT149" s="499"/>
      <c r="DU149" s="499"/>
      <c r="DV149" s="499"/>
      <c r="DW149" s="499"/>
      <c r="DX149" s="499"/>
      <c r="DY149" s="499"/>
      <c r="DZ149" s="499"/>
      <c r="EA149" s="499"/>
      <c r="EB149" s="499"/>
      <c r="EC149" s="499"/>
      <c r="ED149" s="499"/>
      <c r="EE149" s="499"/>
      <c r="EF149" s="499"/>
      <c r="EG149" s="499"/>
      <c r="EH149" s="499"/>
      <c r="EI149" s="499"/>
      <c r="EJ149" s="499"/>
      <c r="EK149" s="499"/>
      <c r="EL149" s="499"/>
      <c r="EM149" s="499"/>
      <c r="EN149" s="499"/>
      <c r="EO149" s="499"/>
      <c r="EP149" s="499"/>
      <c r="EQ149" s="499"/>
      <c r="ER149" s="499"/>
      <c r="ES149" s="499"/>
      <c r="ET149" s="499"/>
      <c r="EU149" s="499"/>
      <c r="EV149" s="499"/>
      <c r="EW149" s="499"/>
      <c r="EX149" s="499"/>
      <c r="EY149" s="499"/>
      <c r="EZ149" s="499"/>
      <c r="FA149" s="499"/>
      <c r="FB149" s="499"/>
      <c r="FC149" s="499"/>
      <c r="FD149" s="499"/>
      <c r="FE149" s="499"/>
      <c r="FF149" s="499"/>
      <c r="FG149" s="499"/>
      <c r="FH149" s="499"/>
      <c r="FI149" s="499"/>
      <c r="FJ149" s="499"/>
      <c r="FK149" s="499"/>
      <c r="FL149" s="499"/>
      <c r="FM149" s="499"/>
      <c r="FN149" s="499"/>
      <c r="FO149" s="499"/>
      <c r="FP149" s="499"/>
      <c r="FQ149" s="499"/>
      <c r="FR149" s="499"/>
      <c r="FS149" s="499"/>
      <c r="FT149" s="499"/>
      <c r="FU149" s="499"/>
      <c r="FV149" s="499"/>
      <c r="FW149" s="499"/>
      <c r="FX149" s="499"/>
      <c r="FY149" s="499"/>
      <c r="FZ149" s="499"/>
      <c r="GA149" s="499"/>
      <c r="GB149" s="499"/>
      <c r="GC149" s="499"/>
      <c r="GD149" s="499"/>
      <c r="GE149" s="499"/>
      <c r="GF149" s="499"/>
      <c r="GG149" s="499"/>
      <c r="GH149" s="499"/>
      <c r="GI149" s="499"/>
      <c r="GJ149" s="499"/>
      <c r="GK149" s="499"/>
      <c r="GL149" s="499"/>
      <c r="GM149" s="499"/>
      <c r="GN149" s="499"/>
      <c r="GO149" s="499"/>
      <c r="GP149" s="499"/>
      <c r="GQ149" s="499"/>
      <c r="GR149" s="499"/>
      <c r="GS149" s="499"/>
      <c r="GT149" s="499"/>
      <c r="GU149" s="499"/>
      <c r="GV149" s="499"/>
      <c r="GW149" s="499"/>
      <c r="GX149" s="499"/>
      <c r="GY149" s="499"/>
      <c r="GZ149" s="499"/>
      <c r="HA149" s="499"/>
      <c r="HB149" s="499"/>
      <c r="HC149" s="499"/>
      <c r="HD149" s="499"/>
      <c r="HE149" s="499"/>
      <c r="HF149" s="499"/>
      <c r="HG149" s="499"/>
      <c r="HH149" s="499"/>
      <c r="HI149" s="499"/>
      <c r="HJ149" s="499"/>
      <c r="HK149" s="499"/>
      <c r="HL149" s="499"/>
      <c r="HM149" s="499"/>
      <c r="HN149" s="499"/>
      <c r="HO149" s="499"/>
      <c r="HP149" s="499"/>
      <c r="HQ149" s="499"/>
      <c r="HR149" s="499"/>
      <c r="HS149" s="499"/>
      <c r="HT149" s="499"/>
      <c r="HU149" s="499"/>
      <c r="HV149" s="499"/>
      <c r="HW149" s="499"/>
      <c r="HX149" s="499"/>
      <c r="HY149" s="499"/>
      <c r="HZ149" s="499"/>
      <c r="IA149" s="499"/>
      <c r="IB149" s="499"/>
      <c r="IC149" s="499"/>
      <c r="ID149" s="499"/>
      <c r="IE149" s="499"/>
      <c r="IF149" s="499"/>
      <c r="IG149" s="499"/>
      <c r="IH149" s="499"/>
      <c r="II149" s="499"/>
      <c r="IJ149" s="499"/>
      <c r="IK149" s="499"/>
      <c r="IL149" s="499"/>
      <c r="IM149" s="499"/>
      <c r="IN149" s="499"/>
      <c r="IO149" s="499"/>
      <c r="IP149" s="499"/>
    </row>
    <row r="150" spans="1:250" s="500" customFormat="1" ht="12" customHeight="1">
      <c r="A150" s="501"/>
      <c r="B150" s="502"/>
      <c r="C150" s="503"/>
      <c r="D150" s="504"/>
      <c r="E150" s="505"/>
      <c r="F150" s="505"/>
      <c r="G150" s="505"/>
      <c r="H150" s="505"/>
      <c r="I150" s="505"/>
      <c r="J150" s="505"/>
      <c r="K150" s="503"/>
      <c r="L150" s="503"/>
      <c r="M150" s="506"/>
      <c r="N150" s="506"/>
      <c r="O150" s="506"/>
      <c r="P150" s="507"/>
      <c r="Q150" s="615"/>
      <c r="R150" s="497"/>
      <c r="S150" s="497"/>
      <c r="T150" s="497"/>
      <c r="U150" s="497"/>
      <c r="V150" s="497"/>
      <c r="W150" s="497"/>
      <c r="X150" s="497"/>
      <c r="Y150" s="497"/>
      <c r="Z150" s="497"/>
      <c r="AA150" s="497"/>
      <c r="AB150" s="498"/>
      <c r="AC150" s="498"/>
      <c r="AD150" s="498"/>
      <c r="AE150" s="498"/>
      <c r="AF150" s="498"/>
      <c r="AG150" s="498"/>
      <c r="AH150" s="498"/>
      <c r="AI150" s="498"/>
      <c r="AJ150" s="498"/>
      <c r="AK150" s="498"/>
      <c r="AL150" s="498"/>
      <c r="AM150" s="498"/>
      <c r="AN150" s="498"/>
      <c r="AO150" s="498"/>
      <c r="AP150" s="498"/>
      <c r="AQ150" s="499"/>
      <c r="AR150" s="499"/>
      <c r="AS150" s="499"/>
      <c r="AT150" s="499"/>
      <c r="AU150" s="499"/>
      <c r="AV150" s="499"/>
      <c r="AW150" s="499"/>
      <c r="AX150" s="499"/>
      <c r="AY150" s="499"/>
      <c r="AZ150" s="499"/>
      <c r="BA150" s="499"/>
      <c r="BB150" s="499"/>
      <c r="BC150" s="499"/>
      <c r="BD150" s="499"/>
      <c r="BE150" s="499"/>
      <c r="BF150" s="499"/>
      <c r="BG150" s="499"/>
      <c r="BH150" s="499"/>
      <c r="BI150" s="499"/>
      <c r="BJ150" s="499"/>
      <c r="BK150" s="499"/>
      <c r="BL150" s="499"/>
      <c r="BM150" s="499"/>
      <c r="BN150" s="499"/>
      <c r="BO150" s="499"/>
      <c r="BP150" s="499"/>
      <c r="BQ150" s="499"/>
      <c r="BR150" s="499"/>
      <c r="BS150" s="499"/>
      <c r="BT150" s="499"/>
      <c r="BU150" s="499"/>
      <c r="BV150" s="499"/>
      <c r="BW150" s="499"/>
      <c r="BX150" s="499"/>
      <c r="BY150" s="499"/>
      <c r="BZ150" s="499"/>
      <c r="CA150" s="499"/>
      <c r="CB150" s="499"/>
      <c r="CC150" s="499"/>
      <c r="CD150" s="499"/>
      <c r="CE150" s="499"/>
      <c r="CF150" s="499"/>
      <c r="CG150" s="499"/>
      <c r="CH150" s="499"/>
      <c r="CI150" s="499"/>
      <c r="CJ150" s="499"/>
      <c r="CK150" s="499"/>
      <c r="CL150" s="499"/>
      <c r="CM150" s="499"/>
      <c r="CN150" s="499"/>
      <c r="CO150" s="499"/>
      <c r="CP150" s="499"/>
      <c r="CQ150" s="499"/>
      <c r="CR150" s="499"/>
      <c r="CS150" s="499"/>
      <c r="CT150" s="499"/>
      <c r="CU150" s="499"/>
      <c r="CV150" s="499"/>
      <c r="CW150" s="499"/>
      <c r="CX150" s="499"/>
      <c r="CY150" s="499"/>
      <c r="CZ150" s="499"/>
      <c r="DA150" s="499"/>
      <c r="DB150" s="499"/>
      <c r="DC150" s="499"/>
      <c r="DD150" s="499"/>
      <c r="DE150" s="499"/>
      <c r="DF150" s="499"/>
      <c r="DG150" s="499"/>
      <c r="DH150" s="499"/>
      <c r="DI150" s="499"/>
      <c r="DJ150" s="499"/>
      <c r="DK150" s="499"/>
      <c r="DL150" s="499"/>
      <c r="DM150" s="499"/>
      <c r="DN150" s="499"/>
      <c r="DO150" s="499"/>
      <c r="DP150" s="499"/>
      <c r="DQ150" s="499"/>
      <c r="DR150" s="499"/>
      <c r="DS150" s="499"/>
      <c r="DT150" s="499"/>
      <c r="DU150" s="499"/>
      <c r="DV150" s="499"/>
      <c r="DW150" s="499"/>
      <c r="DX150" s="499"/>
      <c r="DY150" s="499"/>
      <c r="DZ150" s="499"/>
      <c r="EA150" s="499"/>
      <c r="EB150" s="499"/>
      <c r="EC150" s="499"/>
      <c r="ED150" s="499"/>
      <c r="EE150" s="499"/>
      <c r="EF150" s="499"/>
      <c r="EG150" s="499"/>
      <c r="EH150" s="499"/>
      <c r="EI150" s="499"/>
      <c r="EJ150" s="499"/>
      <c r="EK150" s="499"/>
      <c r="EL150" s="499"/>
      <c r="EM150" s="499"/>
      <c r="EN150" s="499"/>
      <c r="EO150" s="499"/>
      <c r="EP150" s="499"/>
      <c r="EQ150" s="499"/>
      <c r="ER150" s="499"/>
      <c r="ES150" s="499"/>
      <c r="ET150" s="499"/>
      <c r="EU150" s="499"/>
      <c r="EV150" s="499"/>
      <c r="EW150" s="499"/>
      <c r="EX150" s="499"/>
      <c r="EY150" s="499"/>
      <c r="EZ150" s="499"/>
      <c r="FA150" s="499"/>
      <c r="FB150" s="499"/>
      <c r="FC150" s="499"/>
      <c r="FD150" s="499"/>
      <c r="FE150" s="499"/>
      <c r="FF150" s="499"/>
      <c r="FG150" s="499"/>
      <c r="FH150" s="499"/>
      <c r="FI150" s="499"/>
      <c r="FJ150" s="499"/>
      <c r="FK150" s="499"/>
      <c r="FL150" s="499"/>
      <c r="FM150" s="499"/>
      <c r="FN150" s="499"/>
      <c r="FO150" s="499"/>
      <c r="FP150" s="499"/>
      <c r="FQ150" s="499"/>
      <c r="FR150" s="499"/>
      <c r="FS150" s="499"/>
      <c r="FT150" s="499"/>
      <c r="FU150" s="499"/>
      <c r="FV150" s="499"/>
      <c r="FW150" s="499"/>
      <c r="FX150" s="499"/>
      <c r="FY150" s="499"/>
      <c r="FZ150" s="499"/>
      <c r="GA150" s="499"/>
      <c r="GB150" s="499"/>
      <c r="GC150" s="499"/>
      <c r="GD150" s="499"/>
      <c r="GE150" s="499"/>
      <c r="GF150" s="499"/>
      <c r="GG150" s="499"/>
      <c r="GH150" s="499"/>
      <c r="GI150" s="499"/>
      <c r="GJ150" s="499"/>
      <c r="GK150" s="499"/>
      <c r="GL150" s="499"/>
      <c r="GM150" s="499"/>
      <c r="GN150" s="499"/>
      <c r="GO150" s="499"/>
      <c r="GP150" s="499"/>
      <c r="GQ150" s="499"/>
      <c r="GR150" s="499"/>
      <c r="GS150" s="499"/>
      <c r="GT150" s="499"/>
      <c r="GU150" s="499"/>
      <c r="GV150" s="499"/>
      <c r="GW150" s="499"/>
      <c r="GX150" s="499"/>
      <c r="GY150" s="499"/>
      <c r="GZ150" s="499"/>
      <c r="HA150" s="499"/>
      <c r="HB150" s="499"/>
      <c r="HC150" s="499"/>
      <c r="HD150" s="499"/>
      <c r="HE150" s="499"/>
      <c r="HF150" s="499"/>
      <c r="HG150" s="499"/>
      <c r="HH150" s="499"/>
      <c r="HI150" s="499"/>
      <c r="HJ150" s="499"/>
      <c r="HK150" s="499"/>
      <c r="HL150" s="499"/>
      <c r="HM150" s="499"/>
      <c r="HN150" s="499"/>
      <c r="HO150" s="499"/>
      <c r="HP150" s="499"/>
      <c r="HQ150" s="499"/>
      <c r="HR150" s="499"/>
      <c r="HS150" s="499"/>
      <c r="HT150" s="499"/>
      <c r="HU150" s="499"/>
      <c r="HV150" s="499"/>
      <c r="HW150" s="499"/>
      <c r="HX150" s="499"/>
      <c r="HY150" s="499"/>
      <c r="HZ150" s="499"/>
      <c r="IA150" s="499"/>
      <c r="IB150" s="499"/>
      <c r="IC150" s="499"/>
      <c r="ID150" s="499"/>
      <c r="IE150" s="499"/>
      <c r="IF150" s="499"/>
      <c r="IG150" s="499"/>
      <c r="IH150" s="499"/>
      <c r="II150" s="499"/>
      <c r="IJ150" s="499"/>
      <c r="IK150" s="499"/>
      <c r="IL150" s="499"/>
      <c r="IM150" s="499"/>
      <c r="IN150" s="499"/>
      <c r="IO150" s="499"/>
      <c r="IP150" s="499"/>
    </row>
    <row r="151" spans="1:250" s="500" customFormat="1" ht="12" customHeight="1">
      <c r="A151" s="501"/>
      <c r="B151" s="502"/>
      <c r="C151" s="503"/>
      <c r="D151" s="504"/>
      <c r="E151" s="505"/>
      <c r="F151" s="505"/>
      <c r="G151" s="505"/>
      <c r="H151" s="505"/>
      <c r="I151" s="505"/>
      <c r="J151" s="505"/>
      <c r="K151" s="503"/>
      <c r="L151" s="503"/>
      <c r="M151" s="506"/>
      <c r="N151" s="506"/>
      <c r="O151" s="506"/>
      <c r="P151" s="507"/>
      <c r="Q151" s="615"/>
      <c r="R151" s="497"/>
      <c r="S151" s="497"/>
      <c r="T151" s="497"/>
      <c r="U151" s="497"/>
      <c r="V151" s="497"/>
      <c r="W151" s="497"/>
      <c r="X151" s="497"/>
      <c r="Y151" s="497"/>
      <c r="Z151" s="497"/>
      <c r="AA151" s="497"/>
      <c r="AB151" s="498"/>
      <c r="AC151" s="498"/>
      <c r="AD151" s="498"/>
      <c r="AE151" s="498"/>
      <c r="AF151" s="498"/>
      <c r="AG151" s="498"/>
      <c r="AH151" s="498"/>
      <c r="AI151" s="498"/>
      <c r="AJ151" s="498"/>
      <c r="AK151" s="498"/>
      <c r="AL151" s="498"/>
      <c r="AM151" s="498"/>
      <c r="AN151" s="498"/>
      <c r="AO151" s="498"/>
      <c r="AP151" s="498"/>
      <c r="AQ151" s="499"/>
      <c r="AR151" s="499"/>
      <c r="AS151" s="499"/>
      <c r="AT151" s="499"/>
      <c r="AU151" s="499"/>
      <c r="AV151" s="499"/>
      <c r="AW151" s="499"/>
      <c r="AX151" s="499"/>
      <c r="AY151" s="499"/>
      <c r="AZ151" s="499"/>
      <c r="BA151" s="499"/>
      <c r="BB151" s="499"/>
      <c r="BC151" s="499"/>
      <c r="BD151" s="499"/>
      <c r="BE151" s="499"/>
      <c r="BF151" s="499"/>
      <c r="BG151" s="499"/>
      <c r="BH151" s="499"/>
      <c r="BI151" s="499"/>
      <c r="BJ151" s="499"/>
      <c r="BK151" s="499"/>
      <c r="BL151" s="499"/>
      <c r="BM151" s="499"/>
      <c r="BN151" s="499"/>
      <c r="BO151" s="499"/>
      <c r="BP151" s="499"/>
      <c r="BQ151" s="499"/>
      <c r="BR151" s="499"/>
      <c r="BS151" s="499"/>
      <c r="BT151" s="499"/>
      <c r="BU151" s="499"/>
      <c r="BV151" s="499"/>
      <c r="BW151" s="499"/>
      <c r="BX151" s="499"/>
      <c r="BY151" s="499"/>
      <c r="BZ151" s="499"/>
      <c r="CA151" s="499"/>
      <c r="CB151" s="499"/>
      <c r="CC151" s="499"/>
      <c r="CD151" s="499"/>
      <c r="CE151" s="499"/>
      <c r="CF151" s="499"/>
      <c r="CG151" s="499"/>
      <c r="CH151" s="499"/>
      <c r="CI151" s="499"/>
      <c r="CJ151" s="499"/>
      <c r="CK151" s="499"/>
      <c r="CL151" s="499"/>
      <c r="CM151" s="499"/>
      <c r="CN151" s="499"/>
      <c r="CO151" s="499"/>
      <c r="CP151" s="499"/>
      <c r="CQ151" s="499"/>
      <c r="CR151" s="499"/>
      <c r="CS151" s="499"/>
      <c r="CT151" s="499"/>
      <c r="CU151" s="499"/>
      <c r="CV151" s="499"/>
      <c r="CW151" s="499"/>
      <c r="CX151" s="499"/>
      <c r="CY151" s="499"/>
      <c r="CZ151" s="499"/>
      <c r="DA151" s="499"/>
      <c r="DB151" s="499"/>
      <c r="DC151" s="499"/>
      <c r="DD151" s="499"/>
      <c r="DE151" s="499"/>
      <c r="DF151" s="499"/>
      <c r="DG151" s="499"/>
      <c r="DH151" s="499"/>
      <c r="DI151" s="499"/>
      <c r="DJ151" s="499"/>
      <c r="DK151" s="499"/>
      <c r="DL151" s="499"/>
      <c r="DM151" s="499"/>
      <c r="DN151" s="499"/>
      <c r="DO151" s="499"/>
      <c r="DP151" s="499"/>
      <c r="DQ151" s="499"/>
      <c r="DR151" s="499"/>
      <c r="DS151" s="499"/>
      <c r="DT151" s="499"/>
      <c r="DU151" s="499"/>
      <c r="DV151" s="499"/>
      <c r="DW151" s="499"/>
      <c r="DX151" s="499"/>
      <c r="DY151" s="499"/>
      <c r="DZ151" s="499"/>
      <c r="EA151" s="499"/>
      <c r="EB151" s="499"/>
      <c r="EC151" s="499"/>
      <c r="ED151" s="499"/>
      <c r="EE151" s="499"/>
      <c r="EF151" s="499"/>
      <c r="EG151" s="499"/>
      <c r="EH151" s="499"/>
      <c r="EI151" s="499"/>
      <c r="EJ151" s="499"/>
      <c r="EK151" s="499"/>
      <c r="EL151" s="499"/>
      <c r="EM151" s="499"/>
      <c r="EN151" s="499"/>
      <c r="EO151" s="499"/>
      <c r="EP151" s="499"/>
      <c r="EQ151" s="499"/>
      <c r="ER151" s="499"/>
      <c r="ES151" s="499"/>
      <c r="ET151" s="499"/>
      <c r="EU151" s="499"/>
      <c r="EV151" s="499"/>
      <c r="EW151" s="499"/>
      <c r="EX151" s="499"/>
      <c r="EY151" s="499"/>
      <c r="EZ151" s="499"/>
      <c r="FA151" s="499"/>
      <c r="FB151" s="499"/>
      <c r="FC151" s="499"/>
      <c r="FD151" s="499"/>
      <c r="FE151" s="499"/>
      <c r="FF151" s="499"/>
      <c r="FG151" s="499"/>
      <c r="FH151" s="499"/>
      <c r="FI151" s="499"/>
      <c r="FJ151" s="499"/>
      <c r="FK151" s="499"/>
      <c r="FL151" s="499"/>
      <c r="FM151" s="499"/>
      <c r="FN151" s="499"/>
      <c r="FO151" s="499"/>
      <c r="FP151" s="499"/>
      <c r="FQ151" s="499"/>
      <c r="FR151" s="499"/>
      <c r="FS151" s="499"/>
      <c r="FT151" s="499"/>
      <c r="FU151" s="499"/>
      <c r="FV151" s="499"/>
      <c r="FW151" s="499"/>
      <c r="FX151" s="499"/>
      <c r="FY151" s="499"/>
      <c r="FZ151" s="499"/>
      <c r="GA151" s="499"/>
      <c r="GB151" s="499"/>
      <c r="GC151" s="499"/>
      <c r="GD151" s="499"/>
      <c r="GE151" s="499"/>
      <c r="GF151" s="499"/>
      <c r="GG151" s="499"/>
      <c r="GH151" s="499"/>
      <c r="GI151" s="499"/>
      <c r="GJ151" s="499"/>
      <c r="GK151" s="499"/>
      <c r="GL151" s="499"/>
      <c r="GM151" s="499"/>
      <c r="GN151" s="499"/>
      <c r="GO151" s="499"/>
      <c r="GP151" s="499"/>
      <c r="GQ151" s="499"/>
      <c r="GR151" s="499"/>
      <c r="GS151" s="499"/>
      <c r="GT151" s="499"/>
      <c r="GU151" s="499"/>
      <c r="GV151" s="499"/>
      <c r="GW151" s="499"/>
      <c r="GX151" s="499"/>
      <c r="GY151" s="499"/>
      <c r="GZ151" s="499"/>
      <c r="HA151" s="499"/>
      <c r="HB151" s="499"/>
      <c r="HC151" s="499"/>
      <c r="HD151" s="499"/>
      <c r="HE151" s="499"/>
      <c r="HF151" s="499"/>
      <c r="HG151" s="499"/>
      <c r="HH151" s="499"/>
      <c r="HI151" s="499"/>
      <c r="HJ151" s="499"/>
      <c r="HK151" s="499"/>
      <c r="HL151" s="499"/>
      <c r="HM151" s="499"/>
      <c r="HN151" s="499"/>
      <c r="HO151" s="499"/>
      <c r="HP151" s="499"/>
      <c r="HQ151" s="499"/>
      <c r="HR151" s="499"/>
      <c r="HS151" s="499"/>
      <c r="HT151" s="499"/>
      <c r="HU151" s="499"/>
      <c r="HV151" s="499"/>
      <c r="HW151" s="499"/>
      <c r="HX151" s="499"/>
      <c r="HY151" s="499"/>
      <c r="HZ151" s="499"/>
      <c r="IA151" s="499"/>
      <c r="IB151" s="499"/>
      <c r="IC151" s="499"/>
      <c r="ID151" s="499"/>
      <c r="IE151" s="499"/>
      <c r="IF151" s="499"/>
      <c r="IG151" s="499"/>
      <c r="IH151" s="499"/>
      <c r="II151" s="499"/>
      <c r="IJ151" s="499"/>
      <c r="IK151" s="499"/>
      <c r="IL151" s="499"/>
      <c r="IM151" s="499"/>
      <c r="IN151" s="499"/>
      <c r="IO151" s="499"/>
      <c r="IP151" s="499"/>
    </row>
    <row r="152" spans="1:250" s="500" customFormat="1" ht="12" customHeight="1">
      <c r="A152" s="501"/>
      <c r="B152" s="502"/>
      <c r="C152" s="503"/>
      <c r="D152" s="504"/>
      <c r="E152" s="505"/>
      <c r="F152" s="505"/>
      <c r="G152" s="505"/>
      <c r="H152" s="505"/>
      <c r="I152" s="505"/>
      <c r="J152" s="505"/>
      <c r="K152" s="503"/>
      <c r="L152" s="503"/>
      <c r="M152" s="506"/>
      <c r="N152" s="506"/>
      <c r="O152" s="506"/>
      <c r="P152" s="507"/>
      <c r="Q152" s="615"/>
      <c r="R152" s="497"/>
      <c r="S152" s="497"/>
      <c r="T152" s="497"/>
      <c r="U152" s="497"/>
      <c r="V152" s="497"/>
      <c r="W152" s="497"/>
      <c r="X152" s="497"/>
      <c r="Y152" s="497"/>
      <c r="Z152" s="497"/>
      <c r="AA152" s="497"/>
      <c r="AB152" s="498"/>
      <c r="AC152" s="498"/>
      <c r="AD152" s="498"/>
      <c r="AE152" s="498"/>
      <c r="AF152" s="498"/>
      <c r="AG152" s="498"/>
      <c r="AH152" s="498"/>
      <c r="AI152" s="498"/>
      <c r="AJ152" s="498"/>
      <c r="AK152" s="498"/>
      <c r="AL152" s="498"/>
      <c r="AM152" s="498"/>
      <c r="AN152" s="498"/>
      <c r="AO152" s="498"/>
      <c r="AP152" s="498"/>
      <c r="AQ152" s="499"/>
      <c r="AR152" s="499"/>
      <c r="AS152" s="499"/>
      <c r="AT152" s="499"/>
      <c r="AU152" s="499"/>
      <c r="AV152" s="499"/>
      <c r="AW152" s="499"/>
      <c r="AX152" s="499"/>
      <c r="AY152" s="499"/>
      <c r="AZ152" s="499"/>
      <c r="BA152" s="499"/>
      <c r="BB152" s="499"/>
      <c r="BC152" s="499"/>
      <c r="BD152" s="499"/>
      <c r="BE152" s="499"/>
      <c r="BF152" s="499"/>
      <c r="BG152" s="499"/>
      <c r="BH152" s="499"/>
      <c r="BI152" s="499"/>
      <c r="BJ152" s="499"/>
      <c r="BK152" s="499"/>
      <c r="BL152" s="499"/>
      <c r="BM152" s="499"/>
      <c r="BN152" s="499"/>
      <c r="BO152" s="499"/>
      <c r="BP152" s="499"/>
      <c r="BQ152" s="499"/>
      <c r="BR152" s="499"/>
      <c r="BS152" s="499"/>
      <c r="BT152" s="499"/>
      <c r="BU152" s="499"/>
      <c r="BV152" s="499"/>
      <c r="BW152" s="499"/>
      <c r="BX152" s="499"/>
      <c r="BY152" s="499"/>
      <c r="BZ152" s="499"/>
      <c r="CA152" s="499"/>
      <c r="CB152" s="499"/>
      <c r="CC152" s="499"/>
      <c r="CD152" s="499"/>
      <c r="CE152" s="499"/>
      <c r="CF152" s="499"/>
      <c r="CG152" s="499"/>
      <c r="CH152" s="499"/>
      <c r="CI152" s="499"/>
      <c r="CJ152" s="499"/>
      <c r="CK152" s="499"/>
      <c r="CL152" s="499"/>
      <c r="CM152" s="499"/>
      <c r="CN152" s="499"/>
      <c r="CO152" s="499"/>
      <c r="CP152" s="499"/>
      <c r="CQ152" s="499"/>
      <c r="CR152" s="499"/>
      <c r="CS152" s="499"/>
      <c r="CT152" s="499"/>
      <c r="CU152" s="499"/>
      <c r="CV152" s="499"/>
      <c r="CW152" s="499"/>
      <c r="CX152" s="499"/>
      <c r="CY152" s="499"/>
      <c r="CZ152" s="499"/>
      <c r="DA152" s="499"/>
      <c r="DB152" s="499"/>
      <c r="DC152" s="499"/>
      <c r="DD152" s="499"/>
      <c r="DE152" s="499"/>
      <c r="DF152" s="499"/>
      <c r="DG152" s="499"/>
      <c r="DH152" s="499"/>
      <c r="DI152" s="499"/>
      <c r="DJ152" s="499"/>
      <c r="DK152" s="499"/>
      <c r="DL152" s="499"/>
      <c r="DM152" s="499"/>
      <c r="DN152" s="499"/>
      <c r="DO152" s="499"/>
      <c r="DP152" s="499"/>
      <c r="DQ152" s="499"/>
      <c r="DR152" s="499"/>
      <c r="DS152" s="499"/>
      <c r="DT152" s="499"/>
      <c r="DU152" s="499"/>
      <c r="DV152" s="499"/>
      <c r="DW152" s="499"/>
      <c r="DX152" s="499"/>
      <c r="DY152" s="499"/>
      <c r="DZ152" s="499"/>
      <c r="EA152" s="499"/>
      <c r="EB152" s="499"/>
      <c r="EC152" s="499"/>
      <c r="ED152" s="499"/>
      <c r="EE152" s="499"/>
      <c r="EF152" s="499"/>
      <c r="EG152" s="499"/>
      <c r="EH152" s="499"/>
      <c r="EI152" s="499"/>
      <c r="EJ152" s="499"/>
      <c r="EK152" s="499"/>
      <c r="EL152" s="499"/>
      <c r="EM152" s="499"/>
      <c r="EN152" s="499"/>
      <c r="EO152" s="499"/>
      <c r="EP152" s="499"/>
      <c r="EQ152" s="499"/>
      <c r="ER152" s="499"/>
      <c r="ES152" s="499"/>
      <c r="ET152" s="499"/>
      <c r="EU152" s="499"/>
      <c r="EV152" s="499"/>
      <c r="EW152" s="499"/>
      <c r="EX152" s="499"/>
      <c r="EY152" s="499"/>
      <c r="EZ152" s="499"/>
      <c r="FA152" s="499"/>
      <c r="FB152" s="499"/>
      <c r="FC152" s="499"/>
      <c r="FD152" s="499"/>
      <c r="FE152" s="499"/>
      <c r="FF152" s="499"/>
      <c r="FG152" s="499"/>
      <c r="FH152" s="499"/>
      <c r="FI152" s="499"/>
      <c r="FJ152" s="499"/>
      <c r="FK152" s="499"/>
      <c r="FL152" s="499"/>
      <c r="FM152" s="499"/>
      <c r="FN152" s="499"/>
      <c r="FO152" s="499"/>
      <c r="FP152" s="499"/>
      <c r="FQ152" s="499"/>
      <c r="FR152" s="499"/>
      <c r="FS152" s="499"/>
      <c r="FT152" s="499"/>
      <c r="FU152" s="499"/>
      <c r="FV152" s="499"/>
      <c r="FW152" s="499"/>
      <c r="FX152" s="499"/>
      <c r="FY152" s="499"/>
      <c r="FZ152" s="499"/>
      <c r="GA152" s="499"/>
      <c r="GB152" s="499"/>
      <c r="GC152" s="499"/>
      <c r="GD152" s="499"/>
      <c r="GE152" s="499"/>
      <c r="GF152" s="499"/>
      <c r="GG152" s="499"/>
      <c r="GH152" s="499"/>
      <c r="GI152" s="499"/>
      <c r="GJ152" s="499"/>
      <c r="GK152" s="499"/>
      <c r="GL152" s="499"/>
      <c r="GM152" s="499"/>
      <c r="GN152" s="499"/>
      <c r="GO152" s="499"/>
      <c r="GP152" s="499"/>
      <c r="GQ152" s="499"/>
      <c r="GR152" s="499"/>
      <c r="GS152" s="499"/>
      <c r="GT152" s="499"/>
      <c r="GU152" s="499"/>
      <c r="GV152" s="499"/>
      <c r="GW152" s="499"/>
      <c r="GX152" s="499"/>
      <c r="GY152" s="499"/>
      <c r="GZ152" s="499"/>
      <c r="HA152" s="499"/>
      <c r="HB152" s="499"/>
      <c r="HC152" s="499"/>
      <c r="HD152" s="499"/>
      <c r="HE152" s="499"/>
      <c r="HF152" s="499"/>
      <c r="HG152" s="499"/>
      <c r="HH152" s="499"/>
      <c r="HI152" s="499"/>
      <c r="HJ152" s="499"/>
      <c r="HK152" s="499"/>
      <c r="HL152" s="499"/>
      <c r="HM152" s="499"/>
      <c r="HN152" s="499"/>
      <c r="HO152" s="499"/>
      <c r="HP152" s="499"/>
      <c r="HQ152" s="499"/>
      <c r="HR152" s="499"/>
      <c r="HS152" s="499"/>
      <c r="HT152" s="499"/>
      <c r="HU152" s="499"/>
      <c r="HV152" s="499"/>
      <c r="HW152" s="499"/>
      <c r="HX152" s="499"/>
      <c r="HY152" s="499"/>
      <c r="HZ152" s="499"/>
      <c r="IA152" s="499"/>
      <c r="IB152" s="499"/>
      <c r="IC152" s="499"/>
      <c r="ID152" s="499"/>
      <c r="IE152" s="499"/>
      <c r="IF152" s="499"/>
      <c r="IG152" s="499"/>
      <c r="IH152" s="499"/>
      <c r="II152" s="499"/>
      <c r="IJ152" s="499"/>
      <c r="IK152" s="499"/>
      <c r="IL152" s="499"/>
      <c r="IM152" s="499"/>
      <c r="IN152" s="499"/>
      <c r="IO152" s="499"/>
      <c r="IP152" s="499"/>
    </row>
    <row r="153" spans="1:250" s="500" customFormat="1" ht="12" customHeight="1">
      <c r="A153" s="501"/>
      <c r="B153" s="502"/>
      <c r="C153" s="503"/>
      <c r="D153" s="504"/>
      <c r="E153" s="505"/>
      <c r="F153" s="505"/>
      <c r="G153" s="505"/>
      <c r="H153" s="505"/>
      <c r="I153" s="505"/>
      <c r="J153" s="505"/>
      <c r="K153" s="503"/>
      <c r="L153" s="503"/>
      <c r="M153" s="506"/>
      <c r="N153" s="506"/>
      <c r="O153" s="506"/>
      <c r="P153" s="507"/>
      <c r="Q153" s="615"/>
      <c r="R153" s="497"/>
      <c r="S153" s="497"/>
      <c r="T153" s="497"/>
      <c r="U153" s="497"/>
      <c r="V153" s="497"/>
      <c r="W153" s="497"/>
      <c r="X153" s="497"/>
      <c r="Y153" s="497"/>
      <c r="Z153" s="497"/>
      <c r="AA153" s="497"/>
      <c r="AB153" s="498"/>
      <c r="AC153" s="498"/>
      <c r="AD153" s="498"/>
      <c r="AE153" s="498"/>
      <c r="AF153" s="498"/>
      <c r="AG153" s="498"/>
      <c r="AH153" s="498"/>
      <c r="AI153" s="498"/>
      <c r="AJ153" s="498"/>
      <c r="AK153" s="498"/>
      <c r="AL153" s="498"/>
      <c r="AM153" s="498"/>
      <c r="AN153" s="498"/>
      <c r="AO153" s="498"/>
      <c r="AP153" s="498"/>
      <c r="AQ153" s="499"/>
      <c r="AR153" s="499"/>
      <c r="AS153" s="499"/>
      <c r="AT153" s="499"/>
      <c r="AU153" s="499"/>
      <c r="AV153" s="499"/>
      <c r="AW153" s="499"/>
      <c r="AX153" s="499"/>
      <c r="AY153" s="499"/>
      <c r="AZ153" s="499"/>
      <c r="BA153" s="499"/>
      <c r="BB153" s="499"/>
      <c r="BC153" s="499"/>
      <c r="BD153" s="499"/>
      <c r="BE153" s="499"/>
      <c r="BF153" s="499"/>
      <c r="BG153" s="499"/>
      <c r="BH153" s="499"/>
      <c r="BI153" s="499"/>
      <c r="BJ153" s="499"/>
      <c r="BK153" s="499"/>
      <c r="BL153" s="499"/>
      <c r="BM153" s="499"/>
      <c r="BN153" s="499"/>
      <c r="BO153" s="499"/>
      <c r="BP153" s="499"/>
      <c r="BQ153" s="499"/>
      <c r="BR153" s="499"/>
      <c r="BS153" s="499"/>
      <c r="BT153" s="499"/>
      <c r="BU153" s="499"/>
      <c r="BV153" s="499"/>
      <c r="BW153" s="499"/>
      <c r="BX153" s="499"/>
      <c r="BY153" s="499"/>
      <c r="BZ153" s="499"/>
      <c r="CA153" s="499"/>
      <c r="CB153" s="499"/>
      <c r="CC153" s="499"/>
      <c r="CD153" s="499"/>
      <c r="CE153" s="499"/>
      <c r="CF153" s="499"/>
      <c r="CG153" s="499"/>
      <c r="CH153" s="499"/>
      <c r="CI153" s="499"/>
      <c r="CJ153" s="499"/>
      <c r="CK153" s="499"/>
      <c r="CL153" s="499"/>
      <c r="CM153" s="499"/>
      <c r="CN153" s="499"/>
      <c r="CO153" s="499"/>
      <c r="CP153" s="499"/>
      <c r="CQ153" s="499"/>
      <c r="CR153" s="499"/>
      <c r="CS153" s="499"/>
      <c r="CT153" s="499"/>
      <c r="CU153" s="499"/>
      <c r="CV153" s="499"/>
      <c r="CW153" s="499"/>
      <c r="CX153" s="499"/>
      <c r="CY153" s="499"/>
      <c r="CZ153" s="499"/>
      <c r="DA153" s="499"/>
      <c r="DB153" s="499"/>
      <c r="DC153" s="499"/>
      <c r="DD153" s="499"/>
      <c r="DE153" s="499"/>
      <c r="DF153" s="499"/>
      <c r="DG153" s="499"/>
      <c r="DH153" s="499"/>
      <c r="DI153" s="499"/>
      <c r="DJ153" s="499"/>
      <c r="DK153" s="499"/>
      <c r="DL153" s="499"/>
      <c r="DM153" s="499"/>
      <c r="DN153" s="499"/>
      <c r="DO153" s="499"/>
      <c r="DP153" s="499"/>
      <c r="DQ153" s="499"/>
      <c r="DR153" s="499"/>
      <c r="DS153" s="499"/>
      <c r="DT153" s="499"/>
      <c r="DU153" s="499"/>
      <c r="DV153" s="499"/>
      <c r="DW153" s="499"/>
      <c r="DX153" s="499"/>
      <c r="DY153" s="499"/>
      <c r="DZ153" s="499"/>
      <c r="EA153" s="499"/>
      <c r="EB153" s="499"/>
      <c r="EC153" s="499"/>
      <c r="ED153" s="499"/>
      <c r="EE153" s="499"/>
      <c r="EF153" s="499"/>
      <c r="EG153" s="499"/>
      <c r="EH153" s="499"/>
      <c r="EI153" s="499"/>
      <c r="EJ153" s="499"/>
      <c r="EK153" s="499"/>
      <c r="EL153" s="499"/>
      <c r="EM153" s="499"/>
      <c r="EN153" s="499"/>
      <c r="EO153" s="499"/>
      <c r="EP153" s="499"/>
      <c r="EQ153" s="499"/>
      <c r="ER153" s="499"/>
      <c r="ES153" s="499"/>
      <c r="ET153" s="499"/>
      <c r="EU153" s="499"/>
      <c r="EV153" s="499"/>
      <c r="EW153" s="499"/>
      <c r="EX153" s="499"/>
      <c r="EY153" s="499"/>
      <c r="EZ153" s="499"/>
      <c r="FA153" s="499"/>
      <c r="FB153" s="499"/>
      <c r="FC153" s="499"/>
      <c r="FD153" s="499"/>
      <c r="FE153" s="499"/>
      <c r="FF153" s="499"/>
      <c r="FG153" s="499"/>
      <c r="FH153" s="499"/>
      <c r="FI153" s="499"/>
      <c r="FJ153" s="499"/>
      <c r="FK153" s="499"/>
      <c r="FL153" s="499"/>
      <c r="FM153" s="499"/>
      <c r="FN153" s="499"/>
      <c r="FO153" s="499"/>
      <c r="FP153" s="499"/>
      <c r="FQ153" s="499"/>
      <c r="FR153" s="499"/>
      <c r="FS153" s="499"/>
      <c r="FT153" s="499"/>
      <c r="FU153" s="499"/>
      <c r="FV153" s="499"/>
      <c r="FW153" s="499"/>
      <c r="FX153" s="499"/>
      <c r="FY153" s="499"/>
      <c r="FZ153" s="499"/>
      <c r="GA153" s="499"/>
      <c r="GB153" s="499"/>
      <c r="GC153" s="499"/>
      <c r="GD153" s="499"/>
      <c r="GE153" s="499"/>
      <c r="GF153" s="499"/>
      <c r="GG153" s="499"/>
      <c r="GH153" s="499"/>
      <c r="GI153" s="499"/>
      <c r="GJ153" s="499"/>
      <c r="GK153" s="499"/>
      <c r="GL153" s="499"/>
      <c r="GM153" s="499"/>
      <c r="GN153" s="499"/>
      <c r="GO153" s="499"/>
      <c r="GP153" s="499"/>
      <c r="GQ153" s="499"/>
      <c r="GR153" s="499"/>
      <c r="GS153" s="499"/>
      <c r="GT153" s="499"/>
      <c r="GU153" s="499"/>
      <c r="GV153" s="499"/>
      <c r="GW153" s="499"/>
      <c r="GX153" s="499"/>
      <c r="GY153" s="499"/>
      <c r="GZ153" s="499"/>
      <c r="HA153" s="499"/>
      <c r="HB153" s="499"/>
      <c r="HC153" s="499"/>
      <c r="HD153" s="499"/>
      <c r="HE153" s="499"/>
      <c r="HF153" s="499"/>
      <c r="HG153" s="499"/>
      <c r="HH153" s="499"/>
      <c r="HI153" s="499"/>
      <c r="HJ153" s="499"/>
      <c r="HK153" s="499"/>
      <c r="HL153" s="499"/>
      <c r="HM153" s="499"/>
      <c r="HN153" s="499"/>
      <c r="HO153" s="499"/>
      <c r="HP153" s="499"/>
      <c r="HQ153" s="499"/>
      <c r="HR153" s="499"/>
      <c r="HS153" s="499"/>
      <c r="HT153" s="499"/>
      <c r="HU153" s="499"/>
      <c r="HV153" s="499"/>
      <c r="HW153" s="499"/>
      <c r="HX153" s="499"/>
      <c r="HY153" s="499"/>
      <c r="HZ153" s="499"/>
      <c r="IA153" s="499"/>
      <c r="IB153" s="499"/>
      <c r="IC153" s="499"/>
      <c r="ID153" s="499"/>
      <c r="IE153" s="499"/>
      <c r="IF153" s="499"/>
      <c r="IG153" s="499"/>
      <c r="IH153" s="499"/>
      <c r="II153" s="499"/>
      <c r="IJ153" s="499"/>
      <c r="IK153" s="499"/>
      <c r="IL153" s="499"/>
      <c r="IM153" s="499"/>
      <c r="IN153" s="499"/>
      <c r="IO153" s="499"/>
      <c r="IP153" s="499"/>
    </row>
    <row r="154" spans="1:250" s="500" customFormat="1" ht="12" customHeight="1">
      <c r="A154" s="501"/>
      <c r="B154" s="502"/>
      <c r="C154" s="503"/>
      <c r="D154" s="504"/>
      <c r="E154" s="505"/>
      <c r="F154" s="505"/>
      <c r="G154" s="505"/>
      <c r="H154" s="505"/>
      <c r="I154" s="505"/>
      <c r="J154" s="505"/>
      <c r="K154" s="503"/>
      <c r="L154" s="503"/>
      <c r="M154" s="506"/>
      <c r="N154" s="506"/>
      <c r="O154" s="506"/>
      <c r="P154" s="507"/>
      <c r="Q154" s="615"/>
      <c r="R154" s="497"/>
      <c r="S154" s="497"/>
      <c r="T154" s="497"/>
      <c r="U154" s="497"/>
      <c r="V154" s="497"/>
      <c r="W154" s="497"/>
      <c r="X154" s="497"/>
      <c r="Y154" s="497"/>
      <c r="Z154" s="497"/>
      <c r="AA154" s="497"/>
      <c r="AB154" s="498"/>
      <c r="AC154" s="498"/>
      <c r="AD154" s="498"/>
      <c r="AE154" s="498"/>
      <c r="AF154" s="498"/>
      <c r="AG154" s="498"/>
      <c r="AH154" s="498"/>
      <c r="AI154" s="498"/>
      <c r="AJ154" s="498"/>
      <c r="AK154" s="498"/>
      <c r="AL154" s="498"/>
      <c r="AM154" s="498"/>
      <c r="AN154" s="498"/>
      <c r="AO154" s="498"/>
      <c r="AP154" s="498"/>
      <c r="AQ154" s="499"/>
      <c r="AR154" s="499"/>
      <c r="AS154" s="499"/>
      <c r="AT154" s="499"/>
      <c r="AU154" s="499"/>
      <c r="AV154" s="499"/>
      <c r="AW154" s="499"/>
      <c r="AX154" s="499"/>
      <c r="AY154" s="499"/>
      <c r="AZ154" s="499"/>
      <c r="BA154" s="499"/>
      <c r="BB154" s="499"/>
      <c r="BC154" s="499"/>
      <c r="BD154" s="499"/>
      <c r="BE154" s="499"/>
      <c r="BF154" s="499"/>
      <c r="BG154" s="499"/>
      <c r="BH154" s="499"/>
      <c r="BI154" s="499"/>
      <c r="BJ154" s="499"/>
      <c r="BK154" s="499"/>
      <c r="BL154" s="499"/>
      <c r="BM154" s="499"/>
      <c r="BN154" s="499"/>
      <c r="BO154" s="499"/>
      <c r="BP154" s="499"/>
      <c r="BQ154" s="499"/>
      <c r="BR154" s="499"/>
      <c r="BS154" s="499"/>
      <c r="BT154" s="499"/>
      <c r="BU154" s="499"/>
      <c r="BV154" s="499"/>
      <c r="BW154" s="499"/>
      <c r="BX154" s="499"/>
      <c r="BY154" s="499"/>
      <c r="BZ154" s="499"/>
      <c r="CA154" s="499"/>
      <c r="CB154" s="499"/>
      <c r="CC154" s="499"/>
      <c r="CD154" s="499"/>
      <c r="CE154" s="499"/>
      <c r="CF154" s="499"/>
      <c r="CG154" s="499"/>
      <c r="CH154" s="499"/>
      <c r="CI154" s="499"/>
      <c r="CJ154" s="499"/>
      <c r="CK154" s="499"/>
      <c r="CL154" s="499"/>
      <c r="CM154" s="499"/>
      <c r="CN154" s="499"/>
      <c r="CO154" s="499"/>
      <c r="CP154" s="499"/>
      <c r="CQ154" s="499"/>
      <c r="CR154" s="499"/>
      <c r="CS154" s="499"/>
      <c r="CT154" s="499"/>
      <c r="CU154" s="499"/>
      <c r="CV154" s="499"/>
      <c r="CW154" s="499"/>
      <c r="CX154" s="499"/>
      <c r="CY154" s="499"/>
      <c r="CZ154" s="499"/>
      <c r="DA154" s="499"/>
      <c r="DB154" s="499"/>
      <c r="DC154" s="499"/>
      <c r="DD154" s="499"/>
      <c r="DE154" s="499"/>
      <c r="DF154" s="499"/>
      <c r="DG154" s="499"/>
      <c r="DH154" s="499"/>
      <c r="DI154" s="499"/>
      <c r="DJ154" s="499"/>
      <c r="DK154" s="499"/>
      <c r="DL154" s="499"/>
      <c r="DM154" s="499"/>
      <c r="DN154" s="499"/>
      <c r="DO154" s="499"/>
      <c r="DP154" s="499"/>
      <c r="DQ154" s="499"/>
      <c r="DR154" s="499"/>
      <c r="DS154" s="499"/>
      <c r="DT154" s="499"/>
      <c r="DU154" s="499"/>
      <c r="DV154" s="499"/>
      <c r="DW154" s="499"/>
      <c r="DX154" s="499"/>
      <c r="DY154" s="499"/>
      <c r="DZ154" s="499"/>
      <c r="EA154" s="499"/>
      <c r="EB154" s="499"/>
      <c r="EC154" s="499"/>
      <c r="ED154" s="499"/>
      <c r="EE154" s="499"/>
      <c r="EF154" s="499"/>
      <c r="EG154" s="499"/>
      <c r="EH154" s="499"/>
      <c r="EI154" s="499"/>
      <c r="EJ154" s="499"/>
      <c r="EK154" s="499"/>
      <c r="EL154" s="499"/>
      <c r="EM154" s="499"/>
      <c r="EN154" s="499"/>
      <c r="EO154" s="499"/>
      <c r="EP154" s="499"/>
      <c r="EQ154" s="499"/>
      <c r="ER154" s="499"/>
      <c r="ES154" s="499"/>
      <c r="ET154" s="499"/>
      <c r="EU154" s="499"/>
      <c r="EV154" s="499"/>
      <c r="EW154" s="499"/>
      <c r="EX154" s="499"/>
      <c r="EY154" s="499"/>
      <c r="EZ154" s="499"/>
      <c r="FA154" s="499"/>
      <c r="FB154" s="499"/>
      <c r="FC154" s="499"/>
      <c r="FD154" s="499"/>
      <c r="FE154" s="499"/>
      <c r="FF154" s="499"/>
      <c r="FG154" s="499"/>
      <c r="FH154" s="499"/>
      <c r="FI154" s="499"/>
      <c r="FJ154" s="499"/>
      <c r="FK154" s="499"/>
      <c r="FL154" s="499"/>
      <c r="FM154" s="499"/>
      <c r="FN154" s="499"/>
      <c r="FO154" s="499"/>
      <c r="FP154" s="499"/>
      <c r="FQ154" s="499"/>
      <c r="FR154" s="499"/>
      <c r="FS154" s="499"/>
      <c r="FT154" s="499"/>
      <c r="FU154" s="499"/>
      <c r="FV154" s="499"/>
      <c r="FW154" s="499"/>
      <c r="FX154" s="499"/>
      <c r="FY154" s="499"/>
      <c r="FZ154" s="499"/>
      <c r="GA154" s="499"/>
      <c r="GB154" s="499"/>
      <c r="GC154" s="499"/>
      <c r="GD154" s="499"/>
      <c r="GE154" s="499"/>
      <c r="GF154" s="499"/>
      <c r="GG154" s="499"/>
      <c r="GH154" s="499"/>
      <c r="GI154" s="499"/>
      <c r="GJ154" s="499"/>
      <c r="GK154" s="499"/>
      <c r="GL154" s="499"/>
      <c r="GM154" s="499"/>
      <c r="GN154" s="499"/>
      <c r="GO154" s="499"/>
      <c r="GP154" s="499"/>
      <c r="GQ154" s="499"/>
      <c r="GR154" s="499"/>
      <c r="GS154" s="499"/>
      <c r="GT154" s="499"/>
      <c r="GU154" s="499"/>
      <c r="GV154" s="499"/>
      <c r="GW154" s="499"/>
      <c r="GX154" s="499"/>
      <c r="GY154" s="499"/>
      <c r="GZ154" s="499"/>
      <c r="HA154" s="499"/>
      <c r="HB154" s="499"/>
      <c r="HC154" s="499"/>
      <c r="HD154" s="499"/>
      <c r="HE154" s="499"/>
      <c r="HF154" s="499"/>
      <c r="HG154" s="499"/>
      <c r="HH154" s="499"/>
      <c r="HI154" s="499"/>
      <c r="HJ154" s="499"/>
      <c r="HK154" s="499"/>
      <c r="HL154" s="499"/>
      <c r="HM154" s="499"/>
      <c r="HN154" s="499"/>
      <c r="HO154" s="499"/>
      <c r="HP154" s="499"/>
      <c r="HQ154" s="499"/>
      <c r="HR154" s="499"/>
      <c r="HS154" s="499"/>
      <c r="HT154" s="499"/>
      <c r="HU154" s="499"/>
      <c r="HV154" s="499"/>
      <c r="HW154" s="499"/>
      <c r="HX154" s="499"/>
      <c r="HY154" s="499"/>
      <c r="HZ154" s="499"/>
      <c r="IA154" s="499"/>
      <c r="IB154" s="499"/>
      <c r="IC154" s="499"/>
      <c r="ID154" s="499"/>
      <c r="IE154" s="499"/>
      <c r="IF154" s="499"/>
      <c r="IG154" s="499"/>
      <c r="IH154" s="499"/>
      <c r="II154" s="499"/>
      <c r="IJ154" s="499"/>
      <c r="IK154" s="499"/>
      <c r="IL154" s="499"/>
      <c r="IM154" s="499"/>
      <c r="IN154" s="499"/>
      <c r="IO154" s="499"/>
      <c r="IP154" s="499"/>
    </row>
    <row r="155" spans="1:250" s="500" customFormat="1" ht="12" customHeight="1">
      <c r="A155" s="501"/>
      <c r="B155" s="502"/>
      <c r="C155" s="503"/>
      <c r="D155" s="504"/>
      <c r="E155" s="505"/>
      <c r="F155" s="505"/>
      <c r="G155" s="505"/>
      <c r="H155" s="505"/>
      <c r="I155" s="505"/>
      <c r="J155" s="505"/>
      <c r="K155" s="503"/>
      <c r="L155" s="503"/>
      <c r="M155" s="506"/>
      <c r="N155" s="506"/>
      <c r="O155" s="506"/>
      <c r="P155" s="507"/>
      <c r="Q155" s="615"/>
      <c r="R155" s="497"/>
      <c r="S155" s="497"/>
      <c r="T155" s="497"/>
      <c r="U155" s="497"/>
      <c r="V155" s="497"/>
      <c r="W155" s="497"/>
      <c r="X155" s="497"/>
      <c r="Y155" s="497"/>
      <c r="Z155" s="497"/>
      <c r="AA155" s="497"/>
      <c r="AB155" s="498"/>
      <c r="AC155" s="498"/>
      <c r="AD155" s="498"/>
      <c r="AE155" s="498"/>
      <c r="AF155" s="498"/>
      <c r="AG155" s="498"/>
      <c r="AH155" s="498"/>
      <c r="AI155" s="498"/>
      <c r="AJ155" s="498"/>
      <c r="AK155" s="498"/>
      <c r="AL155" s="498"/>
      <c r="AM155" s="498"/>
      <c r="AN155" s="498"/>
      <c r="AO155" s="498"/>
      <c r="AP155" s="498"/>
      <c r="AQ155" s="499"/>
      <c r="AR155" s="499"/>
      <c r="AS155" s="499"/>
      <c r="AT155" s="499"/>
      <c r="AU155" s="499"/>
      <c r="AV155" s="499"/>
      <c r="AW155" s="499"/>
      <c r="AX155" s="499"/>
      <c r="AY155" s="499"/>
      <c r="AZ155" s="499"/>
      <c r="BA155" s="499"/>
      <c r="BB155" s="499"/>
      <c r="BC155" s="499"/>
      <c r="BD155" s="499"/>
      <c r="BE155" s="499"/>
      <c r="BF155" s="499"/>
      <c r="BG155" s="499"/>
      <c r="BH155" s="499"/>
      <c r="BI155" s="499"/>
      <c r="BJ155" s="499"/>
      <c r="BK155" s="499"/>
      <c r="BL155" s="499"/>
      <c r="BM155" s="499"/>
      <c r="BN155" s="499"/>
      <c r="BO155" s="499"/>
      <c r="BP155" s="499"/>
      <c r="BQ155" s="499"/>
      <c r="BR155" s="499"/>
      <c r="BS155" s="499"/>
      <c r="BT155" s="499"/>
      <c r="BU155" s="499"/>
      <c r="BV155" s="499"/>
      <c r="BW155" s="499"/>
      <c r="BX155" s="499"/>
      <c r="BY155" s="499"/>
      <c r="BZ155" s="499"/>
      <c r="CA155" s="499"/>
      <c r="CB155" s="499"/>
      <c r="CC155" s="499"/>
      <c r="CD155" s="499"/>
      <c r="CE155" s="499"/>
      <c r="CF155" s="499"/>
      <c r="CG155" s="499"/>
      <c r="CH155" s="499"/>
      <c r="CI155" s="499"/>
      <c r="CJ155" s="499"/>
      <c r="CK155" s="499"/>
      <c r="CL155" s="499"/>
      <c r="CM155" s="499"/>
      <c r="CN155" s="499"/>
      <c r="CO155" s="499"/>
      <c r="CP155" s="499"/>
      <c r="CQ155" s="499"/>
      <c r="CR155" s="499"/>
      <c r="CS155" s="499"/>
      <c r="CT155" s="499"/>
      <c r="CU155" s="499"/>
      <c r="CV155" s="499"/>
      <c r="CW155" s="499"/>
      <c r="CX155" s="499"/>
      <c r="CY155" s="499"/>
      <c r="CZ155" s="499"/>
      <c r="DA155" s="499"/>
      <c r="DB155" s="499"/>
      <c r="DC155" s="499"/>
      <c r="DD155" s="499"/>
      <c r="DE155" s="499"/>
      <c r="DF155" s="499"/>
      <c r="DG155" s="499"/>
      <c r="DH155" s="499"/>
      <c r="DI155" s="499"/>
      <c r="DJ155" s="499"/>
      <c r="DK155" s="499"/>
      <c r="DL155" s="499"/>
      <c r="DM155" s="499"/>
      <c r="DN155" s="499"/>
      <c r="DO155" s="499"/>
      <c r="DP155" s="499"/>
      <c r="DQ155" s="499"/>
      <c r="DR155" s="499"/>
      <c r="DS155" s="499"/>
      <c r="DT155" s="499"/>
      <c r="DU155" s="499"/>
      <c r="DV155" s="499"/>
      <c r="DW155" s="499"/>
      <c r="DX155" s="499"/>
      <c r="DY155" s="499"/>
      <c r="DZ155" s="499"/>
      <c r="EA155" s="499"/>
      <c r="EB155" s="499"/>
      <c r="EC155" s="499"/>
      <c r="ED155" s="499"/>
      <c r="EE155" s="499"/>
      <c r="EF155" s="499"/>
      <c r="EG155" s="499"/>
      <c r="EH155" s="499"/>
      <c r="EI155" s="499"/>
      <c r="EJ155" s="499"/>
      <c r="EK155" s="499"/>
      <c r="EL155" s="499"/>
      <c r="EM155" s="499"/>
      <c r="EN155" s="499"/>
      <c r="EO155" s="499"/>
      <c r="EP155" s="499"/>
      <c r="EQ155" s="499"/>
      <c r="ER155" s="499"/>
      <c r="ES155" s="499"/>
      <c r="ET155" s="499"/>
      <c r="EU155" s="499"/>
      <c r="EV155" s="499"/>
      <c r="EW155" s="499"/>
      <c r="EX155" s="499"/>
      <c r="EY155" s="499"/>
      <c r="EZ155" s="499"/>
      <c r="FA155" s="499"/>
      <c r="FB155" s="499"/>
      <c r="FC155" s="499"/>
      <c r="FD155" s="499"/>
      <c r="FE155" s="499"/>
      <c r="FF155" s="499"/>
      <c r="FG155" s="499"/>
      <c r="FH155" s="499"/>
      <c r="FI155" s="499"/>
      <c r="FJ155" s="499"/>
      <c r="FK155" s="499"/>
      <c r="FL155" s="499"/>
      <c r="FM155" s="499"/>
      <c r="FN155" s="499"/>
      <c r="FO155" s="499"/>
      <c r="FP155" s="499"/>
      <c r="FQ155" s="499"/>
      <c r="FR155" s="499"/>
      <c r="FS155" s="499"/>
      <c r="FT155" s="499"/>
      <c r="FU155" s="499"/>
      <c r="FV155" s="499"/>
      <c r="FW155" s="499"/>
      <c r="FX155" s="499"/>
      <c r="FY155" s="499"/>
      <c r="FZ155" s="499"/>
      <c r="GA155" s="499"/>
      <c r="GB155" s="499"/>
      <c r="GC155" s="499"/>
      <c r="GD155" s="499"/>
      <c r="GE155" s="499"/>
      <c r="GF155" s="499"/>
      <c r="GG155" s="499"/>
      <c r="GH155" s="499"/>
      <c r="GI155" s="499"/>
      <c r="GJ155" s="499"/>
      <c r="GK155" s="499"/>
      <c r="GL155" s="499"/>
      <c r="GM155" s="499"/>
      <c r="GN155" s="499"/>
      <c r="GO155" s="499"/>
      <c r="GP155" s="499"/>
      <c r="GQ155" s="499"/>
      <c r="GR155" s="499"/>
      <c r="GS155" s="499"/>
      <c r="GT155" s="499"/>
      <c r="GU155" s="499"/>
      <c r="GV155" s="499"/>
      <c r="GW155" s="499"/>
      <c r="GX155" s="499"/>
      <c r="GY155" s="499"/>
      <c r="GZ155" s="499"/>
      <c r="HA155" s="499"/>
      <c r="HB155" s="499"/>
      <c r="HC155" s="499"/>
      <c r="HD155" s="499"/>
      <c r="HE155" s="499"/>
      <c r="HF155" s="499"/>
      <c r="HG155" s="499"/>
      <c r="HH155" s="499"/>
      <c r="HI155" s="499"/>
      <c r="HJ155" s="499"/>
      <c r="HK155" s="499"/>
      <c r="HL155" s="499"/>
      <c r="HM155" s="499"/>
      <c r="HN155" s="499"/>
      <c r="HO155" s="499"/>
      <c r="HP155" s="499"/>
      <c r="HQ155" s="499"/>
      <c r="HR155" s="499"/>
      <c r="HS155" s="499"/>
      <c r="HT155" s="499"/>
      <c r="HU155" s="499"/>
      <c r="HV155" s="499"/>
      <c r="HW155" s="499"/>
      <c r="HX155" s="499"/>
      <c r="HY155" s="499"/>
      <c r="HZ155" s="499"/>
      <c r="IA155" s="499"/>
      <c r="IB155" s="499"/>
      <c r="IC155" s="499"/>
      <c r="ID155" s="499"/>
      <c r="IE155" s="499"/>
      <c r="IF155" s="499"/>
      <c r="IG155" s="499"/>
      <c r="IH155" s="499"/>
      <c r="II155" s="499"/>
      <c r="IJ155" s="499"/>
      <c r="IK155" s="499"/>
      <c r="IL155" s="499"/>
      <c r="IM155" s="499"/>
      <c r="IN155" s="499"/>
      <c r="IO155" s="499"/>
      <c r="IP155" s="499"/>
    </row>
    <row r="156" spans="1:250" s="500" customFormat="1" ht="12" customHeight="1">
      <c r="A156" s="501"/>
      <c r="B156" s="502"/>
      <c r="C156" s="503"/>
      <c r="D156" s="504"/>
      <c r="E156" s="505"/>
      <c r="F156" s="505"/>
      <c r="G156" s="505"/>
      <c r="H156" s="505"/>
      <c r="I156" s="505"/>
      <c r="J156" s="505"/>
      <c r="K156" s="503"/>
      <c r="L156" s="503"/>
      <c r="M156" s="506"/>
      <c r="N156" s="506"/>
      <c r="O156" s="506"/>
      <c r="P156" s="507"/>
      <c r="Q156" s="615"/>
      <c r="R156" s="497"/>
      <c r="S156" s="497"/>
      <c r="T156" s="497"/>
      <c r="U156" s="497"/>
      <c r="V156" s="497"/>
      <c r="W156" s="497"/>
      <c r="X156" s="497"/>
      <c r="Y156" s="497"/>
      <c r="Z156" s="497"/>
      <c r="AA156" s="497"/>
      <c r="AB156" s="498"/>
      <c r="AC156" s="498"/>
      <c r="AD156" s="498"/>
      <c r="AE156" s="498"/>
      <c r="AF156" s="498"/>
      <c r="AG156" s="498"/>
      <c r="AH156" s="498"/>
      <c r="AI156" s="498"/>
      <c r="AJ156" s="498"/>
      <c r="AK156" s="498"/>
      <c r="AL156" s="498"/>
      <c r="AM156" s="498"/>
      <c r="AN156" s="498"/>
      <c r="AO156" s="498"/>
      <c r="AP156" s="498"/>
      <c r="AQ156" s="499"/>
      <c r="AR156" s="499"/>
      <c r="AS156" s="499"/>
      <c r="AT156" s="499"/>
      <c r="AU156" s="499"/>
      <c r="AV156" s="499"/>
      <c r="AW156" s="499"/>
      <c r="AX156" s="499"/>
      <c r="AY156" s="499"/>
      <c r="AZ156" s="499"/>
      <c r="BA156" s="499"/>
      <c r="BB156" s="499"/>
      <c r="BC156" s="499"/>
      <c r="BD156" s="499"/>
      <c r="BE156" s="499"/>
      <c r="BF156" s="499"/>
      <c r="BG156" s="499"/>
      <c r="BH156" s="499"/>
      <c r="BI156" s="499"/>
      <c r="BJ156" s="499"/>
      <c r="BK156" s="499"/>
      <c r="BL156" s="499"/>
      <c r="BM156" s="499"/>
      <c r="BN156" s="499"/>
      <c r="BO156" s="499"/>
      <c r="BP156" s="499"/>
      <c r="BQ156" s="499"/>
      <c r="BR156" s="499"/>
      <c r="BS156" s="499"/>
      <c r="BT156" s="499"/>
      <c r="BU156" s="499"/>
      <c r="BV156" s="499"/>
      <c r="BW156" s="499"/>
      <c r="BX156" s="499"/>
      <c r="BY156" s="499"/>
      <c r="BZ156" s="499"/>
      <c r="CA156" s="499"/>
      <c r="CB156" s="499"/>
      <c r="CC156" s="499"/>
      <c r="CD156" s="499"/>
      <c r="CE156" s="499"/>
      <c r="CF156" s="499"/>
      <c r="CG156" s="499"/>
      <c r="CH156" s="499"/>
      <c r="CI156" s="499"/>
      <c r="CJ156" s="499"/>
      <c r="CK156" s="499"/>
      <c r="CL156" s="499"/>
      <c r="CM156" s="499"/>
      <c r="CN156" s="499"/>
      <c r="CO156" s="499"/>
      <c r="CP156" s="499"/>
      <c r="CQ156" s="499"/>
      <c r="CR156" s="499"/>
      <c r="CS156" s="499"/>
      <c r="CT156" s="499"/>
      <c r="CU156" s="499"/>
      <c r="CV156" s="499"/>
      <c r="CW156" s="499"/>
      <c r="CX156" s="499"/>
      <c r="CY156" s="499"/>
      <c r="CZ156" s="499"/>
      <c r="DA156" s="499"/>
      <c r="DB156" s="499"/>
      <c r="DC156" s="499"/>
      <c r="DD156" s="499"/>
      <c r="DE156" s="499"/>
      <c r="DF156" s="499"/>
      <c r="DG156" s="499"/>
      <c r="DH156" s="499"/>
      <c r="DI156" s="499"/>
      <c r="DJ156" s="499"/>
      <c r="DK156" s="499"/>
      <c r="DL156" s="499"/>
      <c r="DM156" s="499"/>
      <c r="DN156" s="499"/>
      <c r="DO156" s="499"/>
      <c r="DP156" s="499"/>
      <c r="DQ156" s="499"/>
      <c r="DR156" s="499"/>
      <c r="DS156" s="499"/>
      <c r="DT156" s="499"/>
      <c r="DU156" s="499"/>
      <c r="DV156" s="499"/>
      <c r="DW156" s="499"/>
      <c r="DX156" s="499"/>
      <c r="DY156" s="499"/>
      <c r="DZ156" s="499"/>
      <c r="EA156" s="499"/>
      <c r="EB156" s="499"/>
      <c r="EC156" s="499"/>
      <c r="ED156" s="499"/>
      <c r="EE156" s="499"/>
      <c r="EF156" s="499"/>
      <c r="EG156" s="499"/>
      <c r="EH156" s="499"/>
      <c r="EI156" s="499"/>
      <c r="EJ156" s="499"/>
      <c r="EK156" s="499"/>
      <c r="EL156" s="499"/>
      <c r="EM156" s="499"/>
      <c r="EN156" s="499"/>
      <c r="EO156" s="499"/>
      <c r="EP156" s="499"/>
      <c r="EQ156" s="499"/>
      <c r="ER156" s="499"/>
      <c r="ES156" s="499"/>
      <c r="ET156" s="499"/>
      <c r="EU156" s="499"/>
      <c r="EV156" s="499"/>
      <c r="EW156" s="499"/>
      <c r="EX156" s="499"/>
      <c r="EY156" s="499"/>
      <c r="EZ156" s="499"/>
      <c r="FA156" s="499"/>
      <c r="FB156" s="499"/>
      <c r="FC156" s="499"/>
      <c r="FD156" s="499"/>
      <c r="FE156" s="499"/>
      <c r="FF156" s="499"/>
      <c r="FG156" s="499"/>
      <c r="FH156" s="499"/>
      <c r="FI156" s="499"/>
      <c r="FJ156" s="499"/>
      <c r="FK156" s="499"/>
      <c r="FL156" s="499"/>
      <c r="FM156" s="499"/>
      <c r="FN156" s="499"/>
      <c r="FO156" s="499"/>
      <c r="FP156" s="499"/>
      <c r="FQ156" s="499"/>
      <c r="FR156" s="499"/>
      <c r="FS156" s="499"/>
      <c r="FT156" s="499"/>
      <c r="FU156" s="499"/>
      <c r="FV156" s="499"/>
      <c r="FW156" s="499"/>
      <c r="FX156" s="499"/>
      <c r="FY156" s="499"/>
      <c r="FZ156" s="499"/>
      <c r="GA156" s="499"/>
      <c r="GB156" s="499"/>
      <c r="GC156" s="499"/>
      <c r="GD156" s="499"/>
      <c r="GE156" s="499"/>
      <c r="GF156" s="499"/>
      <c r="GG156" s="499"/>
      <c r="GH156" s="499"/>
      <c r="GI156" s="499"/>
      <c r="GJ156" s="499"/>
      <c r="GK156" s="499"/>
      <c r="GL156" s="499"/>
      <c r="GM156" s="499"/>
      <c r="GN156" s="499"/>
      <c r="GO156" s="499"/>
      <c r="GP156" s="499"/>
      <c r="GQ156" s="499"/>
      <c r="GR156" s="499"/>
      <c r="GS156" s="499"/>
      <c r="GT156" s="499"/>
      <c r="GU156" s="499"/>
      <c r="GV156" s="499"/>
      <c r="GW156" s="499"/>
      <c r="GX156" s="499"/>
      <c r="GY156" s="499"/>
      <c r="GZ156" s="499"/>
      <c r="HA156" s="499"/>
      <c r="HB156" s="499"/>
      <c r="HC156" s="499"/>
      <c r="HD156" s="499"/>
      <c r="HE156" s="499"/>
      <c r="HF156" s="499"/>
      <c r="HG156" s="499"/>
      <c r="HH156" s="499"/>
      <c r="HI156" s="499"/>
      <c r="HJ156" s="499"/>
      <c r="HK156" s="499"/>
      <c r="HL156" s="499"/>
      <c r="HM156" s="499"/>
      <c r="HN156" s="499"/>
      <c r="HO156" s="499"/>
      <c r="HP156" s="499"/>
      <c r="HQ156" s="499"/>
      <c r="HR156" s="499"/>
      <c r="HS156" s="499"/>
      <c r="HT156" s="499"/>
      <c r="HU156" s="499"/>
      <c r="HV156" s="499"/>
      <c r="HW156" s="499"/>
      <c r="HX156" s="499"/>
      <c r="HY156" s="499"/>
      <c r="HZ156" s="499"/>
      <c r="IA156" s="499"/>
      <c r="IB156" s="499"/>
      <c r="IC156" s="499"/>
      <c r="ID156" s="499"/>
      <c r="IE156" s="499"/>
      <c r="IF156" s="499"/>
      <c r="IG156" s="499"/>
      <c r="IH156" s="499"/>
      <c r="II156" s="499"/>
      <c r="IJ156" s="499"/>
      <c r="IK156" s="499"/>
      <c r="IL156" s="499"/>
      <c r="IM156" s="499"/>
      <c r="IN156" s="499"/>
      <c r="IO156" s="499"/>
      <c r="IP156" s="499"/>
    </row>
    <row r="157" spans="1:250" s="500" customFormat="1" ht="12" customHeight="1">
      <c r="A157" s="501"/>
      <c r="B157" s="502"/>
      <c r="C157" s="503"/>
      <c r="D157" s="504"/>
      <c r="E157" s="505"/>
      <c r="F157" s="505"/>
      <c r="G157" s="505"/>
      <c r="H157" s="505"/>
      <c r="I157" s="505"/>
      <c r="J157" s="505"/>
      <c r="K157" s="503"/>
      <c r="L157" s="503"/>
      <c r="M157" s="506"/>
      <c r="N157" s="506"/>
      <c r="O157" s="506"/>
      <c r="P157" s="507"/>
      <c r="Q157" s="615"/>
      <c r="R157" s="497"/>
      <c r="S157" s="497"/>
      <c r="T157" s="497"/>
      <c r="U157" s="497"/>
      <c r="V157" s="497"/>
      <c r="W157" s="497"/>
      <c r="X157" s="497"/>
      <c r="Y157" s="497"/>
      <c r="Z157" s="497"/>
      <c r="AA157" s="497"/>
      <c r="AB157" s="498"/>
      <c r="AC157" s="498"/>
      <c r="AD157" s="498"/>
      <c r="AE157" s="498"/>
      <c r="AF157" s="498"/>
      <c r="AG157" s="498"/>
      <c r="AH157" s="498"/>
      <c r="AI157" s="498"/>
      <c r="AJ157" s="498"/>
      <c r="AK157" s="498"/>
      <c r="AL157" s="498"/>
      <c r="AM157" s="498"/>
      <c r="AN157" s="498"/>
      <c r="AO157" s="498"/>
      <c r="AP157" s="498"/>
      <c r="AQ157" s="499"/>
      <c r="AR157" s="499"/>
      <c r="AS157" s="499"/>
      <c r="AT157" s="499"/>
      <c r="AU157" s="499"/>
      <c r="AV157" s="499"/>
      <c r="AW157" s="499"/>
      <c r="AX157" s="499"/>
      <c r="AY157" s="499"/>
      <c r="AZ157" s="499"/>
      <c r="BA157" s="499"/>
      <c r="BB157" s="499"/>
      <c r="BC157" s="499"/>
      <c r="BD157" s="499"/>
      <c r="BE157" s="499"/>
      <c r="BF157" s="499"/>
      <c r="BG157" s="499"/>
      <c r="BH157" s="499"/>
      <c r="BI157" s="499"/>
      <c r="BJ157" s="499"/>
      <c r="BK157" s="499"/>
      <c r="BL157" s="499"/>
      <c r="BM157" s="499"/>
      <c r="BN157" s="499"/>
      <c r="BO157" s="499"/>
      <c r="BP157" s="499"/>
      <c r="BQ157" s="499"/>
      <c r="BR157" s="499"/>
      <c r="BS157" s="499"/>
      <c r="BT157" s="499"/>
      <c r="BU157" s="499"/>
      <c r="BV157" s="499"/>
      <c r="BW157" s="499"/>
      <c r="BX157" s="499"/>
      <c r="BY157" s="499"/>
      <c r="BZ157" s="499"/>
      <c r="CA157" s="499"/>
      <c r="CB157" s="499"/>
      <c r="CC157" s="499"/>
      <c r="CD157" s="499"/>
      <c r="CE157" s="499"/>
      <c r="CF157" s="499"/>
      <c r="CG157" s="499"/>
      <c r="CH157" s="499"/>
      <c r="CI157" s="499"/>
      <c r="CJ157" s="499"/>
      <c r="CK157" s="499"/>
      <c r="CL157" s="499"/>
      <c r="CM157" s="499"/>
      <c r="CN157" s="499"/>
      <c r="CO157" s="499"/>
      <c r="CP157" s="499"/>
      <c r="CQ157" s="499"/>
      <c r="CR157" s="499"/>
      <c r="CS157" s="499"/>
      <c r="CT157" s="499"/>
      <c r="CU157" s="499"/>
      <c r="CV157" s="499"/>
      <c r="CW157" s="499"/>
      <c r="CX157" s="499"/>
      <c r="CY157" s="499"/>
      <c r="CZ157" s="499"/>
      <c r="DA157" s="499"/>
      <c r="DB157" s="499"/>
      <c r="DC157" s="499"/>
      <c r="DD157" s="499"/>
      <c r="DE157" s="499"/>
      <c r="DF157" s="499"/>
      <c r="DG157" s="499"/>
      <c r="DH157" s="499"/>
      <c r="DI157" s="499"/>
      <c r="DJ157" s="499"/>
      <c r="DK157" s="499"/>
      <c r="DL157" s="499"/>
      <c r="DM157" s="499"/>
      <c r="DN157" s="499"/>
      <c r="DO157" s="499"/>
      <c r="DP157" s="499"/>
      <c r="DQ157" s="499"/>
      <c r="DR157" s="499"/>
      <c r="DS157" s="499"/>
      <c r="DT157" s="499"/>
      <c r="DU157" s="499"/>
      <c r="DV157" s="499"/>
      <c r="DW157" s="499"/>
      <c r="DX157" s="499"/>
      <c r="DY157" s="499"/>
      <c r="DZ157" s="499"/>
      <c r="EA157" s="499"/>
      <c r="EB157" s="499"/>
      <c r="EC157" s="499"/>
      <c r="ED157" s="499"/>
      <c r="EE157" s="499"/>
      <c r="EF157" s="499"/>
      <c r="EG157" s="499"/>
      <c r="EH157" s="499"/>
      <c r="EI157" s="499"/>
      <c r="EJ157" s="499"/>
      <c r="EK157" s="499"/>
      <c r="EL157" s="499"/>
      <c r="EM157" s="499"/>
      <c r="EN157" s="499"/>
      <c r="EO157" s="499"/>
      <c r="EP157" s="499"/>
      <c r="EQ157" s="499"/>
      <c r="ER157" s="499"/>
      <c r="ES157" s="499"/>
      <c r="ET157" s="499"/>
      <c r="EU157" s="499"/>
      <c r="EV157" s="499"/>
      <c r="EW157" s="499"/>
      <c r="EX157" s="499"/>
      <c r="EY157" s="499"/>
      <c r="EZ157" s="499"/>
      <c r="FA157" s="499"/>
      <c r="FB157" s="499"/>
      <c r="FC157" s="499"/>
      <c r="FD157" s="499"/>
      <c r="FE157" s="499"/>
      <c r="FF157" s="499"/>
      <c r="FG157" s="499"/>
      <c r="FH157" s="499"/>
      <c r="FI157" s="499"/>
      <c r="FJ157" s="499"/>
      <c r="FK157" s="499"/>
      <c r="FL157" s="499"/>
      <c r="FM157" s="499"/>
      <c r="FN157" s="499"/>
      <c r="FO157" s="499"/>
      <c r="FP157" s="499"/>
      <c r="FQ157" s="499"/>
      <c r="FR157" s="499"/>
      <c r="FS157" s="499"/>
      <c r="FT157" s="499"/>
      <c r="FU157" s="499"/>
      <c r="FV157" s="499"/>
      <c r="FW157" s="499"/>
      <c r="FX157" s="499"/>
      <c r="FY157" s="499"/>
      <c r="FZ157" s="499"/>
      <c r="GA157" s="499"/>
      <c r="GB157" s="499"/>
      <c r="GC157" s="499"/>
      <c r="GD157" s="499"/>
      <c r="GE157" s="499"/>
      <c r="GF157" s="499"/>
      <c r="GG157" s="499"/>
      <c r="GH157" s="499"/>
      <c r="GI157" s="499"/>
      <c r="GJ157" s="499"/>
      <c r="GK157" s="499"/>
      <c r="GL157" s="499"/>
      <c r="GM157" s="499"/>
      <c r="GN157" s="499"/>
      <c r="GO157" s="499"/>
      <c r="GP157" s="499"/>
      <c r="GQ157" s="499"/>
      <c r="GR157" s="499"/>
      <c r="GS157" s="499"/>
      <c r="GT157" s="499"/>
      <c r="GU157" s="499"/>
      <c r="GV157" s="499"/>
      <c r="GW157" s="499"/>
      <c r="GX157" s="499"/>
      <c r="GY157" s="499"/>
      <c r="GZ157" s="499"/>
      <c r="HA157" s="499"/>
      <c r="HB157" s="499"/>
      <c r="HC157" s="499"/>
      <c r="HD157" s="499"/>
      <c r="HE157" s="499"/>
      <c r="HF157" s="499"/>
      <c r="HG157" s="499"/>
      <c r="HH157" s="499"/>
      <c r="HI157" s="499"/>
      <c r="HJ157" s="499"/>
      <c r="HK157" s="499"/>
      <c r="HL157" s="499"/>
      <c r="HM157" s="499"/>
      <c r="HN157" s="499"/>
      <c r="HO157" s="499"/>
      <c r="HP157" s="499"/>
      <c r="HQ157" s="499"/>
      <c r="HR157" s="499"/>
      <c r="HS157" s="499"/>
      <c r="HT157" s="499"/>
      <c r="HU157" s="499"/>
      <c r="HV157" s="499"/>
      <c r="HW157" s="499"/>
      <c r="HX157" s="499"/>
      <c r="HY157" s="499"/>
      <c r="HZ157" s="499"/>
      <c r="IA157" s="499"/>
      <c r="IB157" s="499"/>
      <c r="IC157" s="499"/>
      <c r="ID157" s="499"/>
      <c r="IE157" s="499"/>
      <c r="IF157" s="499"/>
      <c r="IG157" s="499"/>
      <c r="IH157" s="499"/>
      <c r="II157" s="499"/>
      <c r="IJ157" s="499"/>
      <c r="IK157" s="499"/>
      <c r="IL157" s="499"/>
      <c r="IM157" s="499"/>
      <c r="IN157" s="499"/>
      <c r="IO157" s="499"/>
      <c r="IP157" s="499"/>
    </row>
    <row r="158" spans="1:250" s="500" customFormat="1" ht="12" customHeight="1">
      <c r="A158" s="501"/>
      <c r="B158" s="502"/>
      <c r="C158" s="503"/>
      <c r="D158" s="504"/>
      <c r="E158" s="505"/>
      <c r="F158" s="505"/>
      <c r="G158" s="505"/>
      <c r="H158" s="505"/>
      <c r="I158" s="505"/>
      <c r="J158" s="505"/>
      <c r="K158" s="503"/>
      <c r="L158" s="503"/>
      <c r="M158" s="506"/>
      <c r="N158" s="506"/>
      <c r="O158" s="506"/>
      <c r="P158" s="507"/>
      <c r="Q158" s="615"/>
      <c r="R158" s="497"/>
      <c r="S158" s="497"/>
      <c r="T158" s="497"/>
      <c r="U158" s="497"/>
      <c r="V158" s="497"/>
      <c r="W158" s="497"/>
      <c r="X158" s="497"/>
      <c r="Y158" s="497"/>
      <c r="Z158" s="497"/>
      <c r="AA158" s="497"/>
      <c r="AB158" s="498"/>
      <c r="AC158" s="498"/>
      <c r="AD158" s="498"/>
      <c r="AE158" s="498"/>
      <c r="AF158" s="498"/>
      <c r="AG158" s="498"/>
      <c r="AH158" s="498"/>
      <c r="AI158" s="498"/>
      <c r="AJ158" s="498"/>
      <c r="AK158" s="498"/>
      <c r="AL158" s="498"/>
      <c r="AM158" s="498"/>
      <c r="AN158" s="498"/>
      <c r="AO158" s="498"/>
      <c r="AP158" s="498"/>
      <c r="AQ158" s="499"/>
      <c r="AR158" s="499"/>
      <c r="AS158" s="499"/>
      <c r="AT158" s="499"/>
      <c r="AU158" s="499"/>
      <c r="AV158" s="499"/>
      <c r="AW158" s="499"/>
      <c r="AX158" s="499"/>
      <c r="AY158" s="499"/>
      <c r="AZ158" s="499"/>
      <c r="BA158" s="499"/>
      <c r="BB158" s="499"/>
      <c r="BC158" s="499"/>
      <c r="BD158" s="499"/>
      <c r="BE158" s="499"/>
      <c r="BF158" s="499"/>
      <c r="BG158" s="499"/>
      <c r="BH158" s="499"/>
      <c r="BI158" s="499"/>
      <c r="BJ158" s="499"/>
      <c r="BK158" s="499"/>
      <c r="BL158" s="499"/>
      <c r="BM158" s="499"/>
      <c r="BN158" s="499"/>
      <c r="BO158" s="499"/>
      <c r="BP158" s="499"/>
      <c r="BQ158" s="499"/>
      <c r="BR158" s="499"/>
      <c r="BS158" s="499"/>
      <c r="BT158" s="499"/>
      <c r="BU158" s="499"/>
      <c r="BV158" s="499"/>
      <c r="BW158" s="499"/>
      <c r="BX158" s="499"/>
      <c r="BY158" s="499"/>
      <c r="BZ158" s="499"/>
      <c r="CA158" s="499"/>
      <c r="CB158" s="499"/>
      <c r="CC158" s="499"/>
      <c r="CD158" s="499"/>
      <c r="CE158" s="499"/>
      <c r="CF158" s="499"/>
      <c r="CG158" s="499"/>
      <c r="CH158" s="499"/>
      <c r="CI158" s="499"/>
      <c r="CJ158" s="499"/>
      <c r="CK158" s="499"/>
      <c r="CL158" s="499"/>
      <c r="CM158" s="499"/>
      <c r="CN158" s="499"/>
      <c r="CO158" s="499"/>
      <c r="CP158" s="499"/>
      <c r="CQ158" s="499"/>
      <c r="CR158" s="499"/>
      <c r="CS158" s="499"/>
      <c r="CT158" s="499"/>
      <c r="CU158" s="499"/>
      <c r="CV158" s="499"/>
      <c r="CW158" s="499"/>
      <c r="CX158" s="499"/>
      <c r="CY158" s="499"/>
      <c r="CZ158" s="499"/>
      <c r="DA158" s="499"/>
      <c r="DB158" s="499"/>
      <c r="DC158" s="499"/>
      <c r="DD158" s="499"/>
      <c r="DE158" s="499"/>
      <c r="DF158" s="499"/>
      <c r="DG158" s="499"/>
      <c r="DH158" s="499"/>
      <c r="DI158" s="499"/>
      <c r="DJ158" s="499"/>
      <c r="DK158" s="499"/>
      <c r="DL158" s="499"/>
      <c r="DM158" s="499"/>
      <c r="DN158" s="499"/>
      <c r="DO158" s="499"/>
      <c r="DP158" s="499"/>
      <c r="DQ158" s="499"/>
      <c r="DR158" s="499"/>
      <c r="DS158" s="499"/>
      <c r="DT158" s="499"/>
      <c r="DU158" s="499"/>
      <c r="DV158" s="499"/>
      <c r="DW158" s="499"/>
      <c r="DX158" s="499"/>
      <c r="DY158" s="499"/>
      <c r="DZ158" s="499"/>
      <c r="EA158" s="499"/>
      <c r="EB158" s="499"/>
      <c r="EC158" s="499"/>
      <c r="ED158" s="499"/>
      <c r="EE158" s="499"/>
      <c r="EF158" s="499"/>
      <c r="EG158" s="499"/>
      <c r="EH158" s="499"/>
      <c r="EI158" s="499"/>
      <c r="EJ158" s="499"/>
      <c r="EK158" s="499"/>
      <c r="EL158" s="499"/>
      <c r="EM158" s="499"/>
      <c r="EN158" s="499"/>
      <c r="EO158" s="499"/>
      <c r="EP158" s="499"/>
      <c r="EQ158" s="499"/>
      <c r="ER158" s="499"/>
      <c r="ES158" s="499"/>
      <c r="ET158" s="499"/>
      <c r="EU158" s="499"/>
      <c r="EV158" s="499"/>
      <c r="EW158" s="499"/>
      <c r="EX158" s="499"/>
      <c r="EY158" s="499"/>
      <c r="EZ158" s="499"/>
      <c r="FA158" s="499"/>
      <c r="FB158" s="499"/>
      <c r="FC158" s="499"/>
      <c r="FD158" s="499"/>
      <c r="FE158" s="499"/>
      <c r="FF158" s="499"/>
      <c r="FG158" s="499"/>
      <c r="FH158" s="499"/>
      <c r="FI158" s="499"/>
      <c r="FJ158" s="499"/>
      <c r="FK158" s="499"/>
      <c r="FL158" s="499"/>
      <c r="FM158" s="499"/>
      <c r="FN158" s="499"/>
      <c r="FO158" s="499"/>
      <c r="FP158" s="499"/>
      <c r="FQ158" s="499"/>
      <c r="FR158" s="499"/>
      <c r="FS158" s="499"/>
      <c r="FT158" s="499"/>
      <c r="FU158" s="499"/>
      <c r="FV158" s="499"/>
      <c r="FW158" s="499"/>
      <c r="FX158" s="499"/>
      <c r="FY158" s="499"/>
      <c r="FZ158" s="499"/>
      <c r="GA158" s="499"/>
      <c r="GB158" s="499"/>
      <c r="GC158" s="499"/>
      <c r="GD158" s="499"/>
      <c r="GE158" s="499"/>
      <c r="GF158" s="499"/>
      <c r="GG158" s="499"/>
      <c r="GH158" s="499"/>
      <c r="GI158" s="499"/>
      <c r="GJ158" s="499"/>
      <c r="GK158" s="499"/>
      <c r="GL158" s="499"/>
      <c r="GM158" s="499"/>
      <c r="GN158" s="499"/>
      <c r="GO158" s="499"/>
      <c r="GP158" s="499"/>
      <c r="GQ158" s="499"/>
      <c r="GR158" s="499"/>
      <c r="GS158" s="499"/>
      <c r="GT158" s="499"/>
      <c r="GU158" s="499"/>
      <c r="GV158" s="499"/>
      <c r="GW158" s="499"/>
      <c r="GX158" s="499"/>
      <c r="GY158" s="499"/>
      <c r="GZ158" s="499"/>
      <c r="HA158" s="499"/>
      <c r="HB158" s="499"/>
      <c r="HC158" s="499"/>
      <c r="HD158" s="499"/>
      <c r="HE158" s="499"/>
      <c r="HF158" s="499"/>
      <c r="HG158" s="499"/>
      <c r="HH158" s="499"/>
      <c r="HI158" s="499"/>
      <c r="HJ158" s="499"/>
      <c r="HK158" s="499"/>
      <c r="HL158" s="499"/>
      <c r="HM158" s="499"/>
      <c r="HN158" s="499"/>
      <c r="HO158" s="499"/>
      <c r="HP158" s="499"/>
      <c r="HQ158" s="499"/>
      <c r="HR158" s="499"/>
      <c r="HS158" s="499"/>
      <c r="HT158" s="499"/>
      <c r="HU158" s="499"/>
      <c r="HV158" s="499"/>
      <c r="HW158" s="499"/>
      <c r="HX158" s="499"/>
      <c r="HY158" s="499"/>
      <c r="HZ158" s="499"/>
      <c r="IA158" s="499"/>
      <c r="IB158" s="499"/>
      <c r="IC158" s="499"/>
      <c r="ID158" s="499"/>
      <c r="IE158" s="499"/>
      <c r="IF158" s="499"/>
      <c r="IG158" s="499"/>
      <c r="IH158" s="499"/>
      <c r="II158" s="499"/>
      <c r="IJ158" s="499"/>
      <c r="IK158" s="499"/>
      <c r="IL158" s="499"/>
      <c r="IM158" s="499"/>
      <c r="IN158" s="499"/>
      <c r="IO158" s="499"/>
      <c r="IP158" s="499"/>
    </row>
    <row r="159" spans="1:250" s="500" customFormat="1" ht="12" customHeight="1">
      <c r="A159" s="501"/>
      <c r="B159" s="502"/>
      <c r="C159" s="503"/>
      <c r="D159" s="504"/>
      <c r="E159" s="505"/>
      <c r="F159" s="505"/>
      <c r="G159" s="505"/>
      <c r="H159" s="505"/>
      <c r="I159" s="505"/>
      <c r="J159" s="505"/>
      <c r="K159" s="503"/>
      <c r="L159" s="503"/>
      <c r="M159" s="506"/>
      <c r="N159" s="506"/>
      <c r="O159" s="506"/>
      <c r="P159" s="507"/>
      <c r="Q159" s="615"/>
      <c r="R159" s="497"/>
      <c r="S159" s="497"/>
      <c r="T159" s="497"/>
      <c r="U159" s="497"/>
      <c r="V159" s="497"/>
      <c r="W159" s="497"/>
      <c r="X159" s="497"/>
      <c r="Y159" s="497"/>
      <c r="Z159" s="497"/>
      <c r="AA159" s="497"/>
      <c r="AB159" s="498"/>
      <c r="AC159" s="498"/>
      <c r="AD159" s="498"/>
      <c r="AE159" s="498"/>
      <c r="AF159" s="498"/>
      <c r="AG159" s="498"/>
      <c r="AH159" s="498"/>
      <c r="AI159" s="498"/>
      <c r="AJ159" s="498"/>
      <c r="AK159" s="498"/>
      <c r="AL159" s="498"/>
      <c r="AM159" s="498"/>
      <c r="AN159" s="498"/>
      <c r="AO159" s="498"/>
      <c r="AP159" s="498"/>
      <c r="AQ159" s="499"/>
      <c r="AR159" s="499"/>
      <c r="AS159" s="499"/>
      <c r="AT159" s="499"/>
      <c r="AU159" s="499"/>
      <c r="AV159" s="499"/>
      <c r="AW159" s="499"/>
      <c r="AX159" s="499"/>
      <c r="AY159" s="499"/>
      <c r="AZ159" s="499"/>
      <c r="BA159" s="499"/>
      <c r="BB159" s="499"/>
      <c r="BC159" s="499"/>
      <c r="BD159" s="499"/>
      <c r="BE159" s="499"/>
      <c r="BF159" s="499"/>
      <c r="BG159" s="499"/>
      <c r="BH159" s="499"/>
      <c r="BI159" s="499"/>
      <c r="BJ159" s="499"/>
      <c r="BK159" s="499"/>
      <c r="BL159" s="499"/>
      <c r="BM159" s="499"/>
      <c r="BN159" s="499"/>
      <c r="BO159" s="499"/>
      <c r="BP159" s="499"/>
      <c r="BQ159" s="499"/>
      <c r="BR159" s="499"/>
      <c r="BS159" s="499"/>
      <c r="BT159" s="499"/>
      <c r="BU159" s="499"/>
      <c r="BV159" s="499"/>
      <c r="BW159" s="499"/>
      <c r="BX159" s="499"/>
      <c r="BY159" s="499"/>
      <c r="BZ159" s="499"/>
      <c r="CA159" s="499"/>
      <c r="CB159" s="499"/>
      <c r="CC159" s="499"/>
      <c r="CD159" s="499"/>
      <c r="CE159" s="499"/>
      <c r="CF159" s="499"/>
      <c r="CG159" s="499"/>
      <c r="CH159" s="499"/>
      <c r="CI159" s="499"/>
      <c r="CJ159" s="499"/>
      <c r="CK159" s="499"/>
      <c r="CL159" s="499"/>
      <c r="CM159" s="499"/>
      <c r="CN159" s="499"/>
      <c r="CO159" s="499"/>
      <c r="CP159" s="499"/>
      <c r="CQ159" s="499"/>
      <c r="CR159" s="499"/>
      <c r="CS159" s="499"/>
      <c r="CT159" s="499"/>
      <c r="CU159" s="499"/>
      <c r="CV159" s="499"/>
      <c r="CW159" s="499"/>
      <c r="CX159" s="499"/>
      <c r="CY159" s="499"/>
      <c r="CZ159" s="499"/>
      <c r="DA159" s="499"/>
      <c r="DB159" s="499"/>
      <c r="DC159" s="499"/>
      <c r="DD159" s="499"/>
      <c r="DE159" s="499"/>
      <c r="DF159" s="499"/>
      <c r="DG159" s="499"/>
      <c r="DH159" s="499"/>
      <c r="DI159" s="499"/>
      <c r="DJ159" s="499"/>
      <c r="DK159" s="499"/>
      <c r="DL159" s="499"/>
      <c r="DM159" s="499"/>
      <c r="DN159" s="499"/>
      <c r="DO159" s="499"/>
      <c r="DP159" s="499"/>
      <c r="DQ159" s="499"/>
      <c r="DR159" s="499"/>
      <c r="DS159" s="499"/>
      <c r="DT159" s="499"/>
      <c r="DU159" s="499"/>
      <c r="DV159" s="499"/>
      <c r="DW159" s="499"/>
      <c r="DX159" s="499"/>
      <c r="DY159" s="499"/>
      <c r="DZ159" s="499"/>
      <c r="EA159" s="499"/>
      <c r="EB159" s="499"/>
      <c r="EC159" s="499"/>
      <c r="ED159" s="499"/>
      <c r="EE159" s="499"/>
      <c r="EF159" s="499"/>
      <c r="EG159" s="499"/>
      <c r="EH159" s="499"/>
      <c r="EI159" s="499"/>
      <c r="EJ159" s="499"/>
      <c r="EK159" s="499"/>
      <c r="EL159" s="499"/>
      <c r="EM159" s="499"/>
      <c r="EN159" s="499"/>
      <c r="EO159" s="499"/>
      <c r="EP159" s="499"/>
      <c r="EQ159" s="499"/>
      <c r="ER159" s="499"/>
      <c r="ES159" s="499"/>
      <c r="ET159" s="499"/>
      <c r="EU159" s="499"/>
      <c r="EV159" s="499"/>
      <c r="EW159" s="499"/>
      <c r="EX159" s="499"/>
      <c r="EY159" s="499"/>
      <c r="EZ159" s="499"/>
      <c r="FA159" s="499"/>
      <c r="FB159" s="499"/>
      <c r="FC159" s="499"/>
      <c r="FD159" s="499"/>
      <c r="FE159" s="499"/>
      <c r="FF159" s="499"/>
      <c r="FG159" s="499"/>
      <c r="FH159" s="499"/>
      <c r="FI159" s="499"/>
      <c r="FJ159" s="499"/>
      <c r="FK159" s="499"/>
      <c r="FL159" s="499"/>
      <c r="FM159" s="499"/>
      <c r="FN159" s="499"/>
      <c r="FO159" s="499"/>
      <c r="FP159" s="499"/>
      <c r="FQ159" s="499"/>
      <c r="FR159" s="499"/>
      <c r="FS159" s="499"/>
      <c r="FT159" s="499"/>
      <c r="FU159" s="499"/>
      <c r="FV159" s="499"/>
      <c r="FW159" s="499"/>
      <c r="FX159" s="499"/>
      <c r="FY159" s="499"/>
      <c r="FZ159" s="499"/>
      <c r="GA159" s="499"/>
      <c r="GB159" s="499"/>
      <c r="GC159" s="499"/>
      <c r="GD159" s="499"/>
      <c r="GE159" s="499"/>
      <c r="GF159" s="499"/>
      <c r="GG159" s="499"/>
      <c r="GH159" s="499"/>
      <c r="GI159" s="499"/>
      <c r="GJ159" s="499"/>
      <c r="GK159" s="499"/>
      <c r="GL159" s="499"/>
      <c r="GM159" s="499"/>
      <c r="GN159" s="499"/>
      <c r="GO159" s="499"/>
      <c r="GP159" s="499"/>
      <c r="GQ159" s="499"/>
      <c r="GR159" s="499"/>
      <c r="GS159" s="499"/>
      <c r="GT159" s="499"/>
      <c r="GU159" s="499"/>
      <c r="GV159" s="499"/>
      <c r="GW159" s="499"/>
      <c r="GX159" s="499"/>
      <c r="GY159" s="499"/>
      <c r="GZ159" s="499"/>
      <c r="HA159" s="499"/>
      <c r="HB159" s="499"/>
      <c r="HC159" s="499"/>
      <c r="HD159" s="499"/>
      <c r="HE159" s="499"/>
      <c r="HF159" s="499"/>
      <c r="HG159" s="499"/>
      <c r="HH159" s="499"/>
      <c r="HI159" s="499"/>
      <c r="HJ159" s="499"/>
      <c r="HK159" s="499"/>
      <c r="HL159" s="499"/>
      <c r="HM159" s="499"/>
      <c r="HN159" s="499"/>
      <c r="HO159" s="499"/>
      <c r="HP159" s="499"/>
      <c r="HQ159" s="499"/>
      <c r="HR159" s="499"/>
      <c r="HS159" s="499"/>
      <c r="HT159" s="499"/>
      <c r="HU159" s="499"/>
      <c r="HV159" s="499"/>
      <c r="HW159" s="499"/>
      <c r="HX159" s="499"/>
      <c r="HY159" s="499"/>
      <c r="HZ159" s="499"/>
      <c r="IA159" s="499"/>
      <c r="IB159" s="499"/>
      <c r="IC159" s="499"/>
      <c r="ID159" s="499"/>
      <c r="IE159" s="499"/>
      <c r="IF159" s="499"/>
      <c r="IG159" s="499"/>
      <c r="IH159" s="499"/>
      <c r="II159" s="499"/>
      <c r="IJ159" s="499"/>
      <c r="IK159" s="499"/>
      <c r="IL159" s="499"/>
      <c r="IM159" s="499"/>
      <c r="IN159" s="499"/>
      <c r="IO159" s="499"/>
      <c r="IP159" s="499"/>
    </row>
    <row r="160" spans="1:250" s="500" customFormat="1" ht="12" customHeight="1">
      <c r="A160" s="501"/>
      <c r="B160" s="502"/>
      <c r="C160" s="503"/>
      <c r="D160" s="504"/>
      <c r="E160" s="505"/>
      <c r="F160" s="505"/>
      <c r="G160" s="505"/>
      <c r="H160" s="505"/>
      <c r="I160" s="505"/>
      <c r="J160" s="505"/>
      <c r="K160" s="503"/>
      <c r="L160" s="503"/>
      <c r="M160" s="506"/>
      <c r="N160" s="506"/>
      <c r="O160" s="506"/>
      <c r="P160" s="507"/>
      <c r="Q160" s="615"/>
      <c r="R160" s="497"/>
      <c r="S160" s="497"/>
      <c r="T160" s="497"/>
      <c r="U160" s="497"/>
      <c r="V160" s="497"/>
      <c r="W160" s="497"/>
      <c r="X160" s="497"/>
      <c r="Y160" s="497"/>
      <c r="Z160" s="497"/>
      <c r="AA160" s="497"/>
      <c r="AB160" s="498"/>
      <c r="AC160" s="498"/>
      <c r="AD160" s="498"/>
      <c r="AE160" s="498"/>
      <c r="AF160" s="498"/>
      <c r="AG160" s="498"/>
      <c r="AH160" s="498"/>
      <c r="AI160" s="498"/>
      <c r="AJ160" s="498"/>
      <c r="AK160" s="498"/>
      <c r="AL160" s="498"/>
      <c r="AM160" s="498"/>
      <c r="AN160" s="498"/>
      <c r="AO160" s="498"/>
      <c r="AP160" s="498"/>
      <c r="AQ160" s="499"/>
      <c r="AR160" s="499"/>
      <c r="AS160" s="499"/>
      <c r="AT160" s="499"/>
      <c r="AU160" s="499"/>
      <c r="AV160" s="499"/>
      <c r="AW160" s="499"/>
      <c r="AX160" s="499"/>
      <c r="AY160" s="499"/>
      <c r="AZ160" s="499"/>
      <c r="BA160" s="499"/>
      <c r="BB160" s="499"/>
      <c r="BC160" s="499"/>
      <c r="BD160" s="499"/>
      <c r="BE160" s="499"/>
      <c r="BF160" s="499"/>
      <c r="BG160" s="499"/>
      <c r="BH160" s="499"/>
      <c r="BI160" s="499"/>
      <c r="BJ160" s="499"/>
      <c r="BK160" s="499"/>
      <c r="BL160" s="499"/>
      <c r="BM160" s="499"/>
      <c r="BN160" s="499"/>
      <c r="BO160" s="499"/>
      <c r="BP160" s="499"/>
      <c r="BQ160" s="499"/>
      <c r="BR160" s="499"/>
      <c r="BS160" s="499"/>
      <c r="BT160" s="499"/>
      <c r="BU160" s="499"/>
      <c r="BV160" s="499"/>
      <c r="BW160" s="499"/>
      <c r="BX160" s="499"/>
      <c r="BY160" s="499"/>
      <c r="BZ160" s="499"/>
      <c r="CA160" s="499"/>
      <c r="CB160" s="499"/>
      <c r="CC160" s="499"/>
      <c r="CD160" s="499"/>
      <c r="CE160" s="499"/>
      <c r="CF160" s="499"/>
      <c r="CG160" s="499"/>
      <c r="CH160" s="499"/>
      <c r="CI160" s="499"/>
      <c r="CJ160" s="499"/>
      <c r="CK160" s="499"/>
      <c r="CL160" s="499"/>
      <c r="CM160" s="499"/>
      <c r="CN160" s="499"/>
      <c r="CO160" s="499"/>
      <c r="CP160" s="499"/>
      <c r="CQ160" s="499"/>
      <c r="CR160" s="499"/>
      <c r="CS160" s="499"/>
      <c r="CT160" s="499"/>
      <c r="CU160" s="499"/>
      <c r="CV160" s="499"/>
      <c r="CW160" s="499"/>
      <c r="CX160" s="499"/>
      <c r="CY160" s="499"/>
      <c r="CZ160" s="499"/>
      <c r="DA160" s="499"/>
      <c r="DB160" s="499"/>
      <c r="DC160" s="499"/>
      <c r="DD160" s="499"/>
      <c r="DE160" s="499"/>
      <c r="DF160" s="499"/>
      <c r="DG160" s="499"/>
      <c r="DH160" s="499"/>
      <c r="DI160" s="499"/>
      <c r="DJ160" s="499"/>
      <c r="DK160" s="499"/>
      <c r="DL160" s="499"/>
      <c r="DM160" s="499"/>
      <c r="DN160" s="499"/>
      <c r="DO160" s="499"/>
      <c r="DP160" s="499"/>
      <c r="DQ160" s="499"/>
      <c r="DR160" s="499"/>
      <c r="DS160" s="499"/>
      <c r="DT160" s="499"/>
      <c r="DU160" s="499"/>
      <c r="DV160" s="499"/>
      <c r="DW160" s="499"/>
      <c r="DX160" s="499"/>
      <c r="DY160" s="499"/>
      <c r="DZ160" s="499"/>
      <c r="EA160" s="499"/>
      <c r="EB160" s="499"/>
      <c r="EC160" s="499"/>
      <c r="ED160" s="499"/>
      <c r="EE160" s="499"/>
      <c r="EF160" s="499"/>
      <c r="EG160" s="499"/>
      <c r="EH160" s="499"/>
      <c r="EI160" s="499"/>
      <c r="EJ160" s="499"/>
      <c r="EK160" s="499"/>
      <c r="EL160" s="499"/>
      <c r="EM160" s="499"/>
      <c r="EN160" s="499"/>
      <c r="EO160" s="499"/>
      <c r="EP160" s="499"/>
      <c r="EQ160" s="499"/>
      <c r="ER160" s="499"/>
      <c r="ES160" s="499"/>
      <c r="ET160" s="499"/>
      <c r="EU160" s="499"/>
      <c r="EV160" s="499"/>
      <c r="EW160" s="499"/>
      <c r="EX160" s="499"/>
      <c r="EY160" s="499"/>
      <c r="EZ160" s="499"/>
      <c r="FA160" s="499"/>
      <c r="FB160" s="499"/>
      <c r="FC160" s="499"/>
      <c r="FD160" s="499"/>
      <c r="FE160" s="499"/>
      <c r="FF160" s="499"/>
      <c r="FG160" s="499"/>
      <c r="FH160" s="499"/>
      <c r="FI160" s="499"/>
      <c r="FJ160" s="499"/>
      <c r="FK160" s="499"/>
      <c r="FL160" s="499"/>
      <c r="FM160" s="499"/>
      <c r="FN160" s="499"/>
      <c r="FO160" s="499"/>
      <c r="FP160" s="499"/>
      <c r="FQ160" s="499"/>
      <c r="FR160" s="499"/>
      <c r="FS160" s="499"/>
      <c r="FT160" s="499"/>
      <c r="FU160" s="499"/>
      <c r="FV160" s="499"/>
      <c r="FW160" s="499"/>
      <c r="FX160" s="499"/>
      <c r="FY160" s="499"/>
      <c r="FZ160" s="499"/>
      <c r="GA160" s="499"/>
      <c r="GB160" s="499"/>
      <c r="GC160" s="499"/>
      <c r="GD160" s="499"/>
      <c r="GE160" s="499"/>
      <c r="GF160" s="499"/>
      <c r="GG160" s="499"/>
      <c r="GH160" s="499"/>
      <c r="GI160" s="499"/>
      <c r="GJ160" s="499"/>
      <c r="GK160" s="499"/>
      <c r="GL160" s="499"/>
      <c r="GM160" s="499"/>
      <c r="GN160" s="499"/>
      <c r="GO160" s="499"/>
      <c r="GP160" s="499"/>
      <c r="GQ160" s="499"/>
      <c r="GR160" s="499"/>
      <c r="GS160" s="499"/>
      <c r="GT160" s="499"/>
      <c r="GU160" s="499"/>
      <c r="GV160" s="499"/>
      <c r="GW160" s="499"/>
      <c r="GX160" s="499"/>
      <c r="GY160" s="499"/>
      <c r="GZ160" s="499"/>
      <c r="HA160" s="499"/>
      <c r="HB160" s="499"/>
      <c r="HC160" s="499"/>
      <c r="HD160" s="499"/>
      <c r="HE160" s="499"/>
      <c r="HF160" s="499"/>
      <c r="HG160" s="499"/>
      <c r="HH160" s="499"/>
      <c r="HI160" s="499"/>
      <c r="HJ160" s="499"/>
      <c r="HK160" s="499"/>
      <c r="HL160" s="499"/>
      <c r="HM160" s="499"/>
      <c r="HN160" s="499"/>
      <c r="HO160" s="499"/>
      <c r="HP160" s="499"/>
      <c r="HQ160" s="499"/>
      <c r="HR160" s="499"/>
      <c r="HS160" s="499"/>
      <c r="HT160" s="499"/>
      <c r="HU160" s="499"/>
      <c r="HV160" s="499"/>
      <c r="HW160" s="499"/>
      <c r="HX160" s="499"/>
      <c r="HY160" s="499"/>
      <c r="HZ160" s="499"/>
      <c r="IA160" s="499"/>
      <c r="IB160" s="499"/>
      <c r="IC160" s="499"/>
      <c r="ID160" s="499"/>
      <c r="IE160" s="499"/>
      <c r="IF160" s="499"/>
      <c r="IG160" s="499"/>
      <c r="IH160" s="499"/>
      <c r="II160" s="499"/>
      <c r="IJ160" s="499"/>
      <c r="IK160" s="499"/>
      <c r="IL160" s="499"/>
      <c r="IM160" s="499"/>
      <c r="IN160" s="499"/>
      <c r="IO160" s="499"/>
      <c r="IP160" s="499"/>
    </row>
    <row r="161" spans="1:250" s="500" customFormat="1" ht="12" customHeight="1">
      <c r="A161" s="501"/>
      <c r="B161" s="502"/>
      <c r="C161" s="503"/>
      <c r="D161" s="504"/>
      <c r="E161" s="505"/>
      <c r="F161" s="505"/>
      <c r="G161" s="505"/>
      <c r="H161" s="505"/>
      <c r="I161" s="505"/>
      <c r="J161" s="505"/>
      <c r="K161" s="503"/>
      <c r="L161" s="503"/>
      <c r="M161" s="506"/>
      <c r="N161" s="506"/>
      <c r="O161" s="506"/>
      <c r="P161" s="507"/>
      <c r="Q161" s="615"/>
      <c r="R161" s="497"/>
      <c r="S161" s="497"/>
      <c r="T161" s="497"/>
      <c r="U161" s="497"/>
      <c r="V161" s="497"/>
      <c r="W161" s="497"/>
      <c r="X161" s="497"/>
      <c r="Y161" s="497"/>
      <c r="Z161" s="497"/>
      <c r="AA161" s="497"/>
      <c r="AB161" s="498"/>
      <c r="AC161" s="498"/>
      <c r="AD161" s="498"/>
      <c r="AE161" s="498"/>
      <c r="AF161" s="498"/>
      <c r="AG161" s="498"/>
      <c r="AH161" s="498"/>
      <c r="AI161" s="498"/>
      <c r="AJ161" s="498"/>
      <c r="AK161" s="498"/>
      <c r="AL161" s="498"/>
      <c r="AM161" s="498"/>
      <c r="AN161" s="498"/>
      <c r="AO161" s="498"/>
      <c r="AP161" s="498"/>
      <c r="AQ161" s="499"/>
      <c r="AR161" s="499"/>
      <c r="AS161" s="499"/>
      <c r="AT161" s="499"/>
      <c r="AU161" s="499"/>
      <c r="AV161" s="499"/>
      <c r="AW161" s="499"/>
      <c r="AX161" s="499"/>
      <c r="AY161" s="499"/>
      <c r="AZ161" s="499"/>
      <c r="BA161" s="499"/>
      <c r="BB161" s="499"/>
      <c r="BC161" s="499"/>
      <c r="BD161" s="499"/>
      <c r="BE161" s="499"/>
      <c r="BF161" s="499"/>
      <c r="BG161" s="499"/>
      <c r="BH161" s="499"/>
      <c r="BI161" s="499"/>
      <c r="BJ161" s="499"/>
      <c r="BK161" s="499"/>
      <c r="BL161" s="499"/>
      <c r="BM161" s="499"/>
      <c r="BN161" s="499"/>
      <c r="BO161" s="499"/>
      <c r="BP161" s="499"/>
      <c r="BQ161" s="499"/>
      <c r="BR161" s="499"/>
      <c r="BS161" s="499"/>
      <c r="BT161" s="499"/>
      <c r="BU161" s="499"/>
      <c r="BV161" s="499"/>
      <c r="BW161" s="499"/>
      <c r="BX161" s="499"/>
      <c r="BY161" s="499"/>
      <c r="BZ161" s="499"/>
      <c r="CA161" s="499"/>
      <c r="CB161" s="499"/>
      <c r="CC161" s="499"/>
      <c r="CD161" s="499"/>
      <c r="CE161" s="499"/>
      <c r="CF161" s="499"/>
      <c r="CG161" s="499"/>
      <c r="CH161" s="499"/>
      <c r="CI161" s="499"/>
      <c r="CJ161" s="499"/>
      <c r="CK161" s="499"/>
      <c r="CL161" s="499"/>
      <c r="CM161" s="499"/>
      <c r="CN161" s="499"/>
      <c r="CO161" s="499"/>
      <c r="CP161" s="499"/>
      <c r="CQ161" s="499"/>
      <c r="CR161" s="499"/>
      <c r="CS161" s="499"/>
      <c r="CT161" s="499"/>
      <c r="CU161" s="499"/>
      <c r="CV161" s="499"/>
      <c r="CW161" s="499"/>
      <c r="CX161" s="499"/>
      <c r="CY161" s="499"/>
      <c r="CZ161" s="499"/>
      <c r="DA161" s="499"/>
      <c r="DB161" s="499"/>
      <c r="DC161" s="499"/>
      <c r="DD161" s="499"/>
      <c r="DE161" s="499"/>
      <c r="DF161" s="499"/>
      <c r="DG161" s="499"/>
      <c r="DH161" s="499"/>
      <c r="DI161" s="499"/>
      <c r="DJ161" s="499"/>
      <c r="DK161" s="499"/>
      <c r="DL161" s="499"/>
      <c r="DM161" s="499"/>
      <c r="DN161" s="499"/>
      <c r="DO161" s="499"/>
      <c r="DP161" s="499"/>
      <c r="DQ161" s="499"/>
      <c r="DR161" s="499"/>
      <c r="DS161" s="499"/>
      <c r="DT161" s="499"/>
      <c r="DU161" s="499"/>
      <c r="DV161" s="499"/>
      <c r="DW161" s="499"/>
      <c r="DX161" s="499"/>
      <c r="DY161" s="499"/>
      <c r="DZ161" s="499"/>
      <c r="EA161" s="499"/>
      <c r="EB161" s="499"/>
      <c r="EC161" s="499"/>
      <c r="ED161" s="499"/>
      <c r="EE161" s="499"/>
      <c r="EF161" s="499"/>
      <c r="EG161" s="499"/>
      <c r="EH161" s="499"/>
      <c r="EI161" s="499"/>
      <c r="EJ161" s="499"/>
      <c r="EK161" s="499"/>
      <c r="EL161" s="499"/>
      <c r="EM161" s="499"/>
      <c r="EN161" s="499"/>
      <c r="EO161" s="499"/>
      <c r="EP161" s="499"/>
      <c r="EQ161" s="499"/>
      <c r="ER161" s="499"/>
      <c r="ES161" s="499"/>
      <c r="ET161" s="499"/>
      <c r="EU161" s="499"/>
      <c r="EV161" s="499"/>
      <c r="EW161" s="499"/>
      <c r="EX161" s="499"/>
      <c r="EY161" s="499"/>
      <c r="EZ161" s="499"/>
      <c r="FA161" s="499"/>
      <c r="FB161" s="499"/>
      <c r="FC161" s="499"/>
      <c r="FD161" s="499"/>
      <c r="FE161" s="499"/>
      <c r="FF161" s="499"/>
      <c r="FG161" s="499"/>
      <c r="FH161" s="499"/>
      <c r="FI161" s="499"/>
      <c r="FJ161" s="499"/>
      <c r="FK161" s="499"/>
      <c r="FL161" s="499"/>
      <c r="FM161" s="499"/>
      <c r="FN161" s="499"/>
      <c r="FO161" s="499"/>
      <c r="FP161" s="499"/>
      <c r="FQ161" s="499"/>
      <c r="FR161" s="499"/>
      <c r="FS161" s="499"/>
      <c r="FT161" s="499"/>
      <c r="FU161" s="499"/>
      <c r="FV161" s="499"/>
      <c r="FW161" s="499"/>
      <c r="FX161" s="499"/>
      <c r="FY161" s="499"/>
      <c r="FZ161" s="499"/>
      <c r="GA161" s="499"/>
      <c r="GB161" s="499"/>
      <c r="GC161" s="499"/>
      <c r="GD161" s="499"/>
      <c r="GE161" s="499"/>
      <c r="GF161" s="499"/>
      <c r="GG161" s="499"/>
      <c r="GH161" s="499"/>
      <c r="GI161" s="499"/>
      <c r="GJ161" s="499"/>
      <c r="GK161" s="499"/>
      <c r="GL161" s="499"/>
      <c r="GM161" s="499"/>
      <c r="GN161" s="499"/>
      <c r="GO161" s="499"/>
      <c r="GP161" s="499"/>
      <c r="GQ161" s="499"/>
      <c r="GR161" s="499"/>
      <c r="GS161" s="499"/>
      <c r="GT161" s="499"/>
      <c r="GU161" s="499"/>
      <c r="GV161" s="499"/>
      <c r="GW161" s="499"/>
      <c r="GX161" s="499"/>
      <c r="GY161" s="499"/>
      <c r="GZ161" s="499"/>
      <c r="HA161" s="499"/>
      <c r="HB161" s="499"/>
      <c r="HC161" s="499"/>
      <c r="HD161" s="499"/>
      <c r="HE161" s="499"/>
      <c r="HF161" s="499"/>
      <c r="HG161" s="499"/>
      <c r="HH161" s="499"/>
      <c r="HI161" s="499"/>
      <c r="HJ161" s="499"/>
      <c r="HK161" s="499"/>
      <c r="HL161" s="499"/>
      <c r="HM161" s="499"/>
      <c r="HN161" s="499"/>
      <c r="HO161" s="499"/>
      <c r="HP161" s="499"/>
      <c r="HQ161" s="499"/>
      <c r="HR161" s="499"/>
      <c r="HS161" s="499"/>
      <c r="HT161" s="499"/>
      <c r="HU161" s="499"/>
      <c r="HV161" s="499"/>
      <c r="HW161" s="499"/>
      <c r="HX161" s="499"/>
      <c r="HY161" s="499"/>
      <c r="HZ161" s="499"/>
      <c r="IA161" s="499"/>
      <c r="IB161" s="499"/>
      <c r="IC161" s="499"/>
      <c r="ID161" s="499"/>
      <c r="IE161" s="499"/>
      <c r="IF161" s="499"/>
      <c r="IG161" s="499"/>
      <c r="IH161" s="499"/>
      <c r="II161" s="499"/>
      <c r="IJ161" s="499"/>
      <c r="IK161" s="499"/>
      <c r="IL161" s="499"/>
      <c r="IM161" s="499"/>
      <c r="IN161" s="499"/>
      <c r="IO161" s="499"/>
      <c r="IP161" s="499"/>
    </row>
    <row r="162" spans="1:250" s="500" customFormat="1" ht="12" customHeight="1">
      <c r="A162" s="501"/>
      <c r="B162" s="502"/>
      <c r="C162" s="503"/>
      <c r="D162" s="504"/>
      <c r="E162" s="505"/>
      <c r="F162" s="505"/>
      <c r="G162" s="505"/>
      <c r="H162" s="505"/>
      <c r="I162" s="505"/>
      <c r="J162" s="505"/>
      <c r="K162" s="503"/>
      <c r="L162" s="503"/>
      <c r="M162" s="506"/>
      <c r="N162" s="506"/>
      <c r="O162" s="506"/>
      <c r="P162" s="507"/>
      <c r="Q162" s="615"/>
      <c r="R162" s="497"/>
      <c r="S162" s="497"/>
      <c r="T162" s="497"/>
      <c r="U162" s="497"/>
      <c r="V162" s="497"/>
      <c r="W162" s="497"/>
      <c r="X162" s="497"/>
      <c r="Y162" s="497"/>
      <c r="Z162" s="497"/>
      <c r="AA162" s="497"/>
      <c r="AB162" s="498"/>
      <c r="AC162" s="498"/>
      <c r="AD162" s="498"/>
      <c r="AE162" s="498"/>
      <c r="AF162" s="498"/>
      <c r="AG162" s="498"/>
      <c r="AH162" s="498"/>
      <c r="AI162" s="498"/>
      <c r="AJ162" s="498"/>
      <c r="AK162" s="498"/>
      <c r="AL162" s="498"/>
      <c r="AM162" s="498"/>
      <c r="AN162" s="498"/>
      <c r="AO162" s="498"/>
      <c r="AP162" s="498"/>
      <c r="AQ162" s="499"/>
      <c r="AR162" s="499"/>
      <c r="AS162" s="499"/>
      <c r="AT162" s="499"/>
      <c r="AU162" s="499"/>
      <c r="AV162" s="499"/>
      <c r="AW162" s="499"/>
      <c r="AX162" s="499"/>
      <c r="AY162" s="499"/>
      <c r="AZ162" s="499"/>
      <c r="BA162" s="499"/>
      <c r="BB162" s="499"/>
      <c r="BC162" s="499"/>
      <c r="BD162" s="499"/>
      <c r="BE162" s="499"/>
      <c r="BF162" s="499"/>
      <c r="BG162" s="499"/>
      <c r="BH162" s="499"/>
      <c r="BI162" s="499"/>
      <c r="BJ162" s="499"/>
      <c r="BK162" s="499"/>
      <c r="BL162" s="499"/>
      <c r="BM162" s="499"/>
      <c r="BN162" s="499"/>
      <c r="BO162" s="499"/>
      <c r="BP162" s="499"/>
      <c r="BQ162" s="499"/>
      <c r="BR162" s="499"/>
      <c r="BS162" s="499"/>
      <c r="BT162" s="499"/>
      <c r="BU162" s="499"/>
      <c r="BV162" s="499"/>
      <c r="BW162" s="499"/>
      <c r="BX162" s="499"/>
      <c r="BY162" s="499"/>
      <c r="BZ162" s="499"/>
      <c r="CA162" s="499"/>
      <c r="CB162" s="499"/>
      <c r="CC162" s="499"/>
      <c r="CD162" s="499"/>
      <c r="CE162" s="499"/>
      <c r="CF162" s="499"/>
      <c r="CG162" s="499"/>
      <c r="CH162" s="499"/>
      <c r="CI162" s="499"/>
      <c r="CJ162" s="499"/>
      <c r="CK162" s="499"/>
      <c r="CL162" s="499"/>
      <c r="CM162" s="499"/>
      <c r="CN162" s="499"/>
      <c r="CO162" s="499"/>
      <c r="CP162" s="499"/>
      <c r="CQ162" s="499"/>
      <c r="CR162" s="499"/>
      <c r="CS162" s="499"/>
      <c r="CT162" s="499"/>
      <c r="CU162" s="499"/>
      <c r="CV162" s="499"/>
      <c r="CW162" s="499"/>
      <c r="CX162" s="499"/>
      <c r="CY162" s="499"/>
      <c r="CZ162" s="499"/>
      <c r="DA162" s="499"/>
      <c r="DB162" s="499"/>
      <c r="DC162" s="499"/>
      <c r="DD162" s="499"/>
      <c r="DE162" s="499"/>
      <c r="DF162" s="499"/>
      <c r="DG162" s="499"/>
      <c r="DH162" s="499"/>
      <c r="DI162" s="499"/>
      <c r="DJ162" s="499"/>
      <c r="DK162" s="499"/>
      <c r="DL162" s="499"/>
      <c r="DM162" s="499"/>
      <c r="DN162" s="499"/>
      <c r="DO162" s="499"/>
      <c r="DP162" s="499"/>
      <c r="DQ162" s="499"/>
      <c r="DR162" s="499"/>
      <c r="DS162" s="499"/>
      <c r="DT162" s="499"/>
      <c r="DU162" s="499"/>
      <c r="DV162" s="499"/>
      <c r="DW162" s="499"/>
      <c r="DX162" s="499"/>
      <c r="DY162" s="499"/>
      <c r="DZ162" s="499"/>
      <c r="EA162" s="499"/>
      <c r="EB162" s="499"/>
      <c r="EC162" s="499"/>
      <c r="ED162" s="499"/>
      <c r="EE162" s="499"/>
      <c r="EF162" s="499"/>
      <c r="EG162" s="499"/>
      <c r="EH162" s="499"/>
      <c r="EI162" s="499"/>
      <c r="EJ162" s="499"/>
      <c r="EK162" s="499"/>
      <c r="EL162" s="499"/>
      <c r="EM162" s="499"/>
      <c r="EN162" s="499"/>
      <c r="EO162" s="499"/>
      <c r="EP162" s="499"/>
      <c r="EQ162" s="499"/>
      <c r="ER162" s="499"/>
      <c r="ES162" s="499"/>
      <c r="ET162" s="499"/>
      <c r="EU162" s="499"/>
      <c r="EV162" s="499"/>
      <c r="EW162" s="499"/>
      <c r="EX162" s="499"/>
      <c r="EY162" s="499"/>
      <c r="EZ162" s="499"/>
      <c r="FA162" s="499"/>
      <c r="FB162" s="499"/>
      <c r="FC162" s="499"/>
      <c r="FD162" s="499"/>
      <c r="FE162" s="499"/>
      <c r="FF162" s="499"/>
      <c r="FG162" s="499"/>
      <c r="FH162" s="499"/>
      <c r="FI162" s="499"/>
      <c r="FJ162" s="499"/>
      <c r="FK162" s="499"/>
      <c r="FL162" s="499"/>
      <c r="FM162" s="499"/>
      <c r="FN162" s="499"/>
      <c r="FO162" s="499"/>
      <c r="FP162" s="499"/>
      <c r="FQ162" s="499"/>
      <c r="FR162" s="499"/>
      <c r="FS162" s="499"/>
      <c r="FT162" s="499"/>
      <c r="FU162" s="499"/>
      <c r="FV162" s="499"/>
      <c r="FW162" s="499"/>
      <c r="FX162" s="499"/>
      <c r="FY162" s="499"/>
      <c r="FZ162" s="499"/>
      <c r="GA162" s="499"/>
      <c r="GB162" s="499"/>
      <c r="GC162" s="499"/>
      <c r="GD162" s="499"/>
      <c r="GE162" s="499"/>
      <c r="GF162" s="499"/>
      <c r="GG162" s="499"/>
      <c r="GH162" s="499"/>
      <c r="GI162" s="499"/>
      <c r="GJ162" s="499"/>
      <c r="GK162" s="499"/>
      <c r="GL162" s="499"/>
      <c r="GM162" s="499"/>
      <c r="GN162" s="499"/>
      <c r="GO162" s="499"/>
      <c r="GP162" s="499"/>
      <c r="GQ162" s="499"/>
      <c r="GR162" s="499"/>
      <c r="GS162" s="499"/>
      <c r="GT162" s="499"/>
      <c r="GU162" s="499"/>
      <c r="GV162" s="499"/>
      <c r="GW162" s="499"/>
      <c r="GX162" s="499"/>
      <c r="GY162" s="499"/>
      <c r="GZ162" s="499"/>
      <c r="HA162" s="499"/>
      <c r="HB162" s="499"/>
      <c r="HC162" s="499"/>
      <c r="HD162" s="499"/>
      <c r="HE162" s="499"/>
      <c r="HF162" s="499"/>
      <c r="HG162" s="499"/>
      <c r="HH162" s="499"/>
      <c r="HI162" s="499"/>
      <c r="HJ162" s="499"/>
      <c r="HK162" s="499"/>
      <c r="HL162" s="499"/>
      <c r="HM162" s="499"/>
      <c r="HN162" s="499"/>
      <c r="HO162" s="499"/>
      <c r="HP162" s="499"/>
      <c r="HQ162" s="499"/>
      <c r="HR162" s="499"/>
      <c r="HS162" s="499"/>
      <c r="HT162" s="499"/>
      <c r="HU162" s="499"/>
      <c r="HV162" s="499"/>
      <c r="HW162" s="499"/>
      <c r="HX162" s="499"/>
      <c r="HY162" s="499"/>
      <c r="HZ162" s="499"/>
      <c r="IA162" s="499"/>
      <c r="IB162" s="499"/>
      <c r="IC162" s="499"/>
      <c r="ID162" s="499"/>
      <c r="IE162" s="499"/>
      <c r="IF162" s="499"/>
      <c r="IG162" s="499"/>
      <c r="IH162" s="499"/>
      <c r="II162" s="499"/>
      <c r="IJ162" s="499"/>
      <c r="IK162" s="499"/>
      <c r="IL162" s="499"/>
      <c r="IM162" s="499"/>
      <c r="IN162" s="499"/>
      <c r="IO162" s="499"/>
      <c r="IP162" s="499"/>
    </row>
    <row r="163" spans="1:250" s="500" customFormat="1" ht="15.75" customHeight="1">
      <c r="A163" s="501"/>
      <c r="B163" s="502"/>
      <c r="C163" s="503"/>
      <c r="D163" s="504"/>
      <c r="E163" s="505"/>
      <c r="F163" s="505"/>
      <c r="G163" s="505"/>
      <c r="H163" s="505"/>
      <c r="I163" s="505"/>
      <c r="J163" s="505"/>
      <c r="K163" s="503"/>
      <c r="L163" s="503"/>
      <c r="M163" s="506"/>
      <c r="N163" s="506"/>
      <c r="O163" s="506"/>
      <c r="P163" s="507"/>
      <c r="Q163" s="615"/>
      <c r="R163" s="497"/>
      <c r="S163" s="497"/>
      <c r="T163" s="497"/>
      <c r="U163" s="497"/>
      <c r="V163" s="497"/>
      <c r="W163" s="497"/>
      <c r="X163" s="497"/>
      <c r="Y163" s="497"/>
      <c r="Z163" s="497"/>
      <c r="AA163" s="497"/>
      <c r="AB163" s="498"/>
      <c r="AC163" s="498"/>
      <c r="AD163" s="498"/>
      <c r="AE163" s="498"/>
      <c r="AF163" s="498"/>
      <c r="AG163" s="498"/>
      <c r="AH163" s="498"/>
      <c r="AI163" s="498"/>
      <c r="AJ163" s="498"/>
      <c r="AK163" s="498"/>
      <c r="AL163" s="498"/>
      <c r="AM163" s="498"/>
      <c r="AN163" s="498"/>
      <c r="AO163" s="498"/>
      <c r="AP163" s="498"/>
      <c r="AQ163" s="499"/>
      <c r="AR163" s="499"/>
      <c r="AS163" s="499"/>
      <c r="AT163" s="499"/>
      <c r="AU163" s="499"/>
      <c r="AV163" s="499"/>
      <c r="AW163" s="499"/>
      <c r="AX163" s="499"/>
      <c r="AY163" s="499"/>
      <c r="AZ163" s="499"/>
      <c r="BA163" s="499"/>
      <c r="BB163" s="499"/>
      <c r="BC163" s="499"/>
      <c r="BD163" s="499"/>
      <c r="BE163" s="499"/>
      <c r="BF163" s="499"/>
      <c r="BG163" s="499"/>
      <c r="BH163" s="499"/>
      <c r="BI163" s="499"/>
      <c r="BJ163" s="499"/>
      <c r="BK163" s="499"/>
      <c r="BL163" s="499"/>
      <c r="BM163" s="499"/>
      <c r="BN163" s="499"/>
      <c r="BO163" s="499"/>
      <c r="BP163" s="499"/>
      <c r="BQ163" s="499"/>
      <c r="BR163" s="499"/>
      <c r="BS163" s="499"/>
      <c r="BT163" s="499"/>
      <c r="BU163" s="499"/>
      <c r="BV163" s="499"/>
      <c r="BW163" s="499"/>
      <c r="BX163" s="499"/>
      <c r="BY163" s="499"/>
      <c r="BZ163" s="499"/>
      <c r="CA163" s="499"/>
      <c r="CB163" s="499"/>
      <c r="CC163" s="499"/>
      <c r="CD163" s="499"/>
      <c r="CE163" s="499"/>
      <c r="CF163" s="499"/>
      <c r="CG163" s="499"/>
      <c r="CH163" s="499"/>
      <c r="CI163" s="499"/>
      <c r="CJ163" s="499"/>
      <c r="CK163" s="499"/>
      <c r="CL163" s="499"/>
      <c r="CM163" s="499"/>
      <c r="CN163" s="499"/>
      <c r="CO163" s="499"/>
      <c r="CP163" s="499"/>
      <c r="CQ163" s="499"/>
      <c r="CR163" s="499"/>
      <c r="CS163" s="499"/>
      <c r="CT163" s="499"/>
      <c r="CU163" s="499"/>
      <c r="CV163" s="499"/>
      <c r="CW163" s="499"/>
      <c r="CX163" s="499"/>
      <c r="CY163" s="499"/>
      <c r="CZ163" s="499"/>
      <c r="DA163" s="499"/>
      <c r="DB163" s="499"/>
      <c r="DC163" s="499"/>
      <c r="DD163" s="499"/>
      <c r="DE163" s="499"/>
      <c r="DF163" s="499"/>
      <c r="DG163" s="499"/>
      <c r="DH163" s="499"/>
      <c r="DI163" s="499"/>
      <c r="DJ163" s="499"/>
      <c r="DK163" s="499"/>
      <c r="DL163" s="499"/>
      <c r="DM163" s="499"/>
      <c r="DN163" s="499"/>
      <c r="DO163" s="499"/>
      <c r="DP163" s="499"/>
      <c r="DQ163" s="499"/>
      <c r="DR163" s="499"/>
      <c r="DS163" s="499"/>
      <c r="DT163" s="499"/>
      <c r="DU163" s="499"/>
      <c r="DV163" s="499"/>
      <c r="DW163" s="499"/>
      <c r="DX163" s="499"/>
      <c r="DY163" s="499"/>
      <c r="DZ163" s="499"/>
      <c r="EA163" s="499"/>
      <c r="EB163" s="499"/>
      <c r="EC163" s="499"/>
      <c r="ED163" s="499"/>
      <c r="EE163" s="499"/>
      <c r="EF163" s="499"/>
      <c r="EG163" s="499"/>
      <c r="EH163" s="499"/>
      <c r="EI163" s="499"/>
      <c r="EJ163" s="499"/>
      <c r="EK163" s="499"/>
      <c r="EL163" s="499"/>
      <c r="EM163" s="499"/>
      <c r="EN163" s="499"/>
      <c r="EO163" s="499"/>
      <c r="EP163" s="499"/>
      <c r="EQ163" s="499"/>
      <c r="ER163" s="499"/>
      <c r="ES163" s="499"/>
      <c r="ET163" s="499"/>
      <c r="EU163" s="499"/>
      <c r="EV163" s="499"/>
      <c r="EW163" s="499"/>
      <c r="EX163" s="499"/>
      <c r="EY163" s="499"/>
      <c r="EZ163" s="499"/>
      <c r="FA163" s="499"/>
      <c r="FB163" s="499"/>
      <c r="FC163" s="499"/>
      <c r="FD163" s="499"/>
      <c r="FE163" s="499"/>
      <c r="FF163" s="499"/>
      <c r="FG163" s="499"/>
      <c r="FH163" s="499"/>
      <c r="FI163" s="499"/>
      <c r="FJ163" s="499"/>
      <c r="FK163" s="499"/>
      <c r="FL163" s="499"/>
      <c r="FM163" s="499"/>
      <c r="FN163" s="499"/>
      <c r="FO163" s="499"/>
      <c r="FP163" s="499"/>
      <c r="FQ163" s="499"/>
      <c r="FR163" s="499"/>
      <c r="FS163" s="499"/>
      <c r="FT163" s="499"/>
      <c r="FU163" s="499"/>
      <c r="FV163" s="499"/>
      <c r="FW163" s="499"/>
      <c r="FX163" s="499"/>
      <c r="FY163" s="499"/>
      <c r="FZ163" s="499"/>
      <c r="GA163" s="499"/>
      <c r="GB163" s="499"/>
      <c r="GC163" s="499"/>
      <c r="GD163" s="499"/>
      <c r="GE163" s="499"/>
      <c r="GF163" s="499"/>
      <c r="GG163" s="499"/>
      <c r="GH163" s="499"/>
      <c r="GI163" s="499"/>
      <c r="GJ163" s="499"/>
      <c r="GK163" s="499"/>
      <c r="GL163" s="499"/>
      <c r="GM163" s="499"/>
      <c r="GN163" s="499"/>
      <c r="GO163" s="499"/>
      <c r="GP163" s="499"/>
      <c r="GQ163" s="499"/>
      <c r="GR163" s="499"/>
      <c r="GS163" s="499"/>
      <c r="GT163" s="499"/>
      <c r="GU163" s="499"/>
      <c r="GV163" s="499"/>
      <c r="GW163" s="499"/>
      <c r="GX163" s="499"/>
      <c r="GY163" s="499"/>
      <c r="GZ163" s="499"/>
      <c r="HA163" s="499"/>
      <c r="HB163" s="499"/>
      <c r="HC163" s="499"/>
      <c r="HD163" s="499"/>
      <c r="HE163" s="499"/>
      <c r="HF163" s="499"/>
      <c r="HG163" s="499"/>
      <c r="HH163" s="499"/>
      <c r="HI163" s="499"/>
      <c r="HJ163" s="499"/>
      <c r="HK163" s="499"/>
      <c r="HL163" s="499"/>
      <c r="HM163" s="499"/>
      <c r="HN163" s="499"/>
      <c r="HO163" s="499"/>
      <c r="HP163" s="499"/>
      <c r="HQ163" s="499"/>
      <c r="HR163" s="499"/>
      <c r="HS163" s="499"/>
      <c r="HT163" s="499"/>
      <c r="HU163" s="499"/>
      <c r="HV163" s="499"/>
      <c r="HW163" s="499"/>
      <c r="HX163" s="499"/>
      <c r="HY163" s="499"/>
      <c r="HZ163" s="499"/>
      <c r="IA163" s="499"/>
      <c r="IB163" s="499"/>
      <c r="IC163" s="499"/>
      <c r="ID163" s="499"/>
      <c r="IE163" s="499"/>
      <c r="IF163" s="499"/>
      <c r="IG163" s="499"/>
      <c r="IH163" s="499"/>
      <c r="II163" s="499"/>
      <c r="IJ163" s="499"/>
      <c r="IK163" s="499"/>
      <c r="IL163" s="499"/>
      <c r="IM163" s="499"/>
      <c r="IN163" s="499"/>
      <c r="IO163" s="499"/>
      <c r="IP163" s="499"/>
    </row>
    <row r="164" spans="1:250" ht="17.25" customHeight="1">
      <c r="A164" s="268"/>
      <c r="B164" s="262" t="s">
        <v>145</v>
      </c>
      <c r="C164" s="263"/>
      <c r="D164" s="495"/>
      <c r="E164" s="264"/>
      <c r="F164" s="264"/>
      <c r="G164" s="264"/>
      <c r="H164" s="260"/>
      <c r="I164" s="260"/>
      <c r="J164" s="260"/>
      <c r="K164" s="259"/>
      <c r="L164" s="259"/>
      <c r="M164" s="261"/>
      <c r="N164" s="261"/>
      <c r="O164" s="261"/>
      <c r="P164" s="254"/>
      <c r="Q164" s="614"/>
      <c r="R164" s="255"/>
      <c r="S164" s="255"/>
      <c r="T164" s="255"/>
      <c r="U164" s="255"/>
      <c r="V164" s="255"/>
      <c r="W164" s="255"/>
      <c r="X164" s="255"/>
      <c r="Y164" s="255"/>
      <c r="Z164" s="255"/>
      <c r="AA164" s="255"/>
      <c r="AB164" s="266"/>
      <c r="AC164" s="266"/>
      <c r="AD164" s="266"/>
      <c r="AE164" s="266"/>
      <c r="AF164" s="266"/>
      <c r="AG164" s="266"/>
      <c r="AH164" s="266"/>
      <c r="AI164" s="266"/>
      <c r="AJ164" s="266"/>
      <c r="AK164" s="266"/>
      <c r="AL164" s="266"/>
      <c r="AM164" s="266"/>
      <c r="AN164" s="266"/>
      <c r="AO164" s="266"/>
      <c r="AP164" s="266"/>
      <c r="AQ164" s="267"/>
      <c r="AR164" s="267"/>
      <c r="AS164" s="267"/>
      <c r="AT164" s="267"/>
      <c r="AU164" s="267"/>
      <c r="AV164" s="267"/>
      <c r="AW164" s="267"/>
      <c r="AX164" s="267"/>
      <c r="AY164" s="267"/>
      <c r="AZ164" s="267"/>
      <c r="BA164" s="267"/>
      <c r="BB164" s="267"/>
      <c r="BC164" s="267"/>
      <c r="BD164" s="267"/>
      <c r="BE164" s="267"/>
      <c r="BF164" s="267"/>
      <c r="BG164" s="267"/>
      <c r="BH164" s="267"/>
      <c r="BI164" s="267"/>
      <c r="BJ164" s="267"/>
      <c r="BK164" s="267"/>
      <c r="BL164" s="267"/>
      <c r="BM164" s="267"/>
      <c r="BN164" s="267"/>
      <c r="BO164" s="267"/>
      <c r="BP164" s="267"/>
      <c r="BQ164" s="267"/>
      <c r="BR164" s="267"/>
      <c r="BS164" s="267"/>
      <c r="BT164" s="267"/>
      <c r="BU164" s="267"/>
      <c r="BV164" s="267"/>
      <c r="BW164" s="267"/>
      <c r="BX164" s="267"/>
      <c r="BY164" s="267"/>
      <c r="BZ164" s="267"/>
      <c r="CA164" s="267"/>
      <c r="CB164" s="267"/>
      <c r="CC164" s="267"/>
      <c r="CD164" s="267"/>
      <c r="CE164" s="267"/>
      <c r="CF164" s="267"/>
      <c r="CG164" s="267"/>
      <c r="CH164" s="267"/>
      <c r="CI164" s="267"/>
      <c r="CJ164" s="267"/>
      <c r="CK164" s="267"/>
      <c r="CL164" s="267"/>
      <c r="CM164" s="267"/>
      <c r="CN164" s="267"/>
      <c r="CO164" s="267"/>
      <c r="CP164" s="267"/>
      <c r="CQ164" s="267"/>
      <c r="CR164" s="267"/>
      <c r="CS164" s="267"/>
      <c r="CT164" s="267"/>
      <c r="CU164" s="267"/>
      <c r="CV164" s="267"/>
      <c r="CW164" s="267"/>
      <c r="CX164" s="267"/>
      <c r="CY164" s="267"/>
      <c r="CZ164" s="267"/>
      <c r="DA164" s="267"/>
      <c r="DB164" s="267"/>
      <c r="DC164" s="267"/>
      <c r="DD164" s="267"/>
      <c r="DE164" s="267"/>
      <c r="DF164" s="267"/>
      <c r="DG164" s="267"/>
      <c r="DH164" s="267"/>
      <c r="DI164" s="267"/>
      <c r="DJ164" s="267"/>
      <c r="DK164" s="267"/>
      <c r="DL164" s="267"/>
      <c r="DM164" s="267"/>
      <c r="DN164" s="267"/>
      <c r="DO164" s="267"/>
      <c r="DP164" s="267"/>
      <c r="DQ164" s="267"/>
      <c r="DR164" s="267"/>
      <c r="DS164" s="267"/>
      <c r="DT164" s="267"/>
      <c r="DU164" s="267"/>
      <c r="DV164" s="267"/>
      <c r="DW164" s="267"/>
      <c r="DX164" s="267"/>
      <c r="DY164" s="267"/>
      <c r="DZ164" s="267"/>
      <c r="EA164" s="267"/>
      <c r="EB164" s="267"/>
      <c r="EC164" s="267"/>
      <c r="ED164" s="267"/>
      <c r="EE164" s="267"/>
      <c r="EF164" s="267"/>
      <c r="EG164" s="267"/>
      <c r="EH164" s="267"/>
      <c r="EI164" s="267"/>
      <c r="EJ164" s="267"/>
      <c r="EK164" s="267"/>
      <c r="EL164" s="267"/>
      <c r="EM164" s="267"/>
      <c r="EN164" s="267"/>
      <c r="EO164" s="267"/>
      <c r="EP164" s="267"/>
      <c r="EQ164" s="267"/>
      <c r="ER164" s="267"/>
      <c r="ES164" s="267"/>
      <c r="ET164" s="267"/>
      <c r="EU164" s="267"/>
      <c r="EV164" s="267"/>
      <c r="EW164" s="267"/>
      <c r="EX164" s="267"/>
      <c r="EY164" s="267"/>
      <c r="EZ164" s="267"/>
      <c r="FA164" s="267"/>
      <c r="FB164" s="267"/>
      <c r="FC164" s="267"/>
      <c r="FD164" s="267"/>
      <c r="FE164" s="267"/>
      <c r="FF164" s="267"/>
      <c r="FG164" s="267"/>
      <c r="FH164" s="267"/>
      <c r="FI164" s="267"/>
      <c r="FJ164" s="267"/>
      <c r="FK164" s="267"/>
      <c r="FL164" s="267"/>
      <c r="FM164" s="267"/>
      <c r="FN164" s="267"/>
      <c r="FO164" s="267"/>
      <c r="FP164" s="267"/>
      <c r="FQ164" s="267"/>
      <c r="FR164" s="267"/>
      <c r="FS164" s="267"/>
      <c r="FT164" s="267"/>
      <c r="FU164" s="267"/>
      <c r="FV164" s="267"/>
      <c r="FW164" s="267"/>
      <c r="FX164" s="267"/>
      <c r="FY164" s="267"/>
      <c r="FZ164" s="267"/>
      <c r="GA164" s="267"/>
      <c r="GB164" s="267"/>
      <c r="GC164" s="267"/>
      <c r="GD164" s="267"/>
      <c r="GE164" s="267"/>
      <c r="GF164" s="267"/>
      <c r="GG164" s="267"/>
      <c r="GH164" s="267"/>
      <c r="GI164" s="267"/>
      <c r="GJ164" s="267"/>
      <c r="GK164" s="267"/>
      <c r="GL164" s="267"/>
      <c r="GM164" s="267"/>
      <c r="GN164" s="267"/>
      <c r="GO164" s="267"/>
      <c r="GP164" s="267"/>
      <c r="GQ164" s="267"/>
      <c r="GR164" s="267"/>
      <c r="GS164" s="267"/>
      <c r="GT164" s="267"/>
      <c r="GU164" s="267"/>
      <c r="GV164" s="267"/>
      <c r="GW164" s="267"/>
      <c r="GX164" s="267"/>
      <c r="GY164" s="267"/>
      <c r="GZ164" s="267"/>
      <c r="HA164" s="267"/>
      <c r="HB164" s="267"/>
      <c r="HC164" s="267"/>
      <c r="HD164" s="267"/>
      <c r="HE164" s="267"/>
      <c r="HF164" s="267"/>
      <c r="HG164" s="267"/>
      <c r="HH164" s="267"/>
      <c r="HI164" s="267"/>
      <c r="HJ164" s="267"/>
      <c r="HK164" s="267"/>
      <c r="HL164" s="267"/>
      <c r="HM164" s="267"/>
      <c r="HN164" s="267"/>
      <c r="HO164" s="267"/>
      <c r="HP164" s="267"/>
      <c r="HQ164" s="267"/>
      <c r="HR164" s="267"/>
      <c r="HS164" s="267"/>
      <c r="HT164" s="267"/>
      <c r="HU164" s="267"/>
      <c r="HV164" s="267"/>
      <c r="HW164" s="267"/>
      <c r="HX164" s="267"/>
      <c r="HY164" s="267"/>
      <c r="HZ164" s="267"/>
      <c r="IA164" s="267"/>
      <c r="IB164" s="267"/>
      <c r="IC164" s="267"/>
      <c r="ID164" s="267"/>
      <c r="IE164" s="267"/>
      <c r="IF164" s="267"/>
      <c r="IG164" s="267"/>
      <c r="IH164" s="267"/>
      <c r="II164" s="267"/>
      <c r="IJ164" s="267"/>
      <c r="IK164" s="267"/>
      <c r="IL164" s="267"/>
      <c r="IM164" s="267"/>
      <c r="IN164" s="267"/>
      <c r="IO164" s="267"/>
      <c r="IP164" s="267"/>
    </row>
    <row r="165" spans="1:250" ht="16.5" customHeight="1">
      <c r="A165" s="268"/>
      <c r="B165" s="262" t="s">
        <v>146</v>
      </c>
      <c r="C165" s="263"/>
      <c r="D165" s="495"/>
      <c r="E165" s="264"/>
      <c r="F165" s="264"/>
      <c r="G165" s="264"/>
      <c r="H165" s="260"/>
      <c r="I165" s="260"/>
      <c r="J165" s="260"/>
      <c r="K165" s="259"/>
      <c r="L165" s="259"/>
      <c r="M165" s="261"/>
      <c r="N165" s="261"/>
      <c r="O165" s="261"/>
      <c r="P165" s="254"/>
      <c r="Q165" s="614"/>
      <c r="R165" s="255"/>
      <c r="S165" s="255"/>
      <c r="T165" s="255"/>
      <c r="U165" s="255"/>
      <c r="V165" s="255"/>
      <c r="W165" s="255"/>
      <c r="X165" s="255"/>
      <c r="Y165" s="255"/>
      <c r="Z165" s="255"/>
      <c r="AA165" s="255"/>
      <c r="AB165" s="266"/>
      <c r="AC165" s="266"/>
      <c r="AD165" s="266"/>
      <c r="AE165" s="266"/>
      <c r="AF165" s="266"/>
      <c r="AG165" s="266"/>
      <c r="AH165" s="266"/>
      <c r="AI165" s="266"/>
      <c r="AJ165" s="266"/>
      <c r="AK165" s="266"/>
      <c r="AL165" s="266"/>
      <c r="AM165" s="266"/>
      <c r="AN165" s="266"/>
      <c r="AO165" s="266"/>
      <c r="AP165" s="266"/>
      <c r="AQ165" s="267"/>
      <c r="AR165" s="267"/>
      <c r="AS165" s="267"/>
      <c r="AT165" s="267"/>
      <c r="AU165" s="267"/>
      <c r="AV165" s="267"/>
      <c r="AW165" s="267"/>
      <c r="AX165" s="267"/>
      <c r="AY165" s="267"/>
      <c r="AZ165" s="267"/>
      <c r="BA165" s="267"/>
      <c r="BB165" s="267"/>
      <c r="BC165" s="267"/>
      <c r="BD165" s="267"/>
      <c r="BE165" s="267"/>
      <c r="BF165" s="267"/>
      <c r="BG165" s="267"/>
      <c r="BH165" s="267"/>
      <c r="BI165" s="267"/>
      <c r="BJ165" s="267"/>
      <c r="BK165" s="267"/>
      <c r="BL165" s="267"/>
      <c r="BM165" s="267"/>
      <c r="BN165" s="267"/>
      <c r="BO165" s="267"/>
      <c r="BP165" s="267"/>
      <c r="BQ165" s="267"/>
      <c r="BR165" s="267"/>
      <c r="BS165" s="267"/>
      <c r="BT165" s="267"/>
      <c r="BU165" s="267"/>
      <c r="BV165" s="267"/>
      <c r="BW165" s="267"/>
      <c r="BX165" s="267"/>
      <c r="BY165" s="267"/>
      <c r="BZ165" s="267"/>
      <c r="CA165" s="267"/>
      <c r="CB165" s="267"/>
      <c r="CC165" s="267"/>
      <c r="CD165" s="267"/>
      <c r="CE165" s="267"/>
      <c r="CF165" s="267"/>
      <c r="CG165" s="267"/>
      <c r="CH165" s="267"/>
      <c r="CI165" s="267"/>
      <c r="CJ165" s="267"/>
      <c r="CK165" s="267"/>
      <c r="CL165" s="267"/>
      <c r="CM165" s="267"/>
      <c r="CN165" s="267"/>
      <c r="CO165" s="267"/>
      <c r="CP165" s="267"/>
      <c r="CQ165" s="267"/>
      <c r="CR165" s="267"/>
      <c r="CS165" s="267"/>
      <c r="CT165" s="267"/>
      <c r="CU165" s="267"/>
      <c r="CV165" s="267"/>
      <c r="CW165" s="267"/>
      <c r="CX165" s="267"/>
      <c r="CY165" s="267"/>
      <c r="CZ165" s="267"/>
      <c r="DA165" s="267"/>
      <c r="DB165" s="267"/>
      <c r="DC165" s="267"/>
      <c r="DD165" s="267"/>
      <c r="DE165" s="267"/>
      <c r="DF165" s="267"/>
      <c r="DG165" s="267"/>
      <c r="DH165" s="267"/>
      <c r="DI165" s="267"/>
      <c r="DJ165" s="267"/>
      <c r="DK165" s="267"/>
      <c r="DL165" s="267"/>
      <c r="DM165" s="267"/>
      <c r="DN165" s="267"/>
      <c r="DO165" s="267"/>
      <c r="DP165" s="267"/>
      <c r="DQ165" s="267"/>
      <c r="DR165" s="267"/>
      <c r="DS165" s="267"/>
      <c r="DT165" s="267"/>
      <c r="DU165" s="267"/>
      <c r="DV165" s="267"/>
      <c r="DW165" s="267"/>
      <c r="DX165" s="267"/>
      <c r="DY165" s="267"/>
      <c r="DZ165" s="267"/>
      <c r="EA165" s="267"/>
      <c r="EB165" s="267"/>
      <c r="EC165" s="267"/>
      <c r="ED165" s="267"/>
      <c r="EE165" s="267"/>
      <c r="EF165" s="267"/>
      <c r="EG165" s="267"/>
      <c r="EH165" s="267"/>
      <c r="EI165" s="267"/>
      <c r="EJ165" s="267"/>
      <c r="EK165" s="267"/>
      <c r="EL165" s="267"/>
      <c r="EM165" s="267"/>
      <c r="EN165" s="267"/>
      <c r="EO165" s="267"/>
      <c r="EP165" s="267"/>
      <c r="EQ165" s="267"/>
      <c r="ER165" s="267"/>
      <c r="ES165" s="267"/>
      <c r="ET165" s="267"/>
      <c r="EU165" s="267"/>
      <c r="EV165" s="267"/>
      <c r="EW165" s="267"/>
      <c r="EX165" s="267"/>
      <c r="EY165" s="267"/>
      <c r="EZ165" s="267"/>
      <c r="FA165" s="267"/>
      <c r="FB165" s="267"/>
      <c r="FC165" s="267"/>
      <c r="FD165" s="267"/>
      <c r="FE165" s="267"/>
      <c r="FF165" s="267"/>
      <c r="FG165" s="267"/>
      <c r="FH165" s="267"/>
      <c r="FI165" s="267"/>
      <c r="FJ165" s="267"/>
      <c r="FK165" s="267"/>
      <c r="FL165" s="267"/>
      <c r="FM165" s="267"/>
      <c r="FN165" s="267"/>
      <c r="FO165" s="267"/>
      <c r="FP165" s="267"/>
      <c r="FQ165" s="267"/>
      <c r="FR165" s="267"/>
      <c r="FS165" s="267"/>
      <c r="FT165" s="267"/>
      <c r="FU165" s="267"/>
      <c r="FV165" s="267"/>
      <c r="FW165" s="267"/>
      <c r="FX165" s="267"/>
      <c r="FY165" s="267"/>
      <c r="FZ165" s="267"/>
      <c r="GA165" s="267"/>
      <c r="GB165" s="267"/>
      <c r="GC165" s="267"/>
      <c r="GD165" s="267"/>
      <c r="GE165" s="267"/>
      <c r="GF165" s="267"/>
      <c r="GG165" s="267"/>
      <c r="GH165" s="267"/>
      <c r="GI165" s="267"/>
      <c r="GJ165" s="267"/>
      <c r="GK165" s="267"/>
      <c r="GL165" s="267"/>
      <c r="GM165" s="267"/>
      <c r="GN165" s="267"/>
      <c r="GO165" s="267"/>
      <c r="GP165" s="267"/>
      <c r="GQ165" s="267"/>
      <c r="GR165" s="267"/>
      <c r="GS165" s="267"/>
      <c r="GT165" s="267"/>
      <c r="GU165" s="267"/>
      <c r="GV165" s="267"/>
      <c r="GW165" s="267"/>
      <c r="GX165" s="267"/>
      <c r="GY165" s="267"/>
      <c r="GZ165" s="267"/>
      <c r="HA165" s="267"/>
      <c r="HB165" s="267"/>
      <c r="HC165" s="267"/>
      <c r="HD165" s="267"/>
      <c r="HE165" s="267"/>
      <c r="HF165" s="267"/>
      <c r="HG165" s="267"/>
      <c r="HH165" s="267"/>
      <c r="HI165" s="267"/>
      <c r="HJ165" s="267"/>
      <c r="HK165" s="267"/>
      <c r="HL165" s="267"/>
      <c r="HM165" s="267"/>
      <c r="HN165" s="267"/>
      <c r="HO165" s="267"/>
      <c r="HP165" s="267"/>
      <c r="HQ165" s="267"/>
      <c r="HR165" s="267"/>
      <c r="HS165" s="267"/>
      <c r="HT165" s="267"/>
      <c r="HU165" s="267"/>
      <c r="HV165" s="267"/>
      <c r="HW165" s="267"/>
      <c r="HX165" s="267"/>
      <c r="HY165" s="267"/>
      <c r="HZ165" s="267"/>
      <c r="IA165" s="267"/>
      <c r="IB165" s="267"/>
      <c r="IC165" s="267"/>
      <c r="ID165" s="267"/>
      <c r="IE165" s="267"/>
      <c r="IF165" s="267"/>
      <c r="IG165" s="267"/>
      <c r="IH165" s="267"/>
      <c r="II165" s="267"/>
      <c r="IJ165" s="267"/>
      <c r="IK165" s="267"/>
      <c r="IL165" s="267"/>
      <c r="IM165" s="267"/>
      <c r="IN165" s="267"/>
      <c r="IO165" s="267"/>
      <c r="IP165" s="267"/>
    </row>
    <row r="166" spans="1:250" ht="12" customHeight="1">
      <c r="A166" s="268"/>
      <c r="B166" s="258"/>
      <c r="C166" s="259"/>
      <c r="D166" s="494"/>
      <c r="E166" s="260"/>
      <c r="F166" s="260"/>
      <c r="G166" s="260"/>
      <c r="H166" s="260"/>
      <c r="I166" s="260"/>
      <c r="J166" s="260"/>
      <c r="K166" s="259"/>
      <c r="L166" s="259"/>
      <c r="M166" s="261"/>
      <c r="N166" s="261"/>
      <c r="O166" s="261"/>
      <c r="P166" s="254"/>
      <c r="Q166" s="614"/>
      <c r="R166" s="255"/>
      <c r="S166" s="255"/>
      <c r="T166" s="255"/>
      <c r="U166" s="255"/>
      <c r="V166" s="255"/>
      <c r="W166" s="255"/>
      <c r="X166" s="255"/>
      <c r="Y166" s="255"/>
      <c r="Z166" s="255"/>
      <c r="AA166" s="255"/>
      <c r="AB166" s="266"/>
      <c r="AC166" s="266"/>
      <c r="AD166" s="266"/>
      <c r="AE166" s="266"/>
      <c r="AF166" s="266"/>
      <c r="AG166" s="266"/>
      <c r="AH166" s="266"/>
      <c r="AI166" s="266"/>
      <c r="AJ166" s="266"/>
      <c r="AK166" s="266"/>
      <c r="AL166" s="266"/>
      <c r="AM166" s="266"/>
      <c r="AN166" s="266"/>
      <c r="AO166" s="266"/>
      <c r="AP166" s="266"/>
      <c r="AQ166" s="267"/>
      <c r="AR166" s="267"/>
      <c r="AS166" s="267"/>
      <c r="AT166" s="267"/>
      <c r="AU166" s="267"/>
      <c r="AV166" s="267"/>
      <c r="AW166" s="267"/>
      <c r="AX166" s="267"/>
      <c r="AY166" s="267"/>
      <c r="AZ166" s="267"/>
      <c r="BA166" s="267"/>
      <c r="BB166" s="267"/>
      <c r="BC166" s="267"/>
      <c r="BD166" s="267"/>
      <c r="BE166" s="267"/>
      <c r="BF166" s="267"/>
      <c r="BG166" s="267"/>
      <c r="BH166" s="267"/>
      <c r="BI166" s="267"/>
      <c r="BJ166" s="267"/>
      <c r="BK166" s="267"/>
      <c r="BL166" s="267"/>
      <c r="BM166" s="267"/>
      <c r="BN166" s="267"/>
      <c r="BO166" s="267"/>
      <c r="BP166" s="267"/>
      <c r="BQ166" s="267"/>
      <c r="BR166" s="267"/>
      <c r="BS166" s="267"/>
      <c r="BT166" s="267"/>
      <c r="BU166" s="267"/>
      <c r="BV166" s="267"/>
      <c r="BW166" s="267"/>
      <c r="BX166" s="267"/>
      <c r="BY166" s="267"/>
      <c r="BZ166" s="267"/>
      <c r="CA166" s="267"/>
      <c r="CB166" s="267"/>
      <c r="CC166" s="267"/>
      <c r="CD166" s="267"/>
      <c r="CE166" s="267"/>
      <c r="CF166" s="267"/>
      <c r="CG166" s="267"/>
      <c r="CH166" s="267"/>
      <c r="CI166" s="267"/>
      <c r="CJ166" s="267"/>
      <c r="CK166" s="267"/>
      <c r="CL166" s="267"/>
      <c r="CM166" s="267"/>
      <c r="CN166" s="267"/>
      <c r="CO166" s="267"/>
      <c r="CP166" s="267"/>
      <c r="CQ166" s="267"/>
      <c r="CR166" s="267"/>
      <c r="CS166" s="267"/>
      <c r="CT166" s="267"/>
      <c r="CU166" s="267"/>
      <c r="CV166" s="267"/>
      <c r="CW166" s="267"/>
      <c r="CX166" s="267"/>
      <c r="CY166" s="267"/>
      <c r="CZ166" s="267"/>
      <c r="DA166" s="267"/>
      <c r="DB166" s="267"/>
      <c r="DC166" s="267"/>
      <c r="DD166" s="267"/>
      <c r="DE166" s="267"/>
      <c r="DF166" s="267"/>
      <c r="DG166" s="267"/>
      <c r="DH166" s="267"/>
      <c r="DI166" s="267"/>
      <c r="DJ166" s="267"/>
      <c r="DK166" s="267"/>
      <c r="DL166" s="267"/>
      <c r="DM166" s="267"/>
      <c r="DN166" s="267"/>
      <c r="DO166" s="267"/>
      <c r="DP166" s="267"/>
      <c r="DQ166" s="267"/>
      <c r="DR166" s="267"/>
      <c r="DS166" s="267"/>
      <c r="DT166" s="267"/>
      <c r="DU166" s="267"/>
      <c r="DV166" s="267"/>
      <c r="DW166" s="267"/>
      <c r="DX166" s="267"/>
      <c r="DY166" s="267"/>
      <c r="DZ166" s="267"/>
      <c r="EA166" s="267"/>
      <c r="EB166" s="267"/>
      <c r="EC166" s="267"/>
      <c r="ED166" s="267"/>
      <c r="EE166" s="267"/>
      <c r="EF166" s="267"/>
      <c r="EG166" s="267"/>
      <c r="EH166" s="267"/>
      <c r="EI166" s="267"/>
      <c r="EJ166" s="267"/>
      <c r="EK166" s="267"/>
      <c r="EL166" s="267"/>
      <c r="EM166" s="267"/>
      <c r="EN166" s="267"/>
      <c r="EO166" s="267"/>
      <c r="EP166" s="267"/>
      <c r="EQ166" s="267"/>
      <c r="ER166" s="267"/>
      <c r="ES166" s="267"/>
      <c r="ET166" s="267"/>
      <c r="EU166" s="267"/>
      <c r="EV166" s="267"/>
      <c r="EW166" s="267"/>
      <c r="EX166" s="267"/>
      <c r="EY166" s="267"/>
      <c r="EZ166" s="267"/>
      <c r="FA166" s="267"/>
      <c r="FB166" s="267"/>
      <c r="FC166" s="267"/>
      <c r="FD166" s="267"/>
      <c r="FE166" s="267"/>
      <c r="FF166" s="267"/>
      <c r="FG166" s="267"/>
      <c r="FH166" s="267"/>
      <c r="FI166" s="267"/>
      <c r="FJ166" s="267"/>
      <c r="FK166" s="267"/>
      <c r="FL166" s="267"/>
      <c r="FM166" s="267"/>
      <c r="FN166" s="267"/>
      <c r="FO166" s="267"/>
      <c r="FP166" s="267"/>
      <c r="FQ166" s="267"/>
      <c r="FR166" s="267"/>
      <c r="FS166" s="267"/>
      <c r="FT166" s="267"/>
      <c r="FU166" s="267"/>
      <c r="FV166" s="267"/>
      <c r="FW166" s="267"/>
      <c r="FX166" s="267"/>
      <c r="FY166" s="267"/>
      <c r="FZ166" s="267"/>
      <c r="GA166" s="267"/>
      <c r="GB166" s="267"/>
      <c r="GC166" s="267"/>
      <c r="GD166" s="267"/>
      <c r="GE166" s="267"/>
      <c r="GF166" s="267"/>
      <c r="GG166" s="267"/>
      <c r="GH166" s="267"/>
      <c r="GI166" s="267"/>
      <c r="GJ166" s="267"/>
      <c r="GK166" s="267"/>
      <c r="GL166" s="267"/>
      <c r="GM166" s="267"/>
      <c r="GN166" s="267"/>
      <c r="GO166" s="267"/>
      <c r="GP166" s="267"/>
      <c r="GQ166" s="267"/>
      <c r="GR166" s="267"/>
      <c r="GS166" s="267"/>
      <c r="GT166" s="267"/>
      <c r="GU166" s="267"/>
      <c r="GV166" s="267"/>
      <c r="GW166" s="267"/>
      <c r="GX166" s="267"/>
      <c r="GY166" s="267"/>
      <c r="GZ166" s="267"/>
      <c r="HA166" s="267"/>
      <c r="HB166" s="267"/>
      <c r="HC166" s="267"/>
      <c r="HD166" s="267"/>
      <c r="HE166" s="267"/>
      <c r="HF166" s="267"/>
      <c r="HG166" s="267"/>
      <c r="HH166" s="267"/>
      <c r="HI166" s="267"/>
      <c r="HJ166" s="267"/>
      <c r="HK166" s="267"/>
      <c r="HL166" s="267"/>
      <c r="HM166" s="267"/>
      <c r="HN166" s="267"/>
      <c r="HO166" s="267"/>
      <c r="HP166" s="267"/>
      <c r="HQ166" s="267"/>
      <c r="HR166" s="267"/>
      <c r="HS166" s="267"/>
      <c r="HT166" s="267"/>
      <c r="HU166" s="267"/>
      <c r="HV166" s="267"/>
      <c r="HW166" s="267"/>
      <c r="HX166" s="267"/>
      <c r="HY166" s="267"/>
      <c r="HZ166" s="267"/>
      <c r="IA166" s="267"/>
      <c r="IB166" s="267"/>
      <c r="IC166" s="267"/>
      <c r="ID166" s="267"/>
      <c r="IE166" s="267"/>
      <c r="IF166" s="267"/>
      <c r="IG166" s="267"/>
      <c r="IH166" s="267"/>
      <c r="II166" s="267"/>
      <c r="IJ166" s="267"/>
      <c r="IK166" s="267"/>
      <c r="IL166" s="267"/>
      <c r="IM166" s="267"/>
      <c r="IN166" s="267"/>
      <c r="IO166" s="267"/>
      <c r="IP166" s="267"/>
    </row>
    <row r="167" spans="1:250" ht="15">
      <c r="A167" s="268"/>
      <c r="B167" s="130"/>
      <c r="C167" s="3"/>
      <c r="D167" s="109"/>
      <c r="E167" s="25"/>
      <c r="F167" s="25"/>
      <c r="G167" s="25"/>
      <c r="H167" s="25"/>
      <c r="I167" s="25"/>
      <c r="J167" s="25"/>
      <c r="K167" s="3"/>
      <c r="L167" s="3"/>
      <c r="M167" s="55"/>
      <c r="N167" s="55"/>
      <c r="O167" s="55"/>
      <c r="P167" s="254"/>
      <c r="Q167" s="614"/>
      <c r="R167" s="255"/>
      <c r="S167" s="255"/>
      <c r="T167" s="255"/>
      <c r="U167" s="255"/>
      <c r="V167" s="255"/>
      <c r="W167" s="255"/>
      <c r="X167" s="255"/>
      <c r="Y167" s="255"/>
      <c r="Z167" s="255"/>
      <c r="AA167" s="255"/>
      <c r="AB167" s="266"/>
      <c r="AC167" s="266"/>
      <c r="AD167" s="266"/>
      <c r="AE167" s="266"/>
      <c r="AF167" s="266"/>
      <c r="AG167" s="266"/>
      <c r="AH167" s="266"/>
      <c r="AI167" s="266"/>
      <c r="AJ167" s="266"/>
      <c r="AK167" s="266"/>
      <c r="AL167" s="266"/>
      <c r="AM167" s="266"/>
      <c r="AN167" s="266"/>
      <c r="AO167" s="266"/>
      <c r="AP167" s="266"/>
      <c r="AQ167" s="267"/>
      <c r="AR167" s="267"/>
      <c r="AS167" s="267"/>
      <c r="AT167" s="267"/>
      <c r="AU167" s="267"/>
      <c r="AV167" s="267"/>
      <c r="AW167" s="267"/>
      <c r="AX167" s="267"/>
      <c r="AY167" s="267"/>
      <c r="AZ167" s="267"/>
      <c r="BA167" s="267"/>
      <c r="BB167" s="267"/>
      <c r="BC167" s="267"/>
      <c r="BD167" s="267"/>
      <c r="BE167" s="267"/>
      <c r="BF167" s="267"/>
      <c r="BG167" s="267"/>
      <c r="BH167" s="267"/>
      <c r="BI167" s="267"/>
      <c r="BJ167" s="267"/>
      <c r="BK167" s="267"/>
      <c r="BL167" s="267"/>
      <c r="BM167" s="267"/>
      <c r="BN167" s="267"/>
      <c r="BO167" s="267"/>
      <c r="BP167" s="267"/>
      <c r="BQ167" s="267"/>
      <c r="BR167" s="267"/>
      <c r="BS167" s="267"/>
      <c r="BT167" s="267"/>
      <c r="BU167" s="267"/>
      <c r="BV167" s="267"/>
      <c r="BW167" s="267"/>
      <c r="BX167" s="267"/>
      <c r="BY167" s="267"/>
      <c r="BZ167" s="267"/>
      <c r="CA167" s="267"/>
      <c r="CB167" s="267"/>
      <c r="CC167" s="267"/>
      <c r="CD167" s="267"/>
      <c r="CE167" s="267"/>
      <c r="CF167" s="267"/>
      <c r="CG167" s="267"/>
      <c r="CH167" s="267"/>
      <c r="CI167" s="267"/>
      <c r="CJ167" s="267"/>
      <c r="CK167" s="267"/>
      <c r="CL167" s="267"/>
      <c r="CM167" s="267"/>
      <c r="CN167" s="267"/>
      <c r="CO167" s="267"/>
      <c r="CP167" s="267"/>
      <c r="CQ167" s="267"/>
      <c r="CR167" s="267"/>
      <c r="CS167" s="267"/>
      <c r="CT167" s="267"/>
      <c r="CU167" s="267"/>
      <c r="CV167" s="267"/>
      <c r="CW167" s="267"/>
      <c r="CX167" s="267"/>
      <c r="CY167" s="267"/>
      <c r="CZ167" s="267"/>
      <c r="DA167" s="267"/>
      <c r="DB167" s="267"/>
      <c r="DC167" s="267"/>
      <c r="DD167" s="267"/>
      <c r="DE167" s="267"/>
      <c r="DF167" s="267"/>
      <c r="DG167" s="267"/>
      <c r="DH167" s="267"/>
      <c r="DI167" s="267"/>
      <c r="DJ167" s="267"/>
      <c r="DK167" s="267"/>
      <c r="DL167" s="267"/>
      <c r="DM167" s="267"/>
      <c r="DN167" s="267"/>
      <c r="DO167" s="267"/>
      <c r="DP167" s="267"/>
      <c r="DQ167" s="267"/>
      <c r="DR167" s="267"/>
      <c r="DS167" s="267"/>
      <c r="DT167" s="267"/>
      <c r="DU167" s="267"/>
      <c r="DV167" s="267"/>
      <c r="DW167" s="267"/>
      <c r="DX167" s="267"/>
      <c r="DY167" s="267"/>
      <c r="DZ167" s="267"/>
      <c r="EA167" s="267"/>
      <c r="EB167" s="267"/>
      <c r="EC167" s="267"/>
      <c r="ED167" s="267"/>
      <c r="EE167" s="267"/>
      <c r="EF167" s="267"/>
      <c r="EG167" s="267"/>
      <c r="EH167" s="267"/>
      <c r="EI167" s="267"/>
      <c r="EJ167" s="267"/>
      <c r="EK167" s="267"/>
      <c r="EL167" s="267"/>
      <c r="EM167" s="267"/>
      <c r="EN167" s="267"/>
      <c r="EO167" s="267"/>
      <c r="EP167" s="267"/>
      <c r="EQ167" s="267"/>
      <c r="ER167" s="267"/>
      <c r="ES167" s="267"/>
      <c r="ET167" s="267"/>
      <c r="EU167" s="267"/>
      <c r="EV167" s="267"/>
      <c r="EW167" s="267"/>
      <c r="EX167" s="267"/>
      <c r="EY167" s="267"/>
      <c r="EZ167" s="267"/>
      <c r="FA167" s="267"/>
      <c r="FB167" s="267"/>
      <c r="FC167" s="267"/>
      <c r="FD167" s="267"/>
      <c r="FE167" s="267"/>
      <c r="FF167" s="267"/>
      <c r="FG167" s="267"/>
      <c r="FH167" s="267"/>
      <c r="FI167" s="267"/>
      <c r="FJ167" s="267"/>
      <c r="FK167" s="267"/>
      <c r="FL167" s="267"/>
      <c r="FM167" s="267"/>
      <c r="FN167" s="267"/>
      <c r="FO167" s="267"/>
      <c r="FP167" s="267"/>
      <c r="FQ167" s="267"/>
      <c r="FR167" s="267"/>
      <c r="FS167" s="267"/>
      <c r="FT167" s="267"/>
      <c r="FU167" s="267"/>
      <c r="FV167" s="267"/>
      <c r="FW167" s="267"/>
      <c r="FX167" s="267"/>
      <c r="FY167" s="267"/>
      <c r="FZ167" s="267"/>
      <c r="GA167" s="267"/>
      <c r="GB167" s="267"/>
      <c r="GC167" s="267"/>
      <c r="GD167" s="267"/>
      <c r="GE167" s="267"/>
      <c r="GF167" s="267"/>
      <c r="GG167" s="267"/>
      <c r="GH167" s="267"/>
      <c r="GI167" s="267"/>
      <c r="GJ167" s="267"/>
      <c r="GK167" s="267"/>
      <c r="GL167" s="267"/>
      <c r="GM167" s="267"/>
      <c r="GN167" s="267"/>
      <c r="GO167" s="267"/>
      <c r="GP167" s="267"/>
      <c r="GQ167" s="267"/>
      <c r="GR167" s="267"/>
      <c r="GS167" s="267"/>
      <c r="GT167" s="267"/>
      <c r="GU167" s="267"/>
      <c r="GV167" s="267"/>
      <c r="GW167" s="267"/>
      <c r="GX167" s="267"/>
      <c r="GY167" s="267"/>
      <c r="GZ167" s="267"/>
      <c r="HA167" s="267"/>
      <c r="HB167" s="267"/>
      <c r="HC167" s="267"/>
      <c r="HD167" s="267"/>
      <c r="HE167" s="267"/>
      <c r="HF167" s="267"/>
      <c r="HG167" s="267"/>
      <c r="HH167" s="267"/>
      <c r="HI167" s="267"/>
      <c r="HJ167" s="267"/>
      <c r="HK167" s="267"/>
      <c r="HL167" s="267"/>
      <c r="HM167" s="267"/>
      <c r="HN167" s="267"/>
      <c r="HO167" s="267"/>
      <c r="HP167" s="267"/>
      <c r="HQ167" s="267"/>
      <c r="HR167" s="267"/>
      <c r="HS167" s="267"/>
      <c r="HT167" s="267"/>
      <c r="HU167" s="267"/>
      <c r="HV167" s="267"/>
      <c r="HW167" s="267"/>
      <c r="HX167" s="267"/>
      <c r="HY167" s="267"/>
      <c r="HZ167" s="267"/>
      <c r="IA167" s="267"/>
      <c r="IB167" s="267"/>
      <c r="IC167" s="267"/>
      <c r="ID167" s="267"/>
      <c r="IE167" s="267"/>
      <c r="IF167" s="267"/>
      <c r="IG167" s="267"/>
      <c r="IH167" s="267"/>
      <c r="II167" s="267"/>
      <c r="IJ167" s="267"/>
      <c r="IK167" s="267"/>
      <c r="IL167" s="267"/>
      <c r="IM167" s="267"/>
      <c r="IN167" s="267"/>
      <c r="IO167" s="267"/>
      <c r="IP167" s="267"/>
    </row>
    <row r="168" spans="1:250" ht="16.5" customHeight="1">
      <c r="B168" s="812" t="s">
        <v>164</v>
      </c>
      <c r="C168" s="812"/>
      <c r="D168" s="812"/>
      <c r="E168" s="812"/>
      <c r="F168" s="812"/>
      <c r="G168" s="812"/>
      <c r="H168" s="812"/>
      <c r="I168" s="812"/>
      <c r="J168" s="812"/>
      <c r="K168" s="812"/>
      <c r="L168" s="812"/>
      <c r="M168" s="812"/>
      <c r="N168" s="812"/>
      <c r="O168" s="25"/>
      <c r="P168" s="3"/>
      <c r="R168" s="243"/>
      <c r="S168" s="243"/>
      <c r="T168" s="243"/>
      <c r="U168" s="243"/>
      <c r="V168" s="243"/>
      <c r="W168" s="243"/>
      <c r="X168" s="243"/>
      <c r="Y168" s="243"/>
      <c r="Z168" s="243"/>
      <c r="AA168" s="243"/>
      <c r="AB168" s="243"/>
      <c r="AC168" s="243"/>
      <c r="AD168" s="243"/>
      <c r="AE168" s="243"/>
      <c r="AF168" s="243"/>
      <c r="AG168" s="243"/>
      <c r="AH168" s="243"/>
      <c r="AI168" s="243"/>
      <c r="AJ168" s="243"/>
      <c r="AK168" s="243"/>
      <c r="AL168" s="243"/>
      <c r="AM168" s="243"/>
      <c r="AN168" s="243"/>
      <c r="AO168" s="243"/>
      <c r="AP168" s="24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</row>
    <row r="169" spans="1:250" ht="12.75" customHeight="1">
      <c r="B169" s="812" t="s">
        <v>9</v>
      </c>
      <c r="C169" s="812"/>
      <c r="D169" s="812"/>
      <c r="E169" s="812"/>
      <c r="F169" s="812"/>
      <c r="G169" s="812"/>
      <c r="H169" s="812"/>
      <c r="I169" s="812"/>
      <c r="J169" s="812"/>
      <c r="K169" s="812"/>
      <c r="L169" s="812"/>
      <c r="M169" s="812"/>
      <c r="N169" s="812"/>
      <c r="O169" s="25"/>
      <c r="P169" s="3"/>
      <c r="R169" s="243"/>
      <c r="S169" s="243"/>
      <c r="T169" s="243"/>
      <c r="U169" s="243"/>
      <c r="V169" s="243"/>
      <c r="W169" s="243"/>
      <c r="X169" s="243"/>
      <c r="Y169" s="243"/>
      <c r="Z169" s="243"/>
      <c r="AA169" s="243"/>
      <c r="AB169" s="243"/>
      <c r="AC169" s="243"/>
      <c r="AD169" s="243"/>
      <c r="AE169" s="243"/>
      <c r="AF169" s="243"/>
      <c r="AG169" s="243"/>
      <c r="AH169" s="243"/>
      <c r="AI169" s="243"/>
      <c r="AJ169" s="243"/>
      <c r="AK169" s="243"/>
      <c r="AL169" s="243"/>
      <c r="AM169" s="243"/>
      <c r="AN169" s="243"/>
      <c r="AO169" s="243"/>
      <c r="AP169" s="24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</row>
    <row r="170" spans="1:250" ht="12.75" customHeight="1">
      <c r="B170" s="48"/>
      <c r="C170" s="48"/>
      <c r="D170" s="303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25"/>
      <c r="P170" s="3"/>
      <c r="R170" s="243"/>
      <c r="S170" s="243"/>
      <c r="T170" s="243"/>
      <c r="U170" s="243"/>
      <c r="V170" s="243"/>
      <c r="W170" s="243"/>
      <c r="X170" s="243"/>
      <c r="Y170" s="243"/>
      <c r="Z170" s="243"/>
      <c r="AA170" s="243"/>
      <c r="AB170" s="243"/>
      <c r="AC170" s="243"/>
      <c r="AD170" s="243"/>
      <c r="AE170" s="243"/>
      <c r="AF170" s="243"/>
      <c r="AG170" s="243"/>
      <c r="AH170" s="243"/>
      <c r="AI170" s="243"/>
      <c r="AJ170" s="243"/>
      <c r="AK170" s="243"/>
      <c r="AL170" s="243"/>
      <c r="AM170" s="243"/>
      <c r="AN170" s="243"/>
      <c r="AO170" s="243"/>
      <c r="AP170" s="24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</row>
    <row r="171" spans="1:250" ht="20.25" customHeight="1">
      <c r="B171" s="809" t="s">
        <v>10</v>
      </c>
      <c r="C171" s="810"/>
      <c r="D171" s="810"/>
      <c r="E171" s="810"/>
      <c r="F171" s="810"/>
      <c r="G171" s="810"/>
      <c r="H171" s="810"/>
      <c r="I171" s="810"/>
      <c r="J171" s="810"/>
      <c r="K171" s="810"/>
      <c r="L171" s="810"/>
      <c r="M171" s="810"/>
      <c r="N171" s="810"/>
      <c r="O171" s="811"/>
      <c r="P171" s="3"/>
      <c r="R171" s="243"/>
      <c r="S171" s="243"/>
      <c r="T171" s="243"/>
      <c r="U171" s="243"/>
      <c r="V171" s="243"/>
      <c r="W171" s="243"/>
      <c r="X171" s="243"/>
      <c r="Y171" s="243"/>
      <c r="Z171" s="243"/>
      <c r="AA171" s="243"/>
      <c r="AB171" s="243"/>
      <c r="AC171" s="243"/>
      <c r="AD171" s="243"/>
      <c r="AE171" s="243"/>
      <c r="AF171" s="243"/>
      <c r="AG171" s="243"/>
      <c r="AH171" s="243"/>
      <c r="AI171" s="243"/>
      <c r="AJ171" s="243"/>
      <c r="AK171" s="243"/>
      <c r="AL171" s="243"/>
      <c r="AM171" s="243"/>
      <c r="AN171" s="243"/>
      <c r="AO171" s="243"/>
      <c r="AP171" s="24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</row>
    <row r="172" spans="1:250" ht="7.5" customHeight="1">
      <c r="B172" s="141"/>
      <c r="C172" s="141"/>
      <c r="D172" s="68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25"/>
      <c r="P172" s="3"/>
      <c r="R172" s="243"/>
      <c r="S172" s="243"/>
      <c r="T172" s="243"/>
      <c r="U172" s="243"/>
      <c r="V172" s="243"/>
      <c r="W172" s="243"/>
      <c r="X172" s="243"/>
      <c r="Y172" s="243"/>
      <c r="Z172" s="243"/>
      <c r="AA172" s="243"/>
      <c r="AB172" s="243"/>
      <c r="AC172" s="243"/>
      <c r="AD172" s="243"/>
      <c r="AE172" s="243"/>
      <c r="AF172" s="243"/>
      <c r="AG172" s="243"/>
      <c r="AH172" s="243"/>
      <c r="AI172" s="243"/>
      <c r="AJ172" s="243"/>
      <c r="AK172" s="243"/>
      <c r="AL172" s="243"/>
      <c r="AM172" s="243"/>
      <c r="AN172" s="243"/>
      <c r="AO172" s="243"/>
      <c r="AP172" s="24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</row>
    <row r="173" spans="1:250" ht="14.25" customHeight="1">
      <c r="B173" s="49" t="s">
        <v>11</v>
      </c>
      <c r="C173" s="2"/>
      <c r="D173" s="109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5"/>
      <c r="P173" s="3"/>
      <c r="R173" s="243"/>
      <c r="S173" s="243"/>
      <c r="T173" s="243"/>
      <c r="U173" s="243"/>
      <c r="V173" s="243"/>
      <c r="W173" s="243"/>
      <c r="X173" s="243"/>
      <c r="Y173" s="243"/>
      <c r="Z173" s="243"/>
      <c r="AA173" s="243"/>
      <c r="AB173" s="243"/>
      <c r="AC173" s="243"/>
      <c r="AD173" s="243"/>
      <c r="AE173" s="243"/>
      <c r="AF173" s="243"/>
      <c r="AG173" s="243"/>
      <c r="AH173" s="243"/>
      <c r="AI173" s="243"/>
      <c r="AJ173" s="243"/>
      <c r="AK173" s="243"/>
      <c r="AL173" s="243"/>
      <c r="AM173" s="243"/>
      <c r="AN173" s="243"/>
      <c r="AO173" s="243"/>
      <c r="AP173" s="24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</row>
    <row r="174" spans="1:250" ht="14.25" customHeight="1">
      <c r="B174" s="49" t="s">
        <v>156</v>
      </c>
      <c r="C174" s="2"/>
      <c r="D174" s="109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5"/>
      <c r="P174" s="3"/>
      <c r="R174" s="243"/>
      <c r="S174" s="243"/>
      <c r="T174" s="243"/>
      <c r="U174" s="243"/>
      <c r="V174" s="243"/>
      <c r="W174" s="243"/>
      <c r="X174" s="243"/>
      <c r="Y174" s="243"/>
      <c r="Z174" s="243"/>
      <c r="AA174" s="243"/>
      <c r="AB174" s="243"/>
      <c r="AC174" s="243"/>
      <c r="AD174" s="243"/>
      <c r="AE174" s="243"/>
      <c r="AF174" s="243"/>
      <c r="AG174" s="243"/>
      <c r="AH174" s="243"/>
      <c r="AI174" s="243"/>
      <c r="AJ174" s="243"/>
      <c r="AK174" s="243"/>
      <c r="AL174" s="243"/>
      <c r="AM174" s="243"/>
      <c r="AN174" s="243"/>
      <c r="AO174" s="243"/>
      <c r="AP174" s="24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</row>
    <row r="175" spans="1:250" ht="14.25" customHeight="1">
      <c r="B175" s="49" t="s">
        <v>288</v>
      </c>
      <c r="C175" s="2"/>
      <c r="D175" s="109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5"/>
      <c r="P175" s="3"/>
      <c r="R175" s="243"/>
      <c r="S175" s="243"/>
      <c r="T175" s="243"/>
      <c r="U175" s="243"/>
      <c r="V175" s="243"/>
      <c r="W175" s="243"/>
      <c r="X175" s="243"/>
      <c r="Y175" s="243"/>
      <c r="Z175" s="243"/>
      <c r="AA175" s="243"/>
      <c r="AB175" s="243"/>
      <c r="AC175" s="243"/>
      <c r="AD175" s="243"/>
      <c r="AE175" s="243"/>
      <c r="AF175" s="243"/>
      <c r="AG175" s="243"/>
      <c r="AH175" s="243"/>
      <c r="AI175" s="243"/>
      <c r="AJ175" s="243"/>
      <c r="AK175" s="243"/>
      <c r="AL175" s="243"/>
      <c r="AM175" s="243"/>
      <c r="AN175" s="243"/>
      <c r="AO175" s="243"/>
      <c r="AP175" s="24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</row>
    <row r="176" spans="1:250" ht="14.25" customHeight="1">
      <c r="B176" s="50" t="s">
        <v>12</v>
      </c>
      <c r="C176" s="2"/>
      <c r="D176" s="109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5"/>
      <c r="P176" s="3"/>
      <c r="R176" s="243"/>
      <c r="S176" s="243"/>
      <c r="T176" s="243"/>
      <c r="U176" s="243"/>
      <c r="V176" s="243"/>
      <c r="W176" s="243"/>
      <c r="X176" s="243"/>
      <c r="Y176" s="243"/>
      <c r="Z176" s="243"/>
      <c r="AA176" s="243"/>
      <c r="AB176" s="243"/>
      <c r="AC176" s="243"/>
      <c r="AD176" s="243"/>
      <c r="AE176" s="243"/>
      <c r="AF176" s="243"/>
      <c r="AG176" s="243"/>
      <c r="AH176" s="243"/>
      <c r="AI176" s="243"/>
      <c r="AJ176" s="243"/>
      <c r="AK176" s="243"/>
      <c r="AL176" s="243"/>
      <c r="AM176" s="243"/>
      <c r="AN176" s="243"/>
      <c r="AO176" s="243"/>
      <c r="AP176" s="24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</row>
    <row r="177" spans="1:250" ht="14.25" customHeight="1">
      <c r="B177" s="49" t="s">
        <v>289</v>
      </c>
      <c r="C177" s="2"/>
      <c r="D177" s="109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5"/>
      <c r="P177" s="3"/>
      <c r="R177" s="243"/>
      <c r="S177" s="243"/>
      <c r="T177" s="243"/>
      <c r="U177" s="243"/>
      <c r="V177" s="243"/>
      <c r="W177" s="243"/>
      <c r="X177" s="243"/>
      <c r="Y177" s="243"/>
      <c r="Z177" s="243"/>
      <c r="AA177" s="243"/>
      <c r="AB177" s="243"/>
      <c r="AC177" s="243"/>
      <c r="AD177" s="243"/>
      <c r="AE177" s="243"/>
      <c r="AF177" s="243"/>
      <c r="AG177" s="243"/>
      <c r="AH177" s="243"/>
      <c r="AI177" s="243"/>
      <c r="AJ177" s="243"/>
      <c r="AK177" s="243"/>
      <c r="AL177" s="243"/>
      <c r="AM177" s="243"/>
      <c r="AN177" s="243"/>
      <c r="AO177" s="243"/>
      <c r="AP177" s="24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</row>
    <row r="178" spans="1:250" s="2" customFormat="1" ht="14.25" customHeight="1">
      <c r="A178" s="324"/>
      <c r="B178" s="49" t="s">
        <v>290</v>
      </c>
      <c r="D178" s="109"/>
      <c r="P178" s="3"/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  <c r="AA178" s="243"/>
      <c r="AB178" s="243"/>
      <c r="AC178" s="243"/>
      <c r="AD178" s="243"/>
      <c r="AE178" s="243"/>
      <c r="AF178" s="243"/>
      <c r="AG178" s="243"/>
      <c r="AH178" s="243"/>
      <c r="AI178" s="243"/>
      <c r="AJ178" s="243"/>
      <c r="AK178" s="243"/>
      <c r="AL178" s="243"/>
      <c r="AM178" s="243"/>
      <c r="AN178" s="243"/>
      <c r="AO178" s="243"/>
      <c r="AP178" s="24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</row>
    <row r="179" spans="1:250" s="2" customFormat="1" ht="14.25" customHeight="1">
      <c r="A179" s="324"/>
      <c r="B179" s="49" t="s">
        <v>291</v>
      </c>
      <c r="D179" s="109"/>
      <c r="P179" s="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  <c r="AA179" s="243"/>
      <c r="AB179" s="243"/>
      <c r="AC179" s="243"/>
      <c r="AD179" s="243"/>
      <c r="AE179" s="243"/>
      <c r="AF179" s="243"/>
      <c r="AG179" s="243"/>
      <c r="AH179" s="243"/>
      <c r="AI179" s="243"/>
      <c r="AJ179" s="243"/>
      <c r="AK179" s="243"/>
      <c r="AL179" s="243"/>
      <c r="AM179" s="243"/>
      <c r="AN179" s="243"/>
      <c r="AO179" s="243"/>
      <c r="AP179" s="24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</row>
    <row r="180" spans="1:250" s="2" customFormat="1" ht="14.25" customHeight="1">
      <c r="A180" s="324"/>
      <c r="B180" s="49" t="s">
        <v>292</v>
      </c>
      <c r="D180" s="109"/>
      <c r="P180" s="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  <c r="AA180" s="243"/>
      <c r="AB180" s="243"/>
      <c r="AC180" s="243"/>
      <c r="AD180" s="243"/>
      <c r="AE180" s="243"/>
      <c r="AF180" s="243"/>
      <c r="AG180" s="243"/>
      <c r="AH180" s="243"/>
      <c r="AI180" s="243"/>
      <c r="AJ180" s="243"/>
      <c r="AK180" s="243"/>
      <c r="AL180" s="243"/>
      <c r="AM180" s="243"/>
      <c r="AN180" s="243"/>
      <c r="AO180" s="243"/>
      <c r="AP180" s="24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</row>
    <row r="181" spans="1:250" ht="14.25" customHeight="1">
      <c r="B181" s="49" t="s">
        <v>293</v>
      </c>
      <c r="C181" s="2"/>
      <c r="D181" s="109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5"/>
      <c r="P181" s="3"/>
      <c r="R181" s="243"/>
      <c r="S181" s="243"/>
      <c r="T181" s="243"/>
      <c r="U181" s="243"/>
      <c r="V181" s="243"/>
      <c r="W181" s="243"/>
      <c r="X181" s="243"/>
      <c r="Y181" s="243"/>
      <c r="Z181" s="243"/>
      <c r="AA181" s="243"/>
      <c r="AB181" s="243"/>
      <c r="AC181" s="243"/>
      <c r="AD181" s="243"/>
      <c r="AE181" s="243"/>
      <c r="AF181" s="243"/>
      <c r="AG181" s="243"/>
      <c r="AH181" s="243"/>
      <c r="AI181" s="243"/>
      <c r="AJ181" s="243"/>
      <c r="AK181" s="243"/>
      <c r="AL181" s="243"/>
      <c r="AM181" s="243"/>
      <c r="AN181" s="243"/>
      <c r="AO181" s="243"/>
      <c r="AP181" s="24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</row>
    <row r="182" spans="1:250" ht="14.25" customHeight="1">
      <c r="B182" s="49" t="s">
        <v>294</v>
      </c>
      <c r="C182" s="2"/>
      <c r="D182" s="109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5"/>
      <c r="P182" s="3"/>
      <c r="R182" s="243"/>
      <c r="S182" s="243"/>
      <c r="T182" s="243"/>
      <c r="U182" s="243"/>
      <c r="V182" s="243"/>
      <c r="W182" s="243"/>
      <c r="X182" s="243"/>
      <c r="Y182" s="243"/>
      <c r="Z182" s="243"/>
      <c r="AA182" s="243"/>
      <c r="AB182" s="243"/>
      <c r="AC182" s="243"/>
      <c r="AD182" s="243"/>
      <c r="AE182" s="243"/>
      <c r="AF182" s="243"/>
      <c r="AG182" s="243"/>
      <c r="AH182" s="243"/>
      <c r="AI182" s="243"/>
      <c r="AJ182" s="243"/>
      <c r="AK182" s="243"/>
      <c r="AL182" s="243"/>
      <c r="AM182" s="243"/>
      <c r="AN182" s="243"/>
      <c r="AO182" s="243"/>
      <c r="AP182" s="24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</row>
    <row r="183" spans="1:250" ht="14.25" customHeight="1">
      <c r="B183" s="49"/>
      <c r="C183" s="709"/>
      <c r="D183" s="109"/>
      <c r="E183" s="709"/>
      <c r="F183" s="709"/>
      <c r="G183" s="709"/>
      <c r="H183" s="709"/>
      <c r="I183" s="709"/>
      <c r="J183" s="709"/>
      <c r="K183" s="709"/>
      <c r="L183" s="709"/>
      <c r="M183" s="709"/>
      <c r="N183" s="709"/>
      <c r="O183" s="25"/>
      <c r="P183" s="3"/>
      <c r="R183" s="243"/>
      <c r="S183" s="243"/>
      <c r="T183" s="243"/>
      <c r="U183" s="243"/>
      <c r="V183" s="243"/>
      <c r="W183" s="243"/>
      <c r="X183" s="243"/>
      <c r="Y183" s="243"/>
      <c r="Z183" s="243"/>
      <c r="AA183" s="243"/>
      <c r="AB183" s="243"/>
      <c r="AC183" s="243"/>
      <c r="AD183" s="243"/>
      <c r="AE183" s="243"/>
      <c r="AF183" s="243"/>
      <c r="AG183" s="243"/>
      <c r="AH183" s="243"/>
      <c r="AI183" s="243"/>
      <c r="AJ183" s="243"/>
      <c r="AK183" s="243"/>
      <c r="AL183" s="243"/>
      <c r="AM183" s="243"/>
      <c r="AN183" s="243"/>
      <c r="AO183" s="243"/>
      <c r="AP183" s="24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</row>
    <row r="184" spans="1:250" s="176" customFormat="1" ht="19.5" customHeight="1">
      <c r="A184" s="716"/>
      <c r="B184" s="52" t="s">
        <v>13</v>
      </c>
      <c r="D184" s="717"/>
      <c r="P184" s="718"/>
      <c r="Q184" s="719"/>
      <c r="R184" s="719"/>
      <c r="S184" s="719"/>
      <c r="T184" s="719"/>
      <c r="U184" s="719"/>
      <c r="V184" s="719"/>
      <c r="W184" s="719"/>
      <c r="X184" s="719"/>
      <c r="Y184" s="719"/>
      <c r="Z184" s="719"/>
      <c r="AA184" s="719"/>
      <c r="AB184" s="719"/>
      <c r="AC184" s="719"/>
      <c r="AD184" s="719"/>
      <c r="AE184" s="719"/>
      <c r="AF184" s="719"/>
      <c r="AG184" s="719"/>
      <c r="AH184" s="719"/>
      <c r="AI184" s="719"/>
      <c r="AJ184" s="719"/>
      <c r="AK184" s="719"/>
      <c r="AL184" s="719"/>
      <c r="AM184" s="719"/>
      <c r="AN184" s="719"/>
      <c r="AO184" s="719"/>
      <c r="AP184" s="719"/>
      <c r="AQ184" s="718"/>
      <c r="AR184" s="718"/>
      <c r="AS184" s="718"/>
      <c r="AT184" s="718"/>
      <c r="AU184" s="718"/>
      <c r="AV184" s="718"/>
      <c r="AW184" s="718"/>
      <c r="AX184" s="718"/>
      <c r="AY184" s="718"/>
      <c r="AZ184" s="718"/>
      <c r="BA184" s="718"/>
      <c r="BB184" s="718"/>
      <c r="BC184" s="718"/>
      <c r="BD184" s="718"/>
      <c r="BE184" s="718"/>
      <c r="BF184" s="718"/>
      <c r="BG184" s="718"/>
      <c r="BH184" s="718"/>
      <c r="BI184" s="718"/>
      <c r="BJ184" s="718"/>
      <c r="BK184" s="718"/>
      <c r="BL184" s="718"/>
      <c r="BM184" s="718"/>
      <c r="BN184" s="718"/>
      <c r="BO184" s="718"/>
      <c r="BP184" s="718"/>
      <c r="BQ184" s="718"/>
      <c r="BR184" s="718"/>
      <c r="BS184" s="718"/>
      <c r="BT184" s="718"/>
      <c r="BU184" s="718"/>
      <c r="BV184" s="718"/>
      <c r="BW184" s="718"/>
      <c r="BX184" s="718"/>
      <c r="BY184" s="718"/>
      <c r="BZ184" s="718"/>
      <c r="CA184" s="718"/>
      <c r="CB184" s="718"/>
      <c r="CC184" s="718"/>
      <c r="CD184" s="718"/>
      <c r="CE184" s="718"/>
      <c r="CF184" s="718"/>
      <c r="CG184" s="718"/>
      <c r="CH184" s="718"/>
      <c r="CI184" s="718"/>
      <c r="CJ184" s="718"/>
      <c r="CK184" s="718"/>
      <c r="CL184" s="718"/>
      <c r="CM184" s="718"/>
      <c r="CN184" s="718"/>
      <c r="CO184" s="718"/>
      <c r="CP184" s="718"/>
      <c r="CQ184" s="718"/>
      <c r="CR184" s="718"/>
      <c r="CS184" s="718"/>
      <c r="CT184" s="718"/>
      <c r="CU184" s="718"/>
      <c r="CV184" s="718"/>
      <c r="CW184" s="718"/>
      <c r="CX184" s="718"/>
      <c r="CY184" s="718"/>
      <c r="CZ184" s="718"/>
      <c r="DA184" s="718"/>
      <c r="DB184" s="718"/>
      <c r="DC184" s="718"/>
      <c r="DD184" s="718"/>
      <c r="DE184" s="718"/>
      <c r="DF184" s="718"/>
      <c r="DG184" s="718"/>
      <c r="DH184" s="718"/>
      <c r="DI184" s="718"/>
      <c r="DJ184" s="718"/>
      <c r="DK184" s="718"/>
      <c r="DL184" s="718"/>
      <c r="DM184" s="718"/>
      <c r="DN184" s="718"/>
      <c r="DO184" s="718"/>
      <c r="DP184" s="718"/>
      <c r="DQ184" s="718"/>
      <c r="DR184" s="718"/>
      <c r="DS184" s="718"/>
      <c r="DT184" s="718"/>
      <c r="DU184" s="718"/>
      <c r="DV184" s="718"/>
      <c r="DW184" s="718"/>
      <c r="DX184" s="718"/>
      <c r="DY184" s="718"/>
      <c r="DZ184" s="718"/>
      <c r="EA184" s="718"/>
      <c r="EB184" s="718"/>
      <c r="EC184" s="718"/>
      <c r="ED184" s="718"/>
      <c r="EE184" s="718"/>
      <c r="EF184" s="718"/>
      <c r="EG184" s="718"/>
      <c r="EH184" s="718"/>
      <c r="EI184" s="718"/>
      <c r="EJ184" s="718"/>
      <c r="EK184" s="718"/>
      <c r="EL184" s="718"/>
      <c r="EM184" s="718"/>
      <c r="EN184" s="718"/>
      <c r="EO184" s="718"/>
      <c r="EP184" s="718"/>
      <c r="EQ184" s="718"/>
      <c r="ER184" s="718"/>
      <c r="ES184" s="718"/>
      <c r="ET184" s="718"/>
      <c r="EU184" s="718"/>
      <c r="EV184" s="718"/>
      <c r="EW184" s="718"/>
      <c r="EX184" s="718"/>
      <c r="EY184" s="718"/>
      <c r="EZ184" s="718"/>
      <c r="FA184" s="718"/>
      <c r="FB184" s="718"/>
      <c r="FC184" s="718"/>
      <c r="FD184" s="718"/>
      <c r="FE184" s="718"/>
      <c r="FF184" s="718"/>
      <c r="FG184" s="718"/>
      <c r="FH184" s="718"/>
      <c r="FI184" s="718"/>
      <c r="FJ184" s="718"/>
      <c r="FK184" s="718"/>
      <c r="FL184" s="718"/>
      <c r="FM184" s="718"/>
      <c r="FN184" s="718"/>
      <c r="FO184" s="718"/>
      <c r="FP184" s="718"/>
      <c r="FQ184" s="718"/>
      <c r="FR184" s="718"/>
      <c r="FS184" s="718"/>
      <c r="FT184" s="718"/>
      <c r="FU184" s="718"/>
      <c r="FV184" s="718"/>
      <c r="FW184" s="718"/>
      <c r="FX184" s="718"/>
      <c r="FY184" s="718"/>
      <c r="FZ184" s="718"/>
      <c r="GA184" s="718"/>
      <c r="GB184" s="718"/>
      <c r="GC184" s="718"/>
      <c r="GD184" s="718"/>
      <c r="GE184" s="718"/>
      <c r="GF184" s="718"/>
      <c r="GG184" s="718"/>
      <c r="GH184" s="718"/>
      <c r="GI184" s="718"/>
      <c r="GJ184" s="718"/>
      <c r="GK184" s="718"/>
      <c r="GL184" s="718"/>
      <c r="GM184" s="718"/>
      <c r="GN184" s="718"/>
      <c r="GO184" s="718"/>
      <c r="GP184" s="718"/>
      <c r="GQ184" s="718"/>
      <c r="GR184" s="718"/>
      <c r="GS184" s="718"/>
      <c r="GT184" s="718"/>
      <c r="GU184" s="718"/>
      <c r="GV184" s="718"/>
      <c r="GW184" s="718"/>
      <c r="GX184" s="718"/>
      <c r="GY184" s="718"/>
      <c r="GZ184" s="718"/>
      <c r="HA184" s="718"/>
      <c r="HB184" s="718"/>
      <c r="HC184" s="718"/>
      <c r="HD184" s="718"/>
      <c r="HE184" s="718"/>
      <c r="HF184" s="718"/>
      <c r="HG184" s="718"/>
      <c r="HH184" s="718"/>
      <c r="HI184" s="718"/>
      <c r="HJ184" s="718"/>
      <c r="HK184" s="718"/>
      <c r="HL184" s="718"/>
      <c r="HM184" s="718"/>
      <c r="HN184" s="718"/>
      <c r="HO184" s="718"/>
      <c r="HP184" s="718"/>
      <c r="HQ184" s="718"/>
      <c r="HR184" s="718"/>
      <c r="HS184" s="718"/>
      <c r="HT184" s="718"/>
      <c r="HU184" s="718"/>
      <c r="HV184" s="718"/>
      <c r="HW184" s="718"/>
      <c r="HX184" s="718"/>
      <c r="HY184" s="718"/>
      <c r="HZ184" s="718"/>
      <c r="IA184" s="718"/>
      <c r="IB184" s="718"/>
      <c r="IC184" s="718"/>
      <c r="ID184" s="718"/>
      <c r="IE184" s="718"/>
      <c r="IF184" s="718"/>
      <c r="IG184" s="718"/>
      <c r="IH184" s="718"/>
      <c r="II184" s="718"/>
      <c r="IJ184" s="718"/>
      <c r="IK184" s="718"/>
      <c r="IL184" s="718"/>
      <c r="IM184" s="718"/>
      <c r="IN184" s="718"/>
      <c r="IO184" s="718"/>
      <c r="IP184" s="718"/>
    </row>
    <row r="185" spans="1:250" ht="24.75" customHeight="1">
      <c r="B185" s="813" t="s">
        <v>367</v>
      </c>
      <c r="C185" s="813"/>
      <c r="D185" s="813"/>
      <c r="E185" s="813"/>
      <c r="F185" s="813"/>
      <c r="G185" s="813"/>
      <c r="H185" s="813"/>
      <c r="I185" s="813"/>
      <c r="J185" s="813"/>
      <c r="K185" s="813"/>
      <c r="L185" s="813"/>
      <c r="M185" s="813"/>
      <c r="N185" s="813"/>
      <c r="O185" s="813"/>
      <c r="P185" s="3"/>
      <c r="R185" s="243"/>
      <c r="S185" s="243"/>
      <c r="T185" s="243"/>
      <c r="U185" s="243"/>
      <c r="V185" s="243"/>
      <c r="W185" s="243"/>
      <c r="X185" s="243"/>
      <c r="Y185" s="243"/>
      <c r="Z185" s="243"/>
      <c r="AA185" s="243"/>
      <c r="AB185" s="243"/>
      <c r="AC185" s="243"/>
      <c r="AD185" s="243"/>
      <c r="AE185" s="243"/>
      <c r="AF185" s="243"/>
      <c r="AG185" s="243"/>
      <c r="AH185" s="243"/>
      <c r="AI185" s="243"/>
      <c r="AJ185" s="243"/>
      <c r="AK185" s="243"/>
      <c r="AL185" s="243"/>
      <c r="AM185" s="243"/>
      <c r="AN185" s="243"/>
      <c r="AO185" s="243"/>
      <c r="AP185" s="24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</row>
    <row r="186" spans="1:250" s="6" customFormat="1" ht="18" customHeight="1">
      <c r="A186" s="329"/>
      <c r="B186" s="710" t="s">
        <v>365</v>
      </c>
      <c r="D186" s="8"/>
      <c r="P186" s="162"/>
      <c r="Q186" s="286"/>
      <c r="R186" s="286"/>
      <c r="S186" s="286"/>
      <c r="T186" s="286"/>
      <c r="U186" s="286"/>
      <c r="V186" s="286"/>
      <c r="W186" s="286"/>
      <c r="X186" s="286"/>
      <c r="Y186" s="286"/>
      <c r="Z186" s="286"/>
      <c r="AA186" s="286"/>
      <c r="AB186" s="286"/>
      <c r="AC186" s="286"/>
      <c r="AD186" s="286"/>
      <c r="AE186" s="286"/>
      <c r="AF186" s="286"/>
      <c r="AG186" s="286"/>
      <c r="AH186" s="286"/>
      <c r="AI186" s="286"/>
      <c r="AJ186" s="286"/>
      <c r="AK186" s="286"/>
      <c r="AL186" s="286"/>
      <c r="AM186" s="286"/>
      <c r="AN186" s="286"/>
      <c r="AO186" s="286"/>
      <c r="AP186" s="286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  <c r="CB186" s="162"/>
      <c r="CC186" s="162"/>
      <c r="CD186" s="162"/>
      <c r="CE186" s="162"/>
      <c r="CF186" s="162"/>
      <c r="CG186" s="162"/>
      <c r="CH186" s="162"/>
      <c r="CI186" s="162"/>
      <c r="CJ186" s="162"/>
      <c r="CK186" s="162"/>
      <c r="CL186" s="162"/>
      <c r="CM186" s="162"/>
      <c r="CN186" s="162"/>
      <c r="CO186" s="162"/>
      <c r="CP186" s="162"/>
      <c r="CQ186" s="162"/>
      <c r="CR186" s="162"/>
      <c r="CS186" s="162"/>
      <c r="CT186" s="162"/>
      <c r="CU186" s="162"/>
      <c r="CV186" s="162"/>
      <c r="CW186" s="162"/>
      <c r="CX186" s="162"/>
      <c r="CY186" s="162"/>
      <c r="CZ186" s="162"/>
      <c r="DA186" s="162"/>
      <c r="DB186" s="162"/>
      <c r="DC186" s="162"/>
      <c r="DD186" s="162"/>
      <c r="DE186" s="162"/>
      <c r="DF186" s="162"/>
      <c r="DG186" s="162"/>
      <c r="DH186" s="162"/>
      <c r="DI186" s="162"/>
      <c r="DJ186" s="162"/>
      <c r="DK186" s="162"/>
      <c r="DL186" s="162"/>
      <c r="DM186" s="162"/>
      <c r="DN186" s="162"/>
      <c r="DO186" s="162"/>
      <c r="DP186" s="162"/>
      <c r="DQ186" s="162"/>
      <c r="DR186" s="162"/>
      <c r="DS186" s="162"/>
      <c r="DT186" s="162"/>
      <c r="DU186" s="162"/>
      <c r="DV186" s="162"/>
      <c r="DW186" s="162"/>
      <c r="DX186" s="162"/>
      <c r="DY186" s="162"/>
      <c r="DZ186" s="162"/>
      <c r="EA186" s="162"/>
      <c r="EB186" s="162"/>
      <c r="EC186" s="162"/>
      <c r="ED186" s="162"/>
      <c r="EE186" s="162"/>
      <c r="EF186" s="162"/>
      <c r="EG186" s="162"/>
      <c r="EH186" s="162"/>
      <c r="EI186" s="162"/>
      <c r="EJ186" s="162"/>
      <c r="EK186" s="162"/>
      <c r="EL186" s="162"/>
      <c r="EM186" s="162"/>
      <c r="EN186" s="162"/>
      <c r="EO186" s="162"/>
      <c r="EP186" s="162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2"/>
      <c r="FA186" s="162"/>
      <c r="FB186" s="162"/>
      <c r="FC186" s="162"/>
      <c r="FD186" s="162"/>
      <c r="FE186" s="162"/>
      <c r="FF186" s="162"/>
      <c r="FG186" s="162"/>
      <c r="FH186" s="162"/>
      <c r="FI186" s="162"/>
      <c r="FJ186" s="162"/>
      <c r="FK186" s="162"/>
      <c r="FL186" s="162"/>
      <c r="FM186" s="162"/>
      <c r="FN186" s="162"/>
      <c r="FO186" s="162"/>
      <c r="FP186" s="162"/>
      <c r="FQ186" s="162"/>
      <c r="FR186" s="162"/>
      <c r="FS186" s="162"/>
      <c r="FT186" s="162"/>
      <c r="FU186" s="162"/>
      <c r="FV186" s="162"/>
      <c r="FW186" s="162"/>
      <c r="FX186" s="162"/>
      <c r="FY186" s="162"/>
      <c r="FZ186" s="162"/>
      <c r="GA186" s="162"/>
      <c r="GB186" s="162"/>
      <c r="GC186" s="162"/>
      <c r="GD186" s="162"/>
      <c r="GE186" s="162"/>
      <c r="GF186" s="162"/>
      <c r="GG186" s="162"/>
      <c r="GH186" s="162"/>
      <c r="GI186" s="162"/>
      <c r="GJ186" s="162"/>
      <c r="GK186" s="162"/>
      <c r="GL186" s="162"/>
      <c r="GM186" s="162"/>
      <c r="GN186" s="162"/>
      <c r="GO186" s="162"/>
      <c r="GP186" s="162"/>
      <c r="GQ186" s="162"/>
      <c r="GR186" s="162"/>
      <c r="GS186" s="162"/>
      <c r="GT186" s="162"/>
      <c r="GU186" s="162"/>
      <c r="GV186" s="162"/>
      <c r="GW186" s="162"/>
      <c r="GX186" s="162"/>
      <c r="GY186" s="162"/>
      <c r="GZ186" s="162"/>
      <c r="HA186" s="162"/>
      <c r="HB186" s="162"/>
      <c r="HC186" s="162"/>
      <c r="HD186" s="162"/>
      <c r="HE186" s="162"/>
      <c r="HF186" s="162"/>
      <c r="HG186" s="162"/>
      <c r="HH186" s="162"/>
      <c r="HI186" s="162"/>
      <c r="HJ186" s="162"/>
      <c r="HK186" s="162"/>
      <c r="HL186" s="162"/>
      <c r="HM186" s="162"/>
      <c r="HN186" s="162"/>
      <c r="HO186" s="162"/>
      <c r="HP186" s="162"/>
      <c r="HQ186" s="162"/>
      <c r="HR186" s="162"/>
      <c r="HS186" s="162"/>
      <c r="HT186" s="162"/>
      <c r="HU186" s="162"/>
      <c r="HV186" s="162"/>
      <c r="HW186" s="162"/>
      <c r="HX186" s="162"/>
      <c r="HY186" s="162"/>
      <c r="HZ186" s="162"/>
      <c r="IA186" s="162"/>
      <c r="IB186" s="162"/>
      <c r="IC186" s="162"/>
      <c r="ID186" s="162"/>
      <c r="IE186" s="162"/>
      <c r="IF186" s="162"/>
      <c r="IG186" s="162"/>
      <c r="IH186" s="162"/>
      <c r="II186" s="162"/>
      <c r="IJ186" s="162"/>
      <c r="IK186" s="162"/>
      <c r="IL186" s="162"/>
      <c r="IM186" s="162"/>
      <c r="IN186" s="162"/>
      <c r="IO186" s="162"/>
      <c r="IP186" s="162"/>
    </row>
    <row r="187" spans="1:250" s="6" customFormat="1" ht="18" customHeight="1">
      <c r="A187" s="329"/>
      <c r="B187" s="52" t="s">
        <v>366</v>
      </c>
      <c r="D187" s="8"/>
      <c r="P187" s="162"/>
      <c r="Q187" s="286"/>
      <c r="R187" s="286"/>
      <c r="S187" s="286"/>
      <c r="T187" s="286"/>
      <c r="U187" s="286"/>
      <c r="V187" s="286"/>
      <c r="W187" s="286"/>
      <c r="X187" s="286"/>
      <c r="Y187" s="286"/>
      <c r="Z187" s="286"/>
      <c r="AA187" s="286"/>
      <c r="AB187" s="286"/>
      <c r="AC187" s="286"/>
      <c r="AD187" s="286"/>
      <c r="AE187" s="286"/>
      <c r="AF187" s="286"/>
      <c r="AG187" s="286"/>
      <c r="AH187" s="286"/>
      <c r="AI187" s="286"/>
      <c r="AJ187" s="286"/>
      <c r="AK187" s="286"/>
      <c r="AL187" s="286"/>
      <c r="AM187" s="286"/>
      <c r="AN187" s="286"/>
      <c r="AO187" s="286"/>
      <c r="AP187" s="286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  <c r="CB187" s="162"/>
      <c r="CC187" s="162"/>
      <c r="CD187" s="162"/>
      <c r="CE187" s="162"/>
      <c r="CF187" s="162"/>
      <c r="CG187" s="162"/>
      <c r="CH187" s="162"/>
      <c r="CI187" s="162"/>
      <c r="CJ187" s="162"/>
      <c r="CK187" s="162"/>
      <c r="CL187" s="162"/>
      <c r="CM187" s="162"/>
      <c r="CN187" s="162"/>
      <c r="CO187" s="162"/>
      <c r="CP187" s="162"/>
      <c r="CQ187" s="162"/>
      <c r="CR187" s="162"/>
      <c r="CS187" s="162"/>
      <c r="CT187" s="162"/>
      <c r="CU187" s="162"/>
      <c r="CV187" s="162"/>
      <c r="CW187" s="162"/>
      <c r="CX187" s="162"/>
      <c r="CY187" s="162"/>
      <c r="CZ187" s="162"/>
      <c r="DA187" s="162"/>
      <c r="DB187" s="162"/>
      <c r="DC187" s="162"/>
      <c r="DD187" s="162"/>
      <c r="DE187" s="162"/>
      <c r="DF187" s="162"/>
      <c r="DG187" s="162"/>
      <c r="DH187" s="162"/>
      <c r="DI187" s="162"/>
      <c r="DJ187" s="162"/>
      <c r="DK187" s="162"/>
      <c r="DL187" s="162"/>
      <c r="DM187" s="162"/>
      <c r="DN187" s="162"/>
      <c r="DO187" s="162"/>
      <c r="DP187" s="162"/>
      <c r="DQ187" s="162"/>
      <c r="DR187" s="162"/>
      <c r="DS187" s="162"/>
      <c r="DT187" s="162"/>
      <c r="DU187" s="162"/>
      <c r="DV187" s="162"/>
      <c r="DW187" s="162"/>
      <c r="DX187" s="162"/>
      <c r="DY187" s="162"/>
      <c r="DZ187" s="162"/>
      <c r="EA187" s="162"/>
      <c r="EB187" s="162"/>
      <c r="EC187" s="162"/>
      <c r="ED187" s="162"/>
      <c r="EE187" s="162"/>
      <c r="EF187" s="162"/>
      <c r="EG187" s="162"/>
      <c r="EH187" s="162"/>
      <c r="EI187" s="162"/>
      <c r="EJ187" s="162"/>
      <c r="EK187" s="162"/>
      <c r="EL187" s="162"/>
      <c r="EM187" s="162"/>
      <c r="EN187" s="162"/>
      <c r="EO187" s="162"/>
      <c r="EP187" s="162"/>
      <c r="EQ187" s="162"/>
      <c r="ER187" s="162"/>
      <c r="ES187" s="162"/>
      <c r="ET187" s="162"/>
      <c r="EU187" s="162"/>
      <c r="EV187" s="162"/>
      <c r="EW187" s="162"/>
      <c r="EX187" s="162"/>
      <c r="EY187" s="162"/>
      <c r="EZ187" s="162"/>
      <c r="FA187" s="162"/>
      <c r="FB187" s="162"/>
      <c r="FC187" s="162"/>
      <c r="FD187" s="162"/>
      <c r="FE187" s="162"/>
      <c r="FF187" s="162"/>
      <c r="FG187" s="162"/>
      <c r="FH187" s="162"/>
      <c r="FI187" s="162"/>
      <c r="FJ187" s="162"/>
      <c r="FK187" s="162"/>
      <c r="FL187" s="162"/>
      <c r="FM187" s="162"/>
      <c r="FN187" s="162"/>
      <c r="FO187" s="162"/>
      <c r="FP187" s="162"/>
      <c r="FQ187" s="162"/>
      <c r="FR187" s="162"/>
      <c r="FS187" s="162"/>
      <c r="FT187" s="162"/>
      <c r="FU187" s="162"/>
      <c r="FV187" s="162"/>
      <c r="FW187" s="162"/>
      <c r="FX187" s="162"/>
      <c r="FY187" s="162"/>
      <c r="FZ187" s="162"/>
      <c r="GA187" s="162"/>
      <c r="GB187" s="162"/>
      <c r="GC187" s="162"/>
      <c r="GD187" s="162"/>
      <c r="GE187" s="162"/>
      <c r="GF187" s="162"/>
      <c r="GG187" s="162"/>
      <c r="GH187" s="162"/>
      <c r="GI187" s="162"/>
      <c r="GJ187" s="162"/>
      <c r="GK187" s="162"/>
      <c r="GL187" s="162"/>
      <c r="GM187" s="162"/>
      <c r="GN187" s="162"/>
      <c r="GO187" s="162"/>
      <c r="GP187" s="162"/>
      <c r="GQ187" s="162"/>
      <c r="GR187" s="162"/>
      <c r="GS187" s="162"/>
      <c r="GT187" s="162"/>
      <c r="GU187" s="162"/>
      <c r="GV187" s="162"/>
      <c r="GW187" s="162"/>
      <c r="GX187" s="162"/>
      <c r="GY187" s="162"/>
      <c r="GZ187" s="162"/>
      <c r="HA187" s="162"/>
      <c r="HB187" s="162"/>
      <c r="HC187" s="162"/>
      <c r="HD187" s="162"/>
      <c r="HE187" s="162"/>
      <c r="HF187" s="162"/>
      <c r="HG187" s="162"/>
      <c r="HH187" s="162"/>
      <c r="HI187" s="162"/>
      <c r="HJ187" s="162"/>
      <c r="HK187" s="162"/>
      <c r="HL187" s="162"/>
      <c r="HM187" s="162"/>
      <c r="HN187" s="162"/>
      <c r="HO187" s="162"/>
      <c r="HP187" s="162"/>
      <c r="HQ187" s="162"/>
      <c r="HR187" s="162"/>
      <c r="HS187" s="162"/>
      <c r="HT187" s="162"/>
      <c r="HU187" s="162"/>
      <c r="HV187" s="162"/>
      <c r="HW187" s="162"/>
      <c r="HX187" s="162"/>
      <c r="HY187" s="162"/>
      <c r="HZ187" s="162"/>
      <c r="IA187" s="162"/>
      <c r="IB187" s="162"/>
      <c r="IC187" s="162"/>
      <c r="ID187" s="162"/>
      <c r="IE187" s="162"/>
      <c r="IF187" s="162"/>
      <c r="IG187" s="162"/>
      <c r="IH187" s="162"/>
      <c r="II187" s="162"/>
      <c r="IJ187" s="162"/>
      <c r="IK187" s="162"/>
      <c r="IL187" s="162"/>
      <c r="IM187" s="162"/>
      <c r="IN187" s="162"/>
      <c r="IO187" s="162"/>
      <c r="IP187" s="162"/>
    </row>
    <row r="188" spans="1:250" ht="4.5" customHeight="1">
      <c r="A188" s="330"/>
      <c r="B188" s="56"/>
      <c r="C188" s="52"/>
      <c r="D188" s="496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616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  <c r="BM188" s="52"/>
      <c r="BN188" s="52"/>
      <c r="BO188" s="52"/>
      <c r="BP188" s="52"/>
      <c r="BQ188" s="52"/>
      <c r="BR188" s="52"/>
      <c r="BS188" s="52"/>
      <c r="BT188" s="52"/>
      <c r="BU188" s="52"/>
      <c r="BV188" s="52"/>
      <c r="BW188" s="52"/>
      <c r="BX188" s="52"/>
      <c r="BY188" s="52"/>
      <c r="BZ188" s="52"/>
      <c r="CA188" s="52"/>
      <c r="CB188" s="52"/>
      <c r="CC188" s="52"/>
      <c r="CD188" s="52"/>
      <c r="CE188" s="52"/>
      <c r="CF188" s="52"/>
      <c r="CG188" s="52"/>
      <c r="CH188" s="52"/>
      <c r="CI188" s="52"/>
      <c r="CJ188" s="52"/>
      <c r="CK188" s="52"/>
      <c r="CL188" s="52"/>
      <c r="CM188" s="52"/>
      <c r="CN188" s="52"/>
      <c r="CO188" s="52"/>
      <c r="CP188" s="52"/>
      <c r="CQ188" s="52"/>
      <c r="CR188" s="52"/>
      <c r="CS188" s="52"/>
      <c r="CT188" s="52"/>
      <c r="CU188" s="52"/>
      <c r="CV188" s="52"/>
      <c r="CW188" s="52"/>
      <c r="CX188" s="52"/>
      <c r="CY188" s="52"/>
      <c r="CZ188" s="52"/>
      <c r="DA188" s="52"/>
      <c r="DB188" s="52"/>
      <c r="DC188" s="52"/>
      <c r="DD188" s="52"/>
      <c r="DE188" s="52"/>
      <c r="DF188" s="52"/>
      <c r="DG188" s="52"/>
      <c r="DH188" s="52"/>
      <c r="DI188" s="52"/>
      <c r="DJ188" s="52"/>
      <c r="DK188" s="52"/>
      <c r="DL188" s="52"/>
      <c r="DM188" s="52"/>
      <c r="DN188" s="52"/>
      <c r="DO188" s="52"/>
      <c r="DP188" s="52"/>
      <c r="DQ188" s="52"/>
      <c r="DR188" s="52"/>
      <c r="DS188" s="52"/>
      <c r="DT188" s="52"/>
      <c r="DU188" s="52"/>
      <c r="DV188" s="52"/>
      <c r="DW188" s="52"/>
      <c r="DX188" s="52"/>
      <c r="DY188" s="52"/>
      <c r="DZ188" s="52"/>
      <c r="EA188" s="52"/>
      <c r="EB188" s="52"/>
      <c r="EC188" s="52"/>
      <c r="ED188" s="52"/>
      <c r="EE188" s="52"/>
      <c r="EF188" s="52"/>
      <c r="EG188" s="52"/>
      <c r="EH188" s="52"/>
      <c r="EI188" s="52"/>
      <c r="EJ188" s="52"/>
      <c r="EK188" s="52"/>
      <c r="EL188" s="52"/>
      <c r="EM188" s="52"/>
      <c r="EN188" s="52"/>
      <c r="EO188" s="52"/>
      <c r="EP188" s="52"/>
      <c r="EQ188" s="52"/>
      <c r="ER188" s="52"/>
      <c r="ES188" s="52"/>
      <c r="ET188" s="52"/>
      <c r="EU188" s="52"/>
      <c r="EV188" s="52"/>
      <c r="EW188" s="52"/>
      <c r="EX188" s="52"/>
      <c r="EY188" s="52"/>
      <c r="EZ188" s="52"/>
      <c r="FA188" s="52"/>
      <c r="FB188" s="52"/>
      <c r="FC188" s="52"/>
      <c r="FD188" s="52"/>
      <c r="FE188" s="52"/>
      <c r="FF188" s="52"/>
      <c r="FG188" s="52"/>
      <c r="FH188" s="52"/>
      <c r="FI188" s="52"/>
      <c r="FJ188" s="52"/>
      <c r="FK188" s="52"/>
      <c r="FL188" s="52"/>
      <c r="FM188" s="52"/>
      <c r="FN188" s="52"/>
      <c r="FO188" s="52"/>
      <c r="FP188" s="52"/>
      <c r="FQ188" s="52"/>
      <c r="FR188" s="52"/>
      <c r="FS188" s="52"/>
      <c r="FT188" s="52"/>
      <c r="FU188" s="52"/>
      <c r="FV188" s="52"/>
      <c r="FW188" s="52"/>
      <c r="FX188" s="52"/>
      <c r="FY188" s="52"/>
      <c r="FZ188" s="52"/>
      <c r="GA188" s="52"/>
      <c r="GB188" s="52"/>
      <c r="GC188" s="52"/>
      <c r="GD188" s="52"/>
      <c r="GE188" s="52"/>
      <c r="GF188" s="52"/>
      <c r="GG188" s="52"/>
      <c r="GH188" s="52"/>
      <c r="GI188" s="52"/>
      <c r="GJ188" s="52"/>
      <c r="GK188" s="52"/>
      <c r="GL188" s="52"/>
      <c r="GM188" s="52"/>
      <c r="GN188" s="52"/>
      <c r="GO188" s="52"/>
      <c r="GP188" s="52"/>
      <c r="GQ188" s="52"/>
      <c r="GR188" s="52"/>
      <c r="GS188" s="52"/>
      <c r="GT188" s="52"/>
      <c r="GU188" s="52"/>
      <c r="GV188" s="52"/>
      <c r="GW188" s="52"/>
      <c r="GX188" s="52"/>
      <c r="GY188" s="52"/>
      <c r="GZ188" s="52"/>
      <c r="HA188" s="52"/>
      <c r="HB188" s="52"/>
      <c r="HC188" s="52"/>
      <c r="HD188" s="52"/>
      <c r="HE188" s="52"/>
      <c r="HF188" s="52"/>
      <c r="HG188" s="52"/>
      <c r="HH188" s="52"/>
      <c r="HI188" s="52"/>
      <c r="HJ188" s="52"/>
      <c r="HK188" s="52"/>
      <c r="HL188" s="52"/>
      <c r="HM188" s="52"/>
      <c r="HN188" s="52"/>
      <c r="HO188" s="52"/>
      <c r="HP188" s="52"/>
      <c r="HQ188" s="52"/>
      <c r="HR188" s="52"/>
      <c r="HS188" s="52"/>
      <c r="HT188" s="52"/>
      <c r="HU188" s="52"/>
      <c r="HV188" s="52"/>
      <c r="HW188" s="52"/>
      <c r="HX188" s="52"/>
      <c r="HY188" s="52"/>
      <c r="HZ188" s="52"/>
      <c r="IA188" s="52"/>
      <c r="IB188" s="52"/>
      <c r="IC188" s="52"/>
      <c r="ID188" s="52"/>
      <c r="IE188" s="52"/>
      <c r="IF188" s="52"/>
      <c r="IG188" s="52"/>
      <c r="IH188" s="52"/>
      <c r="II188" s="52"/>
      <c r="IJ188" s="52"/>
      <c r="IK188" s="52"/>
      <c r="IL188" s="52"/>
      <c r="IM188" s="52"/>
      <c r="IN188" s="52"/>
      <c r="IO188" s="52"/>
      <c r="IP188" s="52"/>
    </row>
    <row r="189" spans="1:250" ht="12.75">
      <c r="B189" s="52" t="s">
        <v>14</v>
      </c>
      <c r="C189" s="2"/>
      <c r="D189" s="109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5"/>
      <c r="P189" s="3"/>
      <c r="R189" s="243"/>
      <c r="S189" s="243"/>
      <c r="T189" s="243"/>
      <c r="U189" s="243"/>
      <c r="V189" s="243"/>
      <c r="W189" s="243"/>
      <c r="X189" s="243"/>
      <c r="Y189" s="243"/>
      <c r="Z189" s="243"/>
      <c r="AA189" s="243"/>
      <c r="AB189" s="243"/>
      <c r="AC189" s="243"/>
      <c r="AD189" s="243"/>
      <c r="AE189" s="243"/>
      <c r="AF189" s="243"/>
      <c r="AG189" s="243"/>
      <c r="AH189" s="243"/>
      <c r="AI189" s="243"/>
      <c r="AJ189" s="243"/>
      <c r="AK189" s="243"/>
      <c r="AL189" s="243"/>
      <c r="AM189" s="243"/>
      <c r="AN189" s="243"/>
      <c r="AO189" s="243"/>
      <c r="AP189" s="24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</row>
    <row r="190" spans="1:250" ht="18" customHeight="1">
      <c r="B190" s="798" t="s">
        <v>1</v>
      </c>
      <c r="C190" s="798" t="s">
        <v>7</v>
      </c>
      <c r="D190" s="802" t="s">
        <v>8</v>
      </c>
      <c r="E190" s="802"/>
      <c r="F190" s="802"/>
      <c r="G190" s="802"/>
      <c r="H190" s="802"/>
      <c r="I190" s="802"/>
      <c r="J190" s="802"/>
      <c r="K190" s="802"/>
      <c r="L190" s="796" t="s">
        <v>171</v>
      </c>
      <c r="M190" s="796" t="s">
        <v>3</v>
      </c>
      <c r="N190" s="798" t="s">
        <v>4</v>
      </c>
      <c r="O190" s="798" t="s">
        <v>2</v>
      </c>
    </row>
    <row r="191" spans="1:250" ht="18" customHeight="1">
      <c r="B191" s="798"/>
      <c r="C191" s="798"/>
      <c r="D191" s="802"/>
      <c r="E191" s="802"/>
      <c r="F191" s="802"/>
      <c r="G191" s="802"/>
      <c r="H191" s="802"/>
      <c r="I191" s="802"/>
      <c r="J191" s="802"/>
      <c r="K191" s="802"/>
      <c r="L191" s="796"/>
      <c r="M191" s="796"/>
      <c r="N191" s="798"/>
      <c r="O191" s="798"/>
    </row>
    <row r="192" spans="1:250" ht="18" customHeight="1">
      <c r="B192" s="149">
        <v>1</v>
      </c>
      <c r="C192" s="164">
        <v>1</v>
      </c>
      <c r="D192" s="806" t="s">
        <v>16</v>
      </c>
      <c r="E192" s="807"/>
      <c r="F192" s="807"/>
      <c r="G192" s="807"/>
      <c r="H192" s="807"/>
      <c r="I192" s="807"/>
      <c r="J192" s="807"/>
      <c r="K192" s="808"/>
      <c r="L192" s="265"/>
      <c r="M192" s="204">
        <v>500</v>
      </c>
      <c r="N192" s="228">
        <f>IF(C192=0,0,C192*M192)</f>
        <v>500</v>
      </c>
      <c r="O192" s="53"/>
    </row>
    <row r="193" spans="2:15" ht="18" customHeight="1">
      <c r="B193" s="149" t="s">
        <v>17</v>
      </c>
      <c r="C193" s="164">
        <v>2</v>
      </c>
      <c r="D193" s="806" t="s">
        <v>18</v>
      </c>
      <c r="E193" s="807"/>
      <c r="F193" s="807"/>
      <c r="G193" s="807"/>
      <c r="H193" s="807"/>
      <c r="I193" s="807"/>
      <c r="J193" s="807"/>
      <c r="K193" s="808"/>
      <c r="L193" s="265"/>
      <c r="M193" s="204">
        <v>46</v>
      </c>
      <c r="N193" s="228">
        <f>IF(C193=0,0,C193*M193)</f>
        <v>92</v>
      </c>
      <c r="O193" s="53"/>
    </row>
    <row r="194" spans="2:15" ht="18" customHeight="1">
      <c r="B194" s="149" t="s">
        <v>19</v>
      </c>
      <c r="C194" s="164">
        <v>2</v>
      </c>
      <c r="D194" s="806" t="s">
        <v>20</v>
      </c>
      <c r="E194" s="807"/>
      <c r="F194" s="807"/>
      <c r="G194" s="807"/>
      <c r="H194" s="807"/>
      <c r="I194" s="807"/>
      <c r="J194" s="807"/>
      <c r="K194" s="808"/>
      <c r="L194" s="265"/>
      <c r="M194" s="204">
        <v>46</v>
      </c>
      <c r="N194" s="228">
        <f>IF(C194=0,0,C194*M194)</f>
        <v>92</v>
      </c>
      <c r="O194" s="53"/>
    </row>
    <row r="195" spans="2:15" ht="18" customHeight="1">
      <c r="B195" s="149">
        <v>2</v>
      </c>
      <c r="C195" s="164">
        <v>1</v>
      </c>
      <c r="D195" s="806" t="s">
        <v>21</v>
      </c>
      <c r="E195" s="807"/>
      <c r="F195" s="807"/>
      <c r="G195" s="807"/>
      <c r="H195" s="807"/>
      <c r="I195" s="807"/>
      <c r="J195" s="807"/>
      <c r="K195" s="808"/>
      <c r="L195" s="265"/>
      <c r="M195" s="204">
        <v>1100</v>
      </c>
      <c r="N195" s="228">
        <f>IF(C195=0,0,C195*M195)</f>
        <v>1100</v>
      </c>
      <c r="O195" s="53"/>
    </row>
    <row r="196" spans="2:15" ht="18.75" customHeight="1">
      <c r="B196" s="149" t="s">
        <v>73</v>
      </c>
      <c r="C196" s="164">
        <v>1</v>
      </c>
      <c r="D196" s="806" t="s">
        <v>22</v>
      </c>
      <c r="E196" s="807"/>
      <c r="F196" s="807"/>
      <c r="G196" s="807"/>
      <c r="H196" s="807"/>
      <c r="I196" s="807"/>
      <c r="J196" s="807"/>
      <c r="K196" s="808"/>
      <c r="L196" s="265"/>
      <c r="M196" s="204">
        <v>50</v>
      </c>
      <c r="N196" s="228">
        <f>IF(C196=0,0,C196*M196)</f>
        <v>50</v>
      </c>
      <c r="O196" s="53"/>
    </row>
    <row r="197" spans="2:15" ht="19.5" customHeight="1">
      <c r="B197" s="804"/>
      <c r="C197" s="805"/>
      <c r="D197" s="805"/>
      <c r="E197" s="805"/>
      <c r="F197" s="805"/>
      <c r="G197" s="805"/>
      <c r="H197" s="805"/>
      <c r="I197" s="805"/>
      <c r="J197" s="805"/>
      <c r="K197" s="805"/>
      <c r="L197" s="805"/>
      <c r="M197" s="54" t="s">
        <v>5</v>
      </c>
      <c r="N197" s="223">
        <f>SUM(N192:O196)</f>
        <v>1834</v>
      </c>
      <c r="O197" s="53"/>
    </row>
    <row r="198" spans="2:15" ht="21" customHeight="1">
      <c r="B198" s="793" t="str">
        <f>B118</f>
        <v xml:space="preserve">- JUSTIFIQUE EM ANEXO A UTILIDADE DE CADA MATERIAL SOLICITADO PARA O DESENVOLVIMENTO DO PROJETO DE PESQUISA PROPOSTO.  </v>
      </c>
      <c r="C198" s="794"/>
      <c r="D198" s="794"/>
      <c r="E198" s="794"/>
      <c r="F198" s="794"/>
      <c r="G198" s="794"/>
      <c r="H198" s="794"/>
      <c r="I198" s="794"/>
      <c r="J198" s="794"/>
      <c r="K198" s="794"/>
      <c r="L198" s="794"/>
      <c r="M198" s="794"/>
      <c r="N198" s="794"/>
      <c r="O198" s="795"/>
    </row>
    <row r="199" spans="2:15" ht="13.5" customHeight="1">
      <c r="B199" s="25"/>
      <c r="C199" s="25"/>
      <c r="D199" s="109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</row>
    <row r="200" spans="2:15" ht="21" hidden="1" customHeight="1">
      <c r="B200" s="25"/>
      <c r="C200" s="3"/>
      <c r="D200" s="109"/>
      <c r="E200" s="25"/>
      <c r="F200" s="25"/>
      <c r="G200" s="25"/>
      <c r="H200" s="25"/>
      <c r="I200" s="25"/>
      <c r="J200" s="25"/>
      <c r="K200" s="3"/>
      <c r="L200" s="3"/>
      <c r="M200" s="3"/>
      <c r="N200" s="25"/>
      <c r="O200" s="25"/>
    </row>
    <row r="201" spans="2:15" ht="21" hidden="1" customHeight="1">
      <c r="B201" s="25"/>
      <c r="C201" s="3"/>
      <c r="D201" s="109"/>
      <c r="E201" s="25"/>
      <c r="F201" s="25"/>
      <c r="G201" s="25"/>
      <c r="H201" s="25"/>
      <c r="I201" s="25"/>
      <c r="J201" s="25"/>
      <c r="K201" s="3"/>
      <c r="L201" s="3"/>
      <c r="M201" s="3"/>
      <c r="N201" s="25"/>
      <c r="O201" s="25"/>
    </row>
    <row r="202" spans="2:15" ht="21" hidden="1" customHeight="1">
      <c r="B202" s="25"/>
      <c r="C202" s="3"/>
      <c r="D202" s="109"/>
      <c r="E202" s="25"/>
      <c r="F202" s="25"/>
      <c r="G202" s="25"/>
      <c r="H202" s="25"/>
      <c r="I202" s="25"/>
      <c r="J202" s="25"/>
      <c r="K202" s="3"/>
      <c r="L202" s="3"/>
      <c r="M202" s="3"/>
      <c r="N202" s="25"/>
      <c r="O202" s="25"/>
    </row>
    <row r="203" spans="2:15" ht="21" hidden="1" customHeight="1">
      <c r="B203" s="25"/>
      <c r="C203" s="3"/>
      <c r="D203" s="109"/>
      <c r="E203" s="25"/>
      <c r="F203" s="25"/>
      <c r="G203" s="25"/>
      <c r="H203" s="25"/>
      <c r="I203" s="25"/>
      <c r="J203" s="25"/>
      <c r="K203" s="3"/>
      <c r="L203" s="3"/>
      <c r="M203" s="3"/>
      <c r="N203" s="25"/>
      <c r="O203" s="25"/>
    </row>
    <row r="204" spans="2:15" ht="21" hidden="1" customHeight="1">
      <c r="B204" s="25"/>
      <c r="C204" s="3"/>
      <c r="D204" s="109"/>
      <c r="E204" s="25"/>
      <c r="F204" s="25"/>
      <c r="G204" s="25"/>
      <c r="H204" s="25"/>
      <c r="I204" s="25"/>
      <c r="J204" s="25"/>
      <c r="K204" s="3"/>
      <c r="L204" s="3"/>
      <c r="M204" s="3"/>
      <c r="N204" s="25"/>
      <c r="O204" s="25"/>
    </row>
    <row r="205" spans="2:15" ht="21" hidden="1" customHeight="1">
      <c r="B205" s="25"/>
      <c r="C205" s="3"/>
      <c r="D205" s="109"/>
      <c r="E205" s="25"/>
      <c r="F205" s="25"/>
      <c r="G205" s="25"/>
      <c r="H205" s="25"/>
      <c r="I205" s="25"/>
      <c r="J205" s="25"/>
      <c r="K205" s="3"/>
      <c r="L205" s="3"/>
      <c r="M205" s="3"/>
      <c r="N205" s="25"/>
      <c r="O205" s="25"/>
    </row>
    <row r="206" spans="2:15" ht="21" hidden="1" customHeight="1">
      <c r="B206" s="25"/>
      <c r="C206" s="3"/>
      <c r="D206" s="109"/>
      <c r="E206" s="25"/>
      <c r="F206" s="25"/>
      <c r="G206" s="25"/>
      <c r="H206" s="25"/>
      <c r="I206" s="25"/>
      <c r="J206" s="25"/>
      <c r="K206" s="3"/>
      <c r="L206" s="3"/>
      <c r="M206" s="3"/>
      <c r="N206" s="25"/>
      <c r="O206" s="25"/>
    </row>
    <row r="207" spans="2:15" ht="21" hidden="1" customHeight="1">
      <c r="C207" s="3"/>
      <c r="D207" s="109"/>
      <c r="E207" s="25"/>
      <c r="F207" s="25"/>
      <c r="G207" s="25"/>
      <c r="H207" s="25"/>
      <c r="I207" s="25"/>
      <c r="J207" s="25"/>
      <c r="K207" s="3"/>
      <c r="L207" s="3"/>
      <c r="M207" s="3"/>
      <c r="N207" s="25"/>
      <c r="O207" s="25"/>
    </row>
    <row r="208" spans="2:15" ht="21" hidden="1" customHeight="1">
      <c r="B208" s="25"/>
      <c r="C208" s="3"/>
      <c r="D208" s="109"/>
      <c r="E208" s="25"/>
      <c r="F208" s="25"/>
      <c r="G208" s="25"/>
      <c r="H208" s="25"/>
      <c r="I208" s="25"/>
      <c r="J208" s="25"/>
      <c r="K208" s="3"/>
      <c r="L208" s="3"/>
      <c r="M208" s="3"/>
      <c r="N208" s="25"/>
      <c r="O208" s="25"/>
    </row>
    <row r="209" spans="2:15" ht="21" hidden="1" customHeight="1">
      <c r="B209" s="25"/>
      <c r="C209" s="3"/>
      <c r="D209" s="109"/>
      <c r="E209" s="25"/>
      <c r="F209" s="25"/>
      <c r="G209" s="25"/>
      <c r="H209" s="25"/>
      <c r="I209" s="25"/>
      <c r="J209" s="25"/>
      <c r="K209" s="3"/>
      <c r="L209" s="3"/>
      <c r="M209" s="3"/>
      <c r="N209" s="25"/>
      <c r="O209" s="25"/>
    </row>
    <row r="210" spans="2:15" ht="21" hidden="1" customHeight="1">
      <c r="B210" s="25"/>
      <c r="C210" s="3"/>
      <c r="D210" s="109"/>
      <c r="E210" s="25"/>
      <c r="F210" s="25"/>
      <c r="G210" s="25"/>
      <c r="H210" s="25"/>
      <c r="I210" s="25"/>
      <c r="J210" s="25"/>
      <c r="K210" s="3"/>
      <c r="L210" s="3"/>
      <c r="M210" s="3"/>
      <c r="N210" s="25"/>
      <c r="O210" s="25"/>
    </row>
    <row r="211" spans="2:15" ht="21" hidden="1" customHeight="1">
      <c r="B211" s="25"/>
      <c r="C211" s="3"/>
      <c r="D211" s="109"/>
      <c r="E211" s="25"/>
      <c r="F211" s="25"/>
      <c r="G211" s="25"/>
      <c r="H211" s="25"/>
      <c r="I211" s="25"/>
      <c r="J211" s="25"/>
      <c r="K211" s="3"/>
      <c r="L211" s="3"/>
      <c r="M211" s="3"/>
      <c r="N211" s="25"/>
      <c r="O211" s="25"/>
    </row>
    <row r="212" spans="2:15" ht="21" hidden="1" customHeight="1">
      <c r="B212" s="25"/>
      <c r="C212" s="3"/>
      <c r="D212" s="109"/>
      <c r="E212" s="25"/>
      <c r="F212" s="25"/>
      <c r="G212" s="25"/>
      <c r="H212" s="25"/>
      <c r="I212" s="25"/>
      <c r="J212" s="25"/>
      <c r="K212" s="3"/>
      <c r="L212" s="3"/>
      <c r="M212" s="3"/>
      <c r="N212" s="25"/>
      <c r="O212" s="25"/>
    </row>
    <row r="213" spans="2:15" ht="21" hidden="1" customHeight="1">
      <c r="B213" s="25"/>
      <c r="C213" s="3"/>
      <c r="D213" s="109"/>
      <c r="E213" s="25"/>
      <c r="F213" s="25"/>
      <c r="G213" s="25"/>
      <c r="H213" s="25"/>
      <c r="I213" s="25"/>
      <c r="J213" s="25"/>
      <c r="K213" s="3"/>
      <c r="L213" s="3"/>
      <c r="M213" s="3"/>
      <c r="N213" s="25"/>
      <c r="O213" s="25"/>
    </row>
    <row r="214" spans="2:15" ht="21" hidden="1" customHeight="1">
      <c r="B214" s="25"/>
      <c r="C214" s="3"/>
      <c r="D214" s="109"/>
      <c r="E214" s="25"/>
      <c r="F214" s="25"/>
      <c r="G214" s="25"/>
      <c r="H214" s="25"/>
      <c r="I214" s="25"/>
      <c r="J214" s="25"/>
      <c r="K214" s="3"/>
      <c r="L214" s="3"/>
      <c r="M214" s="3"/>
      <c r="N214" s="25"/>
      <c r="O214" s="25"/>
    </row>
    <row r="215" spans="2:15" ht="21" hidden="1" customHeight="1">
      <c r="B215" s="25"/>
      <c r="C215" s="3"/>
      <c r="D215" s="109"/>
      <c r="E215" s="25"/>
      <c r="F215" s="25"/>
      <c r="G215" s="25"/>
      <c r="H215" s="25"/>
      <c r="I215" s="25"/>
      <c r="J215" s="25"/>
      <c r="K215" s="3"/>
      <c r="L215" s="3"/>
      <c r="M215" s="3"/>
      <c r="N215" s="25"/>
      <c r="O215" s="25"/>
    </row>
    <row r="216" spans="2:15" ht="21" hidden="1" customHeight="1">
      <c r="B216" s="25"/>
      <c r="C216" s="3"/>
      <c r="D216" s="109"/>
      <c r="E216" s="25"/>
      <c r="F216" s="25"/>
      <c r="G216" s="25"/>
      <c r="H216" s="25"/>
      <c r="I216" s="25"/>
      <c r="J216" s="25"/>
      <c r="K216" s="3"/>
      <c r="L216" s="3"/>
      <c r="M216" s="3"/>
      <c r="N216" s="25"/>
      <c r="O216" s="25"/>
    </row>
    <row r="217" spans="2:15" ht="21" hidden="1" customHeight="1">
      <c r="B217" s="25"/>
      <c r="C217" s="3"/>
      <c r="D217" s="109"/>
      <c r="E217" s="25"/>
      <c r="F217" s="25"/>
      <c r="G217" s="25"/>
      <c r="H217" s="25"/>
      <c r="I217" s="25"/>
      <c r="J217" s="25"/>
      <c r="K217" s="3"/>
      <c r="L217" s="3"/>
      <c r="M217" s="3"/>
      <c r="N217" s="25"/>
      <c r="O217" s="25"/>
    </row>
    <row r="218" spans="2:15" ht="21" hidden="1" customHeight="1">
      <c r="B218" s="25"/>
      <c r="C218" s="3"/>
      <c r="D218" s="109"/>
      <c r="E218" s="25"/>
      <c r="F218" s="25"/>
      <c r="G218" s="25"/>
      <c r="H218" s="25"/>
      <c r="I218" s="25"/>
      <c r="J218" s="25"/>
      <c r="K218" s="3"/>
      <c r="L218" s="3"/>
      <c r="M218" s="3"/>
      <c r="N218" s="25"/>
      <c r="O218" s="25"/>
    </row>
    <row r="219" spans="2:15" ht="21" hidden="1" customHeight="1">
      <c r="C219" s="3"/>
      <c r="D219" s="109"/>
      <c r="E219" s="25"/>
      <c r="F219" s="25"/>
      <c r="G219" s="25"/>
      <c r="H219" s="25"/>
      <c r="I219" s="25"/>
      <c r="J219" s="25"/>
      <c r="K219" s="3"/>
      <c r="L219" s="3"/>
      <c r="M219" s="3"/>
      <c r="N219" s="25"/>
      <c r="O219" s="25"/>
    </row>
    <row r="220" spans="2:15" ht="12.75" hidden="1"/>
    <row r="221" spans="2:15" ht="12.75" hidden="1"/>
    <row r="222" spans="2:15" ht="12.75" hidden="1" customHeight="1"/>
    <row r="223" spans="2:15" ht="12.75" hidden="1" customHeight="1"/>
    <row r="224" spans="2:15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customHeight="1"/>
    <row r="280" ht="12.75" customHeight="1"/>
  </sheetData>
  <sheetProtection algorithmName="SHA-512" hashValue="6bVBohE+PLZQRR/JORgL/L5d0B4MXN9sDEAu6zQKQzDg+uygm0N12aq9k3xZN/2RLVoSKApuggoSZT60DVveKQ==" saltValue="kiVt+goH8GbvUiJ5QzYxSw==" spinCount="100000" sheet="1" objects="1" scenarios="1"/>
  <mergeCells count="135">
    <mergeCell ref="D113:K113"/>
    <mergeCell ref="D114:K114"/>
    <mergeCell ref="D115:K115"/>
    <mergeCell ref="D104:K104"/>
    <mergeCell ref="D193:K193"/>
    <mergeCell ref="D48:K48"/>
    <mergeCell ref="D82:K82"/>
    <mergeCell ref="D81:K81"/>
    <mergeCell ref="D51:K51"/>
    <mergeCell ref="D99:K99"/>
    <mergeCell ref="D100:K100"/>
    <mergeCell ref="D101:K101"/>
    <mergeCell ref="D102:K102"/>
    <mergeCell ref="D103:K103"/>
    <mergeCell ref="D75:K75"/>
    <mergeCell ref="D84:K84"/>
    <mergeCell ref="D76:K76"/>
    <mergeCell ref="D53:K53"/>
    <mergeCell ref="D70:K70"/>
    <mergeCell ref="B197:L197"/>
    <mergeCell ref="D195:K195"/>
    <mergeCell ref="D196:K196"/>
    <mergeCell ref="B118:O118"/>
    <mergeCell ref="D111:K111"/>
    <mergeCell ref="D97:K97"/>
    <mergeCell ref="D98:K98"/>
    <mergeCell ref="D192:K192"/>
    <mergeCell ref="L190:L191"/>
    <mergeCell ref="D194:K194"/>
    <mergeCell ref="B171:O171"/>
    <mergeCell ref="B168:N168"/>
    <mergeCell ref="B169:N169"/>
    <mergeCell ref="D116:K116"/>
    <mergeCell ref="D109:K109"/>
    <mergeCell ref="N190:N191"/>
    <mergeCell ref="M190:M191"/>
    <mergeCell ref="D190:K191"/>
    <mergeCell ref="O190:O191"/>
    <mergeCell ref="B190:B191"/>
    <mergeCell ref="C190:C191"/>
    <mergeCell ref="B185:O185"/>
    <mergeCell ref="D110:K110"/>
    <mergeCell ref="D112:K112"/>
    <mergeCell ref="B68:B69"/>
    <mergeCell ref="D106:K106"/>
    <mergeCell ref="D107:K107"/>
    <mergeCell ref="D108:K108"/>
    <mergeCell ref="D94:K94"/>
    <mergeCell ref="D96:K96"/>
    <mergeCell ref="D95:K95"/>
    <mergeCell ref="D49:K49"/>
    <mergeCell ref="D91:K91"/>
    <mergeCell ref="D86:K86"/>
    <mergeCell ref="D85:K85"/>
    <mergeCell ref="D79:K79"/>
    <mergeCell ref="D80:K80"/>
    <mergeCell ref="D72:K72"/>
    <mergeCell ref="D83:K83"/>
    <mergeCell ref="D105:K105"/>
    <mergeCell ref="D73:K73"/>
    <mergeCell ref="D89:K89"/>
    <mergeCell ref="D88:K88"/>
    <mergeCell ref="D87:K87"/>
    <mergeCell ref="D90:K90"/>
    <mergeCell ref="D77:K77"/>
    <mergeCell ref="D74:K74"/>
    <mergeCell ref="B198:O198"/>
    <mergeCell ref="M68:M69"/>
    <mergeCell ref="N68:N69"/>
    <mergeCell ref="O68:O69"/>
    <mergeCell ref="B65:O65"/>
    <mergeCell ref="D52:K52"/>
    <mergeCell ref="L68:L69"/>
    <mergeCell ref="D68:K69"/>
    <mergeCell ref="D50:K50"/>
    <mergeCell ref="D62:K62"/>
    <mergeCell ref="D60:K60"/>
    <mergeCell ref="D61:K61"/>
    <mergeCell ref="D59:K59"/>
    <mergeCell ref="D58:K58"/>
    <mergeCell ref="D56:K56"/>
    <mergeCell ref="D57:K57"/>
    <mergeCell ref="D71:K71"/>
    <mergeCell ref="D54:K54"/>
    <mergeCell ref="D55:K55"/>
    <mergeCell ref="D63:K63"/>
    <mergeCell ref="D93:K93"/>
    <mergeCell ref="D78:K78"/>
    <mergeCell ref="D92:K92"/>
    <mergeCell ref="C68:C69"/>
    <mergeCell ref="N3:O3"/>
    <mergeCell ref="D26:K26"/>
    <mergeCell ref="D27:K27"/>
    <mergeCell ref="D28:K28"/>
    <mergeCell ref="L17:L18"/>
    <mergeCell ref="M17:M18"/>
    <mergeCell ref="B17:B18"/>
    <mergeCell ref="C17:C18"/>
    <mergeCell ref="O17:O18"/>
    <mergeCell ref="B7:G7"/>
    <mergeCell ref="M7:O9"/>
    <mergeCell ref="D23:K23"/>
    <mergeCell ref="F11:O11"/>
    <mergeCell ref="D13:F13"/>
    <mergeCell ref="D15:F15"/>
    <mergeCell ref="D17:K18"/>
    <mergeCell ref="N17:N18"/>
    <mergeCell ref="B13:C13"/>
    <mergeCell ref="B15:C15"/>
    <mergeCell ref="D22:K22"/>
    <mergeCell ref="D25:K25"/>
    <mergeCell ref="D45:K45"/>
    <mergeCell ref="D46:K46"/>
    <mergeCell ref="D47:K47"/>
    <mergeCell ref="H1:I1"/>
    <mergeCell ref="D19:K19"/>
    <mergeCell ref="D30:K30"/>
    <mergeCell ref="D21:K21"/>
    <mergeCell ref="D24:K24"/>
    <mergeCell ref="D41:K41"/>
    <mergeCell ref="D42:K42"/>
    <mergeCell ref="D34:K34"/>
    <mergeCell ref="D35:K35"/>
    <mergeCell ref="D40:K40"/>
    <mergeCell ref="D38:K38"/>
    <mergeCell ref="D39:K39"/>
    <mergeCell ref="D29:K29"/>
    <mergeCell ref="D20:K20"/>
    <mergeCell ref="D36:K36"/>
    <mergeCell ref="D37:K37"/>
    <mergeCell ref="D32:K32"/>
    <mergeCell ref="D31:K31"/>
    <mergeCell ref="D33:K33"/>
    <mergeCell ref="D43:K43"/>
    <mergeCell ref="D44:K44"/>
  </mergeCells>
  <phoneticPr fontId="0" type="noConversion"/>
  <conditionalFormatting sqref="N64">
    <cfRule type="cellIs" dxfId="102" priority="17" stopIfTrue="1" operator="equal">
      <formula>"INDIQUE A MOEDA"</formula>
    </cfRule>
  </conditionalFormatting>
  <conditionalFormatting sqref="M70:M116 M19:M63">
    <cfRule type="cellIs" dxfId="101" priority="16" stopIfTrue="1" operator="equal">
      <formula>0</formula>
    </cfRule>
  </conditionalFormatting>
  <conditionalFormatting sqref="N192:N196">
    <cfRule type="cellIs" dxfId="100" priority="15" stopIfTrue="1" operator="equal">
      <formula>0</formula>
    </cfRule>
  </conditionalFormatting>
  <conditionalFormatting sqref="B192:B196">
    <cfRule type="cellIs" dxfId="99" priority="14" stopIfTrue="1" operator="equal">
      <formula>0</formula>
    </cfRule>
  </conditionalFormatting>
  <conditionalFormatting sqref="N197">
    <cfRule type="cellIs" dxfId="98" priority="13" stopIfTrue="1" operator="equal">
      <formula>0</formula>
    </cfRule>
  </conditionalFormatting>
  <conditionalFormatting sqref="N70:N116 N19:N63 D15">
    <cfRule type="cellIs" dxfId="97" priority="12" stopIfTrue="1" operator="equal">
      <formula>""</formula>
    </cfRule>
  </conditionalFormatting>
  <conditionalFormatting sqref="B70:L116 L19:L54 C41:L49 E22:K54 D13 E19:K19 B19:D63 C51:L63 C33:L39 F11:O11">
    <cfRule type="cellIs" dxfId="96" priority="11" stopIfTrue="1" operator="equal">
      <formula>""</formula>
    </cfRule>
  </conditionalFormatting>
  <conditionalFormatting sqref="N4">
    <cfRule type="cellIs" dxfId="95" priority="3" operator="equal">
      <formula>"CLIQUE AQUI E SELECIONE A MODALIDADE DO AUXÍLIO SOLICITADO"</formula>
    </cfRule>
  </conditionalFormatting>
  <conditionalFormatting sqref="B7 H7:L7">
    <cfRule type="expression" dxfId="94" priority="1">
      <formula>B7:L7="CLIQUE AQUI E SELECIONE A MODALIDADE DO AUXÍLIO SOLICITADO"</formula>
    </cfRule>
  </conditionalFormatting>
  <dataValidations xWindow="677" yWindow="566" count="9">
    <dataValidation allowBlank="1" showInputMessage="1" showErrorMessage="1" promptTitle="ATENÇÃO" prompt="Faça a correlação entre o item solicitado e o orçamento apresentado." sqref="L192:L196 L70:L116 L19:L63"/>
    <dataValidation type="decimal" allowBlank="1" showInputMessage="1" showErrorMessage="1" errorTitle="ATENÇÃO!" error="Esse campo só aceita NÚMEROS." sqref="M192:M196">
      <formula1>0.1</formula1>
      <formula2>9999999.99999999</formula2>
    </dataValidation>
    <dataValidation type="decimal" allowBlank="1" showInputMessage="1" showErrorMessage="1" errorTitle="ATENÇÃO!" error="Esse campo só aceita NÚMEROS." sqref="M70:M116 M19:M63">
      <formula1>0.1</formula1>
      <formula2>99999999999.9999</formula2>
    </dataValidation>
    <dataValidation type="whole" allowBlank="1" showInputMessage="1" showErrorMessage="1" errorTitle="ATENÇÃO" error="ESTE CAMPO SÓ ACEITAS NÚMEROS INTEIROS" sqref="C192:C196 C70:C116 C19:C63">
      <formula1>1</formula1>
      <formula2>100000000</formula2>
    </dataValidation>
    <dataValidation allowBlank="1" showInputMessage="1" showErrorMessage="1" promptTitle="ATENÇÃO!" prompt="PARA RADIOISÓTOPOS OU RADIOATIVOS,  INDICAR O Nº DE AUTORIZAÇÃO DA CNEN PARA O PESQUISADOR  E PARA A INSTITUIÇÃO." sqref="D192:D196"/>
    <dataValidation allowBlank="1" showErrorMessage="1" sqref="D70:K116 D19:K63 G13:O15 E11:P11"/>
    <dataValidation allowBlank="1" showInputMessage="1" showErrorMessage="1" promptTitle="ATENÇÃO!" prompt="PREENCHIMENTO OBRIGATÓRIO SE O PROJETO ENVOLVER A_x000a_A AQUISIÇÃO DE RADIOISÓTOPOS OU RADIOATIVOS." sqref="K12:L12"/>
    <dataValidation allowBlank="1" showInputMessage="1" showErrorMessage="1" promptTitle="EXEMPLO:" prompt="99/99999-9 - (SE FOR PEDIDO INICIAL, NÃO É NECESSÁRIO PREENCHER ESTE CAMPO)." sqref="D13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</dataValidations>
  <printOptions horizontalCentered="1"/>
  <pageMargins left="0.74803149606299213" right="0.27559055118110237" top="0.39370078740157483" bottom="0.39370078740157483" header="0" footer="0"/>
  <pageSetup paperSize="9" scale="60" fitToHeight="2" orientation="portrait" r:id="rId1"/>
  <headerFooter alignWithMargins="0"/>
  <rowBreaks count="1" manualBreakCount="1">
    <brk id="66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Check Box 6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Check Box 1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5" name="Check Box 15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6" name="Check Box 1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7" name="Check Box 17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8" name="Check Box 1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9" name="Check Box 19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0" name="Check Box 20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1" name="Check Box 21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2" name="Check Box 22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9" name="Check Box 29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0" name="Check Box 30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1" name="Check Box 31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2" name="Check Box 32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3" name="Check Box 33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4" name="Check Box 3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5" name="Check Box 36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6" name="Check Box 38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219075</xdr:rowOff>
                  </from>
                  <to>
                    <xdr:col>1</xdr:col>
                    <xdr:colOff>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Check Box 40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8" name="Check Box 42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39" name="Check Box 44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0" name="Check Box 46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1" name="Check Box 48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42" name="Check Box 50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43" name="Check Box 52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44" name="Check Box 5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45" name="Check Box 5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46" name="Check Box 5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47" name="Check Box 60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48" name="Check Box 62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49" name="Check Box 289">
              <controlPr defaultSize="0" autoFill="0" autoLine="0" autoPict="0">
                <anchor moveWithCells="1">
                  <from>
                    <xdr:col>1</xdr:col>
                    <xdr:colOff>0</xdr:colOff>
                    <xdr:row>190</xdr:row>
                    <xdr:rowOff>219075</xdr:rowOff>
                  </from>
                  <to>
                    <xdr:col>1</xdr:col>
                    <xdr:colOff>0</xdr:colOff>
                    <xdr:row>191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50" name="Check Box 290">
              <controlPr defaultSize="0" autoFill="0" autoLine="0" autoPict="0">
                <anchor moveWithCells="1">
                  <from>
                    <xdr:col>1</xdr:col>
                    <xdr:colOff>0</xdr:colOff>
                    <xdr:row>191</xdr:row>
                    <xdr:rowOff>219075</xdr:rowOff>
                  </from>
                  <to>
                    <xdr:col>1</xdr:col>
                    <xdr:colOff>0</xdr:colOff>
                    <xdr:row>192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51" name="Check Box 291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52" name="Check Box 292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53" name="Check Box 293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0</xdr:rowOff>
                  </from>
                  <to>
                    <xdr:col>1</xdr:col>
                    <xdr:colOff>0</xdr:colOff>
                    <xdr:row>194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54" name="Check Box 294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0</xdr:rowOff>
                  </from>
                  <to>
                    <xdr:col>1</xdr:col>
                    <xdr:colOff>0</xdr:colOff>
                    <xdr:row>194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55" name="Check Box 295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56" name="Check Box 297">
              <controlPr defaultSize="0" autoFill="0" autoLine="0" autoPict="0">
                <anchor moveWithCells="1">
                  <from>
                    <xdr:col>1</xdr:col>
                    <xdr:colOff>0</xdr:colOff>
                    <xdr:row>190</xdr:row>
                    <xdr:rowOff>219075</xdr:rowOff>
                  </from>
                  <to>
                    <xdr:col>1</xdr:col>
                    <xdr:colOff>0</xdr:colOff>
                    <xdr:row>191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57" name="Check Box 298">
              <controlPr defaultSize="0" autoFill="0" autoLine="0" autoPict="0">
                <anchor moveWithCells="1">
                  <from>
                    <xdr:col>1</xdr:col>
                    <xdr:colOff>0</xdr:colOff>
                    <xdr:row>191</xdr:row>
                    <xdr:rowOff>219075</xdr:rowOff>
                  </from>
                  <to>
                    <xdr:col>1</xdr:col>
                    <xdr:colOff>0</xdr:colOff>
                    <xdr:row>192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58" name="Check Box 299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59" name="Check Box 300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60" name="Check Box 301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0</xdr:rowOff>
                  </from>
                  <to>
                    <xdr:col>1</xdr:col>
                    <xdr:colOff>0</xdr:colOff>
                    <xdr:row>194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61" name="Check Box 302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0</xdr:rowOff>
                  </from>
                  <to>
                    <xdr:col>1</xdr:col>
                    <xdr:colOff>0</xdr:colOff>
                    <xdr:row>194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62" name="Check Box 303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63" name="Check Box 305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64" name="Check Box 306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65" name="Check Box 307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0</xdr:rowOff>
                  </from>
                  <to>
                    <xdr:col>1</xdr:col>
                    <xdr:colOff>0</xdr:colOff>
                    <xdr:row>194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66" name="Check Box 308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0</xdr:rowOff>
                  </from>
                  <to>
                    <xdr:col>1</xdr:col>
                    <xdr:colOff>0</xdr:colOff>
                    <xdr:row>194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67" name="Check Box 309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68" name="Check Box 375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69" name="Check Box 376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219075</xdr:rowOff>
                  </from>
                  <to>
                    <xdr:col>1</xdr:col>
                    <xdr:colOff>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70" name="Check Box 377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71" name="Check Box 378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219075</xdr:rowOff>
                  </from>
                  <to>
                    <xdr:col>1</xdr:col>
                    <xdr:colOff>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72" name="Check Box 379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73" name="Check Box 380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219075</xdr:rowOff>
                  </from>
                  <to>
                    <xdr:col>1</xdr:col>
                    <xdr:colOff>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74" name="Check Box 381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75" name="Check Box 382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76" name="Check Box 383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77" name="Check Box 384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78" name="Check Box 385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79" name="Check Box 38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80" name="Check Box 387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81" name="Check Box 388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82" name="Check Box 389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83" name="Check Box 390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84" name="Check Box 391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219075</xdr:rowOff>
                  </from>
                  <to>
                    <xdr:col>1</xdr:col>
                    <xdr:colOff>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85" name="Check Box 392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86" name="Check Box 393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219075</xdr:rowOff>
                  </from>
                  <to>
                    <xdr:col>1</xdr:col>
                    <xdr:colOff>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87" name="Check Box 394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88" name="Check Box 395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219075</xdr:rowOff>
                  </from>
                  <to>
                    <xdr:col>1</xdr:col>
                    <xdr:colOff>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89" name="Check Box 396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90" name="Check Box 397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91" name="Check Box 398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92" name="Check Box 399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93" name="Check Box 400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94" name="Check Box 401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95" name="Check Box 402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96" name="Check Box 403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97" name="Check Box 404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98" name="Check Box 405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99" name="Check Box 406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219075</xdr:rowOff>
                  </from>
                  <to>
                    <xdr:col>1</xdr:col>
                    <xdr:colOff>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100" name="Check Box 407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101" name="Check Box 408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02" name="Check Box 409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103" name="Check Box 410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104" name="Check Box 811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105" name="Check Box 812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106" name="Check Box 813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107" name="Check Box 814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108" name="Check Box 815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109" name="Check Box 816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110" name="Check Box 817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111" name="Check Box 818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112" name="Check Box 819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113" name="Check Box 820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114" name="Check Box 821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115" name="Check Box 822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116" name="Check Box 823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117" name="Check Box 824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219075</xdr:rowOff>
                  </from>
                  <to>
                    <xdr:col>1</xdr:col>
                    <xdr:colOff>0</xdr:colOff>
                    <xdr:row>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118" name="Check Box 825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119" name="Check Box 826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120" name="Check Box 827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121" name="Check Box 828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122" name="Check Box 829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123" name="Check Box 830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124" name="Check Box 831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125" name="Check Box 832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126" name="Check Box 833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127" name="Check Box 834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128" name="Check Box 835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129" name="Check Box 836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130" name="Check Box 837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131" name="Check Box 838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132" name="Check Box 839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133" name="Check Box 840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219075</xdr:rowOff>
                  </from>
                  <to>
                    <xdr:col>1</xdr:col>
                    <xdr:colOff>0</xdr:colOff>
                    <xdr:row>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134" name="Check Box 841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135" name="Check Box 842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136" name="Check Box 843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137" name="Check Box 844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138" name="Check Box 845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139" name="Check Box 846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140" name="Check Box 847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141" name="Check Box 848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142" name="Check Box 849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143" name="Check Box 850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144" name="Check Box 851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145" name="Check Box 852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146" name="Check Box 853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228600</xdr:rowOff>
                  </from>
                  <to>
                    <xdr:col>1</xdr:col>
                    <xdr:colOff>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147" name="Check Box 854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219075</xdr:rowOff>
                  </from>
                  <to>
                    <xdr:col>1</xdr:col>
                    <xdr:colOff>0</xdr:colOff>
                    <xdr:row>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148" name="Check Box 856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149" name="Check Box 857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150" name="Check Box 858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151" name="Check Box 859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152" name="Check Box 860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153" name="Check Box 86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154" name="Check Box 862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155" name="Check Box 863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156" name="Check Box 864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157" name="Check Box 865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158" name="Check Box 866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159" name="Check Box 867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160" name="Check Box 868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161" name="Check Box 86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162" name="Check Box 870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163" name="Check Box 871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164" name="Check Box 872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165" name="Check Box 873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166" name="Check Box 874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167" name="Check Box 875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168" name="Check Box 876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169" name="Check Box 877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170" name="Check Box 878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171" name="Check Box 879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172" name="Check Box 880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173" name="Check Box 881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174" name="Check Box 882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175" name="Check Box 883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176" name="Check Box 884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177" name="Check Box 885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178" name="Check Box 886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179" name="Check Box 887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180" name="Check Box 888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181" name="Check Box 88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182" name="Check Box 890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183" name="Check Box 891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184" name="Check Box 892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185" name="Check Box 893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186" name="Check Box 894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187" name="Check Box 895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188" name="Check Box 896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219075</xdr:rowOff>
                  </from>
                  <to>
                    <xdr:col>1</xdr:col>
                    <xdr:colOff>0</xdr:colOff>
                    <xdr:row>117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189" name="Check Box 898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190" name="Check Box 899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191" name="Check Box 900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192" name="Check Box 905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193" name="Check Box 906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194" name="Check Box 907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195" name="Check Box 908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219075</xdr:rowOff>
                  </from>
                  <to>
                    <xdr:col>1</xdr:col>
                    <xdr:colOff>0</xdr:colOff>
                    <xdr:row>117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196" name="Check Box 911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197" name="Check Box 912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219075</xdr:rowOff>
                  </from>
                  <to>
                    <xdr:col>1</xdr:col>
                    <xdr:colOff>0</xdr:colOff>
                    <xdr:row>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198" name="Check Box 913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199" name="Check Box 914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200" name="Check Box 917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201" name="Check Box 918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219075</xdr:rowOff>
                  </from>
                  <to>
                    <xdr:col>1</xdr:col>
                    <xdr:colOff>0</xdr:colOff>
                    <xdr:row>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202" name="Check Box 919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203" name="Check Box 920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219075</xdr:rowOff>
                  </from>
                  <to>
                    <xdr:col>1</xdr:col>
                    <xdr:colOff>0</xdr:colOff>
                    <xdr:row>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204" name="Check Box 924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219075</xdr:rowOff>
                  </from>
                  <to>
                    <xdr:col>1</xdr:col>
                    <xdr:colOff>0</xdr:colOff>
                    <xdr:row>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205" name="Check Box 926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206" name="Check Box 927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207" name="Check Box 928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208" name="Check Box 930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209" name="Check Box 932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210" name="Check Box 934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211" name="Check Box 936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212" name="Check Box 941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213" name="Check Box 942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214" name="Check Box 943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215" name="Check Box 944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216" name="Check Box 945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217" name="Check Box 94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218" name="Check Box 947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219" name="Check Box 948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220" name="Check Box 949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221" name="Check Box 950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222" name="Check Box 951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223" name="Check Box 952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224" name="Check Box 953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225" name="Check Box 954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226" name="Check Box 955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227" name="Check Box 95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228" name="Check Box 957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229" name="Check Box 958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230" name="Check Box 959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231" name="Check Box 960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232" name="Check Box 961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233" name="Check Box 962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234" name="Check Box 963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235" name="Check Box 964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236" name="Check Box 965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237" name="Check Box 966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238" name="Check Box 967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239" name="Check Box 968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240" name="Check Box 969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241" name="Check Box 970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242" name="Check Box 971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243" name="Check Box 972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244" name="Check Box 973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245" name="Check Box 974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246" name="Check Box 975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247" name="Check Box 97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248" name="Check Box 977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249" name="Check Box 978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250" name="Check Box 979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251" name="Check Box 980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252" name="Check Box 981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253" name="Check Box 982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254" name="Check Box 995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255" name="Check Box 1007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256" name="Check Box 1008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257" name="Check Box 1009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258" name="Check Box 1010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259" name="Check Box 1011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260" name="Check Box 1012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261" name="Check Box 1013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262" name="Check Box 1014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263" name="Check Box 1015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264" name="Check Box 1016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265" name="Check Box 1017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266" name="Check Box 1018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267" name="Check Box 1019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268" name="Check Box 1020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269" name="Check Box 1021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1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270" name="Check Box 1022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0</xdr:rowOff>
                  </from>
                  <to>
                    <xdr:col>1</xdr:col>
                    <xdr:colOff>0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271" name="Check Box 1023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" r:id="rId272" name="Check Box 1024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9" r:id="rId273" name="Check Box 1025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0" r:id="rId274" name="Check Box 1026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0</xdr:rowOff>
                  </from>
                  <to>
                    <xdr:col>1</xdr:col>
                    <xdr:colOff>0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1" r:id="rId275" name="Check Box 1027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2" r:id="rId276" name="Check Box 102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3" r:id="rId277" name="Check Box 1029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278" name="Check Box 1030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279" name="Check Box 1031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280" name="Check Box 1032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281" name="Check Box 1033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282" name="Check Box 1034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9" r:id="rId283" name="Check Box 1035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284" name="Check Box 1036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285" name="Check Box 1037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286" name="Check Box 1038">
              <controlPr defaultSize="0" autoFill="0" autoLine="0" autoPict="0">
                <anchor moveWithCells="1">
                  <from>
                    <xdr:col>1</xdr:col>
                    <xdr:colOff>0</xdr:colOff>
                    <xdr:row>63</xdr:row>
                    <xdr:rowOff>0</xdr:rowOff>
                  </from>
                  <to>
                    <xdr:col>1</xdr:col>
                    <xdr:colOff>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287" name="Check Box 1039">
              <controlPr defaultSize="0" autoFill="0" autoLine="0" autoPict="0">
                <anchor moveWithCells="1">
                  <from>
                    <xdr:col>1</xdr:col>
                    <xdr:colOff>0</xdr:colOff>
                    <xdr:row>49</xdr:row>
                    <xdr:rowOff>0</xdr:rowOff>
                  </from>
                  <to>
                    <xdr:col>1</xdr:col>
                    <xdr:colOff>0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288" name="Check Box 1040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289" name="Check Box 1041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290" name="Check Box 1042">
              <controlPr defaultSize="0" autoFill="0" autoLine="0" autoPict="0">
                <anchor moveWithCells="1">
                  <from>
                    <xdr:col>1</xdr:col>
                    <xdr:colOff>0</xdr:colOff>
                    <xdr:row>32</xdr:row>
                    <xdr:rowOff>0</xdr:rowOff>
                  </from>
                  <to>
                    <xdr:col>1</xdr:col>
                    <xdr:colOff>0</xdr:colOff>
                    <xdr:row>32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291" name="Check Box 1043">
              <controlPr defaultSize="0" autoFill="0" autoLine="0" autoPict="0">
                <anchor moveWithCells="1">
                  <from>
                    <xdr:col>1</xdr:col>
                    <xdr:colOff>0</xdr:colOff>
                    <xdr:row>31</xdr:row>
                    <xdr:rowOff>0</xdr:rowOff>
                  </from>
                  <to>
                    <xdr:col>1</xdr:col>
                    <xdr:colOff>0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292" name="Check Box 1044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1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9" r:id="rId293" name="Check Box 1045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0" r:id="rId294" name="Check Box 1046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1" r:id="rId295" name="Check Box 1047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296" name="Check Box 1048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297" name="Check Box 1049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298" name="Check Box 1050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299" name="Check Box 1051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300" name="Check Box 1052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301" name="Check Box 1053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302" name="Check Box 1054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303" name="Check Box 1055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304" name="Check Box 1056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305" name="Check Box 1057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306" name="Check Box 1058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307" name="Check Box 105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308" name="Check Box 1060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309" name="Check Box 1061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310" name="Check Box 1062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311" name="Check Box 1063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312" name="Check Box 1064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313" name="Check Box 1065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314" name="Check Box 1066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315" name="Check Box 1067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316" name="Check Box 1068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317" name="Check Box 106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318" name="Check Box 1070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319" name="Check Box 1071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6" r:id="rId320" name="Check Box 1072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7" r:id="rId321" name="Check Box 1073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8" r:id="rId322" name="Check Box 1074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323" name="Check Box 1075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324" name="Check Box 1076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325" name="Check Box 1077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326" name="Check Box 107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327" name="Check Box 1079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328" name="Check Box 1080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5" r:id="rId329" name="Check Box 1081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0</xdr:rowOff>
                  </from>
                  <to>
                    <xdr:col>1</xdr:col>
                    <xdr:colOff>0</xdr:colOff>
                    <xdr:row>88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6" r:id="rId330" name="Check Box 1082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7" r:id="rId331" name="Check Box 1083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332" name="Check Box 1084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333" name="Check Box 1085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334" name="Check Box 1086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335" name="Check Box 1087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0</xdr:rowOff>
                  </from>
                  <to>
                    <xdr:col>1</xdr:col>
                    <xdr:colOff>0</xdr:colOff>
                    <xdr:row>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336" name="Check Box 1088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337" name="Check Box 1089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4" r:id="rId338" name="Check Box 1090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5" r:id="rId339" name="Check Box 1091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340" name="Check Box 1093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341" name="Check Box 1094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342" name="Check Box 1095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343" name="Check Box 1096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344" name="Check Box 1097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0</xdr:rowOff>
                  </from>
                  <to>
                    <xdr:col>1</xdr:col>
                    <xdr:colOff>0</xdr:colOff>
                    <xdr:row>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345" name="Check Box 1098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3" r:id="rId346" name="Check Box 1099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4" r:id="rId347" name="Check Box 1100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0</xdr:rowOff>
                  </from>
                  <to>
                    <xdr:col>1</xdr:col>
                    <xdr:colOff>0</xdr:colOff>
                    <xdr:row>88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5" r:id="rId348" name="Check Box 1101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6" r:id="rId349" name="Check Box 1102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7" r:id="rId350" name="Check Box 1103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8" r:id="rId351" name="Check Box 1104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9" r:id="rId352" name="Check Box 1105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0" r:id="rId353" name="Check Box 110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1" r:id="rId354" name="Check Box 1107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2" r:id="rId355" name="Check Box 1108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3" r:id="rId356" name="Check Box 1109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3" r:id="rId357" name="Check Box 1239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4" r:id="rId358" name="Check Box 1240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5" r:id="rId359" name="Check Box 1241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6" r:id="rId360" name="Check Box 1242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2" r:id="rId361" name="Check Box 1328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3" r:id="rId362" name="Check Box 1329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4" r:id="rId363" name="Check Box 1330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" r:id="rId364" name="Check Box 1331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" r:id="rId365" name="Check Box 1332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7" r:id="rId366" name="Check Box 1333">
              <controlPr defaultSize="0" autoFill="0" autoLine="0" autoPict="0">
                <anchor moveWithCells="1">
                  <from>
                    <xdr:col>1</xdr:col>
                    <xdr:colOff>0</xdr:colOff>
                    <xdr:row>39</xdr:row>
                    <xdr:rowOff>0</xdr:rowOff>
                  </from>
                  <to>
                    <xdr:col>1</xdr:col>
                    <xdr:colOff>0</xdr:colOff>
                    <xdr:row>39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8" r:id="rId367" name="Check Box 1334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9" r:id="rId368" name="Check Box 1335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pageSetUpPr fitToPage="1"/>
  </sheetPr>
  <dimension ref="A1:Y37"/>
  <sheetViews>
    <sheetView showGridLines="0" showRowColHeaders="0" zoomScale="115" zoomScaleNormal="115" workbookViewId="0"/>
  </sheetViews>
  <sheetFormatPr defaultColWidth="9.140625" defaultRowHeight="0" customHeight="1" zeroHeight="1"/>
  <cols>
    <col min="1" max="1" width="2.140625" customWidth="1"/>
    <col min="2" max="2" width="7.140625" style="250" customWidth="1"/>
    <col min="3" max="3" width="0.42578125" style="640" customWidth="1"/>
    <col min="4" max="4" width="83.28515625" bestFit="1" customWidth="1"/>
    <col min="5" max="5" width="5.42578125" customWidth="1"/>
    <col min="6" max="6" width="6.28515625" customWidth="1"/>
    <col min="7" max="7" width="26" customWidth="1"/>
    <col min="8" max="8" width="24.42578125" customWidth="1"/>
    <col min="9" max="9" width="0.7109375" customWidth="1"/>
    <col min="10" max="10" width="4" customWidth="1"/>
    <col min="11" max="11" width="28" style="607" hidden="1" customWidth="1"/>
    <col min="12" max="12" width="12.7109375" style="571" hidden="1" customWidth="1"/>
    <col min="13" max="13" width="7.5703125" hidden="1" customWidth="1"/>
    <col min="14" max="14" width="18.42578125" hidden="1" customWidth="1"/>
    <col min="15" max="15" width="3.42578125" hidden="1" customWidth="1"/>
    <col min="16" max="16" width="8.28515625" hidden="1" customWidth="1"/>
    <col min="17" max="17" width="9.140625" hidden="1" customWidth="1"/>
    <col min="18" max="25" width="0" hidden="1" customWidth="1"/>
  </cols>
  <sheetData>
    <row r="1" spans="1:16" ht="21.75" customHeight="1">
      <c r="D1" s="127"/>
      <c r="E1" s="127"/>
      <c r="F1" s="127"/>
      <c r="G1" s="127"/>
      <c r="H1" s="127"/>
      <c r="I1" s="127"/>
      <c r="J1" s="127"/>
    </row>
    <row r="2" spans="1:16" ht="19.5" customHeight="1">
      <c r="D2" s="127"/>
      <c r="E2" s="127"/>
      <c r="F2" s="770" t="s">
        <v>388</v>
      </c>
      <c r="G2" s="771"/>
      <c r="H2" s="772"/>
      <c r="I2" s="127"/>
      <c r="J2" s="127"/>
      <c r="K2" s="628"/>
    </row>
    <row r="3" spans="1:16" ht="21.75" customHeight="1">
      <c r="D3" s="127"/>
      <c r="E3" s="127"/>
      <c r="F3" s="776"/>
      <c r="G3" s="777"/>
      <c r="H3" s="778"/>
      <c r="I3" s="127"/>
      <c r="J3" s="127"/>
      <c r="K3" s="628"/>
    </row>
    <row r="4" spans="1:16" ht="7.5" customHeight="1" thickBot="1">
      <c r="D4" s="127"/>
      <c r="E4" s="127"/>
      <c r="F4" s="127"/>
      <c r="G4" s="127"/>
      <c r="H4" s="211"/>
      <c r="I4" s="127"/>
      <c r="J4" s="127"/>
      <c r="K4" s="628"/>
    </row>
    <row r="5" spans="1:16" ht="42.75" customHeight="1" thickBot="1">
      <c r="B5" s="1053" t="s">
        <v>135</v>
      </c>
      <c r="C5" s="641"/>
      <c r="D5" s="697" t="s">
        <v>129</v>
      </c>
      <c r="E5" s="1066" t="str">
        <f>"MODALIDADE: "&amp;('1-MPN'!B7)</f>
        <v>MODALIDADE: AUXÍLIO À PESQUISA - REGULAR</v>
      </c>
      <c r="F5" s="1066"/>
      <c r="G5" s="1066"/>
      <c r="H5" s="1067"/>
      <c r="I5" s="127"/>
      <c r="J5" s="127"/>
      <c r="K5" s="628"/>
      <c r="P5" s="624" t="s">
        <v>350</v>
      </c>
    </row>
    <row r="6" spans="1:16" ht="1.5" customHeight="1" thickBot="1">
      <c r="B6" s="1054"/>
      <c r="C6" s="642"/>
      <c r="D6" s="652"/>
      <c r="E6" s="652"/>
      <c r="F6" s="652"/>
      <c r="G6" s="652"/>
      <c r="H6" s="652"/>
      <c r="I6" s="127"/>
      <c r="J6" s="127"/>
      <c r="K6" s="628"/>
      <c r="P6" s="678">
        <f>DADOS!K3</f>
        <v>1</v>
      </c>
    </row>
    <row r="7" spans="1:16" ht="25.5" customHeight="1" thickBot="1">
      <c r="B7" s="1054"/>
      <c r="C7" s="643"/>
      <c r="D7" s="1080" t="s">
        <v>351</v>
      </c>
      <c r="E7" s="1081"/>
      <c r="F7" s="1082"/>
      <c r="G7" s="631" t="s">
        <v>138</v>
      </c>
      <c r="H7" s="632" t="s">
        <v>137</v>
      </c>
      <c r="I7" s="127"/>
      <c r="J7" s="127"/>
      <c r="K7" s="1055" t="str">
        <f>'1-MPN'!B7</f>
        <v>AUXÍLIO À PESQUISA - REGULAR</v>
      </c>
      <c r="L7" s="1056"/>
      <c r="M7" s="1079"/>
      <c r="N7" s="617" t="s">
        <v>321</v>
      </c>
      <c r="P7" s="678">
        <v>2</v>
      </c>
    </row>
    <row r="8" spans="1:16" s="15" customFormat="1" ht="30.75" customHeight="1" thickBot="1">
      <c r="A8" s="542" t="s">
        <v>151</v>
      </c>
      <c r="B8" s="1054"/>
      <c r="C8" s="643"/>
      <c r="D8" s="1063" t="s">
        <v>150</v>
      </c>
      <c r="E8" s="1064"/>
      <c r="F8" s="1065"/>
      <c r="G8" s="625" t="str">
        <f>'1-MPN'!D15</f>
        <v/>
      </c>
      <c r="H8" s="633" t="str">
        <f>'2-MPI'!D18</f>
        <v/>
      </c>
      <c r="I8" s="127"/>
      <c r="J8" s="127"/>
      <c r="K8" s="1055" t="str">
        <f>'1-MPN'!B7</f>
        <v>AUXÍLIO À PESQUISA - REGULAR</v>
      </c>
      <c r="L8" s="1056"/>
      <c r="M8" s="1057"/>
      <c r="N8" s="1076" t="s">
        <v>356</v>
      </c>
      <c r="P8" s="678">
        <f>DADOS!K5</f>
        <v>3</v>
      </c>
    </row>
    <row r="9" spans="1:16" s="15" customFormat="1" ht="30.75" customHeight="1" thickBot="1">
      <c r="B9" s="1054"/>
      <c r="C9" s="643"/>
      <c r="D9" s="1063" t="s">
        <v>152</v>
      </c>
      <c r="E9" s="1064"/>
      <c r="F9" s="1065"/>
      <c r="G9" s="626" t="str">
        <f>'3-MCN'!D12</f>
        <v/>
      </c>
      <c r="H9" s="633" t="str">
        <f>'4-MCI'!D18</f>
        <v/>
      </c>
      <c r="I9" s="127"/>
      <c r="J9" s="127"/>
      <c r="K9" s="1055">
        <v>8000</v>
      </c>
      <c r="L9" s="1056"/>
      <c r="M9" s="1057"/>
      <c r="N9" s="1077"/>
      <c r="P9" s="678">
        <f>DADOS!K6</f>
        <v>4</v>
      </c>
    </row>
    <row r="10" spans="1:16" s="15" customFormat="1" ht="30.75" customHeight="1" thickBot="1">
      <c r="B10" s="1054"/>
      <c r="C10" s="643"/>
      <c r="D10" s="1063" t="s">
        <v>153</v>
      </c>
      <c r="E10" s="1064"/>
      <c r="F10" s="1065"/>
      <c r="G10" s="626" t="str">
        <f>'5-STB'!D12</f>
        <v/>
      </c>
      <c r="H10" s="633" t="str">
        <f>'6-STE'!D17</f>
        <v/>
      </c>
      <c r="I10" s="127"/>
      <c r="J10" s="127"/>
      <c r="K10" s="1055">
        <f>'1-MPN'!R49</f>
        <v>0</v>
      </c>
      <c r="L10" s="1056"/>
      <c r="M10" s="1057"/>
      <c r="N10" s="1077"/>
      <c r="P10" s="678">
        <f>DADOS!K7</f>
        <v>5</v>
      </c>
    </row>
    <row r="11" spans="1:16" s="15" customFormat="1" ht="30.75" customHeight="1" thickBot="1">
      <c r="B11" s="1054"/>
      <c r="C11" s="643"/>
      <c r="D11" s="1063" t="s">
        <v>154</v>
      </c>
      <c r="E11" s="1064"/>
      <c r="F11" s="1065"/>
      <c r="G11" s="625" t="str">
        <f>'7-TRAN'!D13</f>
        <v/>
      </c>
      <c r="H11" s="635"/>
      <c r="I11" s="127"/>
      <c r="J11" s="127"/>
      <c r="K11" s="1055" t="str">
        <f>'1-MPN'!R46</f>
        <v>AUXÍLIO À PESQUISA - REGULAR</v>
      </c>
      <c r="L11" s="1056"/>
      <c r="M11" s="1056"/>
      <c r="N11" s="1078"/>
      <c r="P11" s="678">
        <f>DADOS!K8</f>
        <v>6</v>
      </c>
    </row>
    <row r="12" spans="1:16" s="15" customFormat="1" ht="30.75" customHeight="1" thickBot="1">
      <c r="B12" s="1054"/>
      <c r="C12" s="643"/>
      <c r="D12" s="1063" t="s">
        <v>165</v>
      </c>
      <c r="E12" s="1064"/>
      <c r="F12" s="1065"/>
      <c r="G12" s="625" t="str">
        <f>'8-DIP-DIE'!D12</f>
        <v/>
      </c>
      <c r="H12" s="634" t="str">
        <f>'8-DIP-DIE'!K12</f>
        <v/>
      </c>
      <c r="I12" s="127"/>
      <c r="J12" s="127"/>
      <c r="P12" s="678">
        <f>DADOS!K9</f>
        <v>7</v>
      </c>
    </row>
    <row r="13" spans="1:16" s="15" customFormat="1" ht="30.75" customHeight="1" thickBot="1">
      <c r="B13" s="1054"/>
      <c r="C13" s="643"/>
      <c r="D13" s="1058" t="s">
        <v>389</v>
      </c>
      <c r="E13" s="1059"/>
      <c r="F13" s="1060"/>
      <c r="G13" s="625" t="str">
        <f>'9a-BOLSAS - TT'!E13</f>
        <v/>
      </c>
      <c r="H13" s="636"/>
      <c r="I13" s="127"/>
      <c r="J13" s="127"/>
      <c r="K13" s="1073" t="s">
        <v>334</v>
      </c>
      <c r="L13" s="1074"/>
      <c r="M13" s="1075"/>
      <c r="P13" s="678">
        <f>DADOS!K10</f>
        <v>8</v>
      </c>
    </row>
    <row r="14" spans="1:16" s="15" customFormat="1" ht="30.75" hidden="1" customHeight="1" thickBot="1">
      <c r="B14" s="1054"/>
      <c r="C14" s="643"/>
      <c r="D14" s="1063"/>
      <c r="E14" s="1064"/>
      <c r="F14" s="1065"/>
      <c r="G14" s="625"/>
      <c r="H14" s="637"/>
      <c r="I14" s="127"/>
      <c r="J14" s="127"/>
      <c r="K14" s="621">
        <v>8000</v>
      </c>
      <c r="L14" s="1061" t="s">
        <v>335</v>
      </c>
      <c r="M14" s="1062"/>
      <c r="P14" s="678">
        <f>DADOS!K11</f>
        <v>9</v>
      </c>
    </row>
    <row r="15" spans="1:16" s="15" customFormat="1" ht="30.75" hidden="1" customHeight="1" thickBot="1">
      <c r="B15" s="1054"/>
      <c r="C15" s="643"/>
      <c r="D15" s="1058"/>
      <c r="E15" s="1059"/>
      <c r="F15" s="1060"/>
      <c r="G15" s="627"/>
      <c r="H15" s="638"/>
      <c r="I15" s="127"/>
      <c r="J15" s="127"/>
      <c r="K15" s="621">
        <v>12000</v>
      </c>
      <c r="L15" s="1061" t="s">
        <v>333</v>
      </c>
      <c r="M15" s="1062"/>
      <c r="P15" s="678">
        <f>DADOS!K12</f>
        <v>10</v>
      </c>
    </row>
    <row r="16" spans="1:16" s="15" customFormat="1" ht="30.75" customHeight="1">
      <c r="B16" s="1054"/>
      <c r="C16" s="643"/>
      <c r="D16" s="1058" t="s">
        <v>363</v>
      </c>
      <c r="E16" s="1059"/>
      <c r="F16" s="1060"/>
      <c r="G16" s="638"/>
      <c r="H16" s="639">
        <f>IF(E5="MODALIDADE: CLIQUE AQUI E SELECIONE A MODALIDADE DO AUXÍLIO SOLICITADO","",IF(K7=K8,SUM($H$8:$H$10)*0.15,SUM($H$8:$H$10)*0.15))</f>
        <v>0</v>
      </c>
      <c r="I16" s="127"/>
      <c r="J16" s="127"/>
    </row>
    <row r="17" spans="1:17" s="15" customFormat="1" ht="30.75" customHeight="1">
      <c r="B17" s="1054"/>
      <c r="C17" s="643"/>
      <c r="D17" s="1058" t="s">
        <v>354</v>
      </c>
      <c r="E17" s="1059"/>
      <c r="F17" s="1060"/>
      <c r="G17" s="627" t="str">
        <f>IF(SUM($G$8:$G$12)=0,"",SUM($G$8:$G$12)*0.15)</f>
        <v/>
      </c>
      <c r="H17" s="639">
        <f>IF(E5="MODALIDADE: CLIQUE AQUI E SELECIONE A MODALIDADE DO AUXÍLIO SOLICITADO","",IF(K7=K8,SUM($H$8:$H$12)*0.15,SUM($H$8:$H$12)*0.15))</f>
        <v>0</v>
      </c>
      <c r="I17" s="127"/>
      <c r="J17" s="127"/>
      <c r="K17" s="15">
        <v>8000</v>
      </c>
    </row>
    <row r="18" spans="1:17" s="15" customFormat="1" ht="30.75" hidden="1" customHeight="1">
      <c r="B18" s="1054"/>
      <c r="C18" s="643"/>
      <c r="D18" s="694"/>
      <c r="E18" s="695"/>
      <c r="F18" s="696"/>
      <c r="G18" s="627"/>
      <c r="H18" s="638"/>
      <c r="I18" s="127"/>
      <c r="J18" s="127"/>
    </row>
    <row r="19" spans="1:17" s="15" customFormat="1" ht="33" customHeight="1">
      <c r="B19" s="1054"/>
      <c r="C19" s="643"/>
      <c r="D19" s="756" t="s">
        <v>390</v>
      </c>
      <c r="E19" s="1068"/>
      <c r="F19" s="1069"/>
      <c r="G19" s="627">
        <f>IF(K7=K8,SUM(K14*E19),IF(K7=K9,SUM(K14*E19),SUM(K14*E19)))</f>
        <v>0</v>
      </c>
      <c r="H19" s="638"/>
      <c r="I19" s="127"/>
      <c r="J19" s="127"/>
    </row>
    <row r="20" spans="1:17" s="15" customFormat="1" ht="30.75" customHeight="1">
      <c r="B20" s="1054"/>
      <c r="C20" s="643"/>
      <c r="D20" s="745" t="s">
        <v>364</v>
      </c>
      <c r="E20" s="746"/>
      <c r="F20" s="747"/>
      <c r="G20" s="754">
        <f>SUM(G8:G19)</f>
        <v>0</v>
      </c>
      <c r="H20" s="748">
        <f>SUM($H$8:$H$19)</f>
        <v>0</v>
      </c>
      <c r="I20" s="127"/>
      <c r="J20" s="127"/>
    </row>
    <row r="21" spans="1:17" s="15" customFormat="1" ht="30.75" customHeight="1">
      <c r="B21" s="1054"/>
      <c r="C21" s="643"/>
      <c r="D21" s="1058" t="s">
        <v>355</v>
      </c>
      <c r="E21" s="1059"/>
      <c r="F21" s="1060"/>
      <c r="G21" s="627" t="str">
        <f>IF(SUM($G$8:$G$12)=0,"",SUM($G$8:$G$12)*0.1)</f>
        <v/>
      </c>
      <c r="H21" s="639">
        <f>IF(E5="MODALIDADE: CLIQUE AQUI E SELECIONE A MODALIDADE DO AUXÍLIO SOLICITADO","",IF(K7=K8,SUM(H8:H12)*0.1,SUM(H8:H12)*0.1))</f>
        <v>0</v>
      </c>
      <c r="I21" s="127"/>
      <c r="J21" s="127"/>
    </row>
    <row r="22" spans="1:17" s="15" customFormat="1" ht="30.75" customHeight="1" thickBot="1">
      <c r="A22" s="543"/>
      <c r="B22" s="1054"/>
      <c r="C22" s="643"/>
      <c r="D22" s="1070" t="s">
        <v>387</v>
      </c>
      <c r="E22" s="1071"/>
      <c r="F22" s="1072"/>
      <c r="G22" s="749" t="str">
        <f>IF(G20=0,"",G20+G21)</f>
        <v/>
      </c>
      <c r="H22" s="755" t="str">
        <f>IF(H20=0,"",H21+H20)</f>
        <v/>
      </c>
      <c r="I22" s="127"/>
      <c r="J22" s="127"/>
    </row>
    <row r="23" spans="1:17" s="15" customFormat="1" ht="13.5" customHeight="1">
      <c r="B23" s="618"/>
      <c r="C23" s="642"/>
      <c r="D23" s="676" t="str">
        <f>'9a-BOLSAS - TT'!B50</f>
        <v>FAPESP,  SETEMBRO DE 2017</v>
      </c>
      <c r="G23" s="644"/>
      <c r="I23" s="620"/>
      <c r="J23" s="620"/>
      <c r="P23" s="618"/>
      <c r="Q23" s="618"/>
    </row>
    <row r="24" spans="1:17" s="15" customFormat="1" ht="21" customHeight="1">
      <c r="C24" s="642"/>
      <c r="E24" s="608"/>
      <c r="F24" s="608"/>
      <c r="G24" s="608"/>
      <c r="H24" s="608"/>
      <c r="I24" s="608"/>
      <c r="P24" s="618"/>
      <c r="Q24" s="618"/>
    </row>
    <row r="25" spans="1:17" s="15" customFormat="1" ht="11.25" customHeight="1">
      <c r="E25" s="608"/>
      <c r="F25" s="608"/>
      <c r="G25" s="608"/>
      <c r="H25" s="608"/>
      <c r="I25" s="608"/>
      <c r="J25" s="608"/>
      <c r="L25" s="571"/>
      <c r="M25"/>
      <c r="P25" s="618"/>
      <c r="Q25" s="618"/>
    </row>
    <row r="26" spans="1:17" s="15" customFormat="1" ht="21.75" hidden="1" customHeight="1">
      <c r="E26" s="608"/>
      <c r="F26" s="608"/>
      <c r="G26" s="608"/>
      <c r="H26" s="608"/>
      <c r="I26" s="608"/>
      <c r="J26" s="608"/>
      <c r="L26" s="571"/>
      <c r="M26"/>
      <c r="P26" s="618"/>
      <c r="Q26" s="618"/>
    </row>
    <row r="27" spans="1:17" s="15" customFormat="1" ht="32.25" hidden="1" customHeight="1" thickBot="1">
      <c r="B27" s="1083" t="s">
        <v>352</v>
      </c>
      <c r="C27" s="1083"/>
      <c r="D27" s="1083"/>
      <c r="E27" s="1083"/>
      <c r="F27" s="1083"/>
      <c r="G27" s="1083"/>
      <c r="H27" s="1083"/>
      <c r="I27" s="1083"/>
      <c r="J27" s="1083"/>
      <c r="K27" s="1083"/>
      <c r="L27" s="571"/>
      <c r="M27"/>
      <c r="P27" s="618"/>
      <c r="Q27" s="618"/>
    </row>
    <row r="28" spans="1:17" s="15" customFormat="1" ht="27.75" hidden="1" customHeight="1">
      <c r="B28" s="1086" t="s">
        <v>338</v>
      </c>
      <c r="C28" s="1087"/>
      <c r="D28" s="1088"/>
      <c r="E28" s="1089" t="s">
        <v>324</v>
      </c>
      <c r="F28" s="1090"/>
      <c r="G28" s="1090"/>
      <c r="H28" s="1091"/>
      <c r="I28" s="1086" t="s">
        <v>337</v>
      </c>
      <c r="J28" s="1087"/>
      <c r="K28" s="1088"/>
      <c r="L28" s="571"/>
      <c r="M28"/>
      <c r="P28" s="618"/>
      <c r="Q28" s="618"/>
    </row>
    <row r="29" spans="1:17" s="623" customFormat="1" ht="24" hidden="1" customHeight="1">
      <c r="B29" s="1095" t="s">
        <v>325</v>
      </c>
      <c r="C29" s="1006"/>
      <c r="D29" s="648" t="s">
        <v>326</v>
      </c>
      <c r="E29" s="1092"/>
      <c r="F29" s="1093"/>
      <c r="G29" s="1093"/>
      <c r="H29" s="1094"/>
      <c r="I29" s="1111" t="s">
        <v>325</v>
      </c>
      <c r="J29" s="1112"/>
      <c r="K29" s="675" t="s">
        <v>326</v>
      </c>
      <c r="L29" s="571"/>
      <c r="M29"/>
      <c r="N29" s="15"/>
      <c r="O29" s="15"/>
      <c r="P29" s="618"/>
      <c r="Q29" s="618"/>
    </row>
    <row r="30" spans="1:17" s="623" customFormat="1" ht="24" hidden="1" customHeight="1">
      <c r="B30" s="1096">
        <v>0.15</v>
      </c>
      <c r="C30" s="1097"/>
      <c r="D30" s="649" t="s">
        <v>328</v>
      </c>
      <c r="E30" s="1084" t="s">
        <v>327</v>
      </c>
      <c r="F30" s="898"/>
      <c r="G30" s="898"/>
      <c r="H30" s="1085"/>
      <c r="I30" s="1102">
        <v>0.1</v>
      </c>
      <c r="J30" s="1103"/>
      <c r="K30" s="645" t="s">
        <v>336</v>
      </c>
      <c r="L30" s="571"/>
      <c r="M30"/>
      <c r="N30" s="15"/>
      <c r="O30" s="15"/>
      <c r="P30" s="618"/>
      <c r="Q30" s="618"/>
    </row>
    <row r="31" spans="1:17" s="623" customFormat="1" ht="24" hidden="1" customHeight="1">
      <c r="B31" s="1107">
        <v>0.2</v>
      </c>
      <c r="C31" s="1108"/>
      <c r="D31" s="650" t="s">
        <v>328</v>
      </c>
      <c r="E31" s="1084" t="s">
        <v>329</v>
      </c>
      <c r="F31" s="898"/>
      <c r="G31" s="898"/>
      <c r="H31" s="1085"/>
      <c r="I31" s="1109">
        <v>0.2</v>
      </c>
      <c r="J31" s="1110"/>
      <c r="K31" s="646" t="s">
        <v>336</v>
      </c>
      <c r="L31" s="571"/>
      <c r="M31"/>
      <c r="N31" s="15"/>
      <c r="O31" s="15"/>
      <c r="P31" s="618"/>
      <c r="Q31" s="618"/>
    </row>
    <row r="32" spans="1:17" s="623" customFormat="1" ht="24" hidden="1" customHeight="1">
      <c r="B32" s="1096">
        <v>0.15</v>
      </c>
      <c r="C32" s="1097"/>
      <c r="D32" s="649" t="s">
        <v>328</v>
      </c>
      <c r="E32" s="1084" t="s">
        <v>330</v>
      </c>
      <c r="F32" s="898"/>
      <c r="G32" s="898"/>
      <c r="H32" s="1085"/>
      <c r="I32" s="1102">
        <v>0.1</v>
      </c>
      <c r="J32" s="1103"/>
      <c r="K32" s="645" t="s">
        <v>336</v>
      </c>
      <c r="L32" s="571"/>
      <c r="M32"/>
      <c r="N32" s="15"/>
      <c r="O32" s="15"/>
      <c r="P32" s="618"/>
      <c r="Q32" s="618"/>
    </row>
    <row r="33" spans="2:17" s="623" customFormat="1" ht="24" hidden="1" customHeight="1">
      <c r="B33" s="1096">
        <v>0.15</v>
      </c>
      <c r="C33" s="1097"/>
      <c r="D33" s="649" t="s">
        <v>328</v>
      </c>
      <c r="E33" s="1084" t="s">
        <v>331</v>
      </c>
      <c r="F33" s="898"/>
      <c r="G33" s="898"/>
      <c r="H33" s="1085"/>
      <c r="I33" s="1102">
        <v>0.1</v>
      </c>
      <c r="J33" s="1103"/>
      <c r="K33" s="645" t="s">
        <v>336</v>
      </c>
      <c r="L33" s="571"/>
      <c r="M33"/>
      <c r="N33" s="15"/>
      <c r="O33" s="15"/>
      <c r="P33" s="618"/>
      <c r="Q33" s="618"/>
    </row>
    <row r="34" spans="2:17" s="623" customFormat="1" ht="24" hidden="1" customHeight="1" thickBot="1">
      <c r="B34" s="1098">
        <v>0.15</v>
      </c>
      <c r="C34" s="1099"/>
      <c r="D34" s="651" t="s">
        <v>328</v>
      </c>
      <c r="E34" s="1104" t="s">
        <v>332</v>
      </c>
      <c r="F34" s="1105"/>
      <c r="G34" s="1105"/>
      <c r="H34" s="1106"/>
      <c r="I34" s="1100">
        <v>0.1</v>
      </c>
      <c r="J34" s="1101"/>
      <c r="K34" s="647" t="s">
        <v>336</v>
      </c>
      <c r="L34" s="571"/>
      <c r="M34"/>
      <c r="N34" s="15"/>
      <c r="O34" s="15"/>
      <c r="P34" s="618"/>
      <c r="Q34" s="618"/>
    </row>
    <row r="35" spans="2:17" ht="12.75" hidden="1">
      <c r="G35" s="543"/>
      <c r="H35" s="543"/>
      <c r="I35" s="608"/>
      <c r="J35" s="608"/>
      <c r="K35" s="622"/>
      <c r="N35" s="15"/>
      <c r="O35" s="15"/>
      <c r="P35" s="618"/>
      <c r="Q35" s="618"/>
    </row>
    <row r="36" spans="2:17" ht="23.25" hidden="1" customHeight="1">
      <c r="I36" s="608"/>
      <c r="J36" s="608"/>
      <c r="N36" s="15"/>
      <c r="O36" s="15"/>
      <c r="P36" s="618"/>
      <c r="Q36" s="618"/>
    </row>
    <row r="37" spans="2:17" ht="23.25" hidden="1" customHeight="1">
      <c r="N37" s="15"/>
      <c r="O37" s="15"/>
      <c r="P37" s="618"/>
      <c r="Q37" s="618"/>
    </row>
  </sheetData>
  <sheetProtection sheet="1" objects="1" scenarios="1"/>
  <dataConsolidate/>
  <mergeCells count="47">
    <mergeCell ref="B34:C34"/>
    <mergeCell ref="I34:J34"/>
    <mergeCell ref="I28:K28"/>
    <mergeCell ref="E31:H31"/>
    <mergeCell ref="E32:H32"/>
    <mergeCell ref="I33:J33"/>
    <mergeCell ref="E34:H34"/>
    <mergeCell ref="B31:C31"/>
    <mergeCell ref="B32:C32"/>
    <mergeCell ref="B33:C33"/>
    <mergeCell ref="E33:H33"/>
    <mergeCell ref="I32:J32"/>
    <mergeCell ref="I31:J31"/>
    <mergeCell ref="I30:J30"/>
    <mergeCell ref="I29:J29"/>
    <mergeCell ref="B27:K27"/>
    <mergeCell ref="E30:H30"/>
    <mergeCell ref="B28:D28"/>
    <mergeCell ref="E28:H29"/>
    <mergeCell ref="B29:C29"/>
    <mergeCell ref="B30:C30"/>
    <mergeCell ref="D22:F22"/>
    <mergeCell ref="K13:M13"/>
    <mergeCell ref="L14:M14"/>
    <mergeCell ref="N8:N11"/>
    <mergeCell ref="K7:M7"/>
    <mergeCell ref="D8:F8"/>
    <mergeCell ref="D7:F7"/>
    <mergeCell ref="D10:F10"/>
    <mergeCell ref="K9:M9"/>
    <mergeCell ref="K8:M8"/>
    <mergeCell ref="F2:H3"/>
    <mergeCell ref="B5:B22"/>
    <mergeCell ref="K10:M10"/>
    <mergeCell ref="D21:F21"/>
    <mergeCell ref="D17:F17"/>
    <mergeCell ref="L15:M15"/>
    <mergeCell ref="D16:F16"/>
    <mergeCell ref="D15:F15"/>
    <mergeCell ref="D14:F14"/>
    <mergeCell ref="D13:F13"/>
    <mergeCell ref="D11:F11"/>
    <mergeCell ref="E5:H5"/>
    <mergeCell ref="E19:F19"/>
    <mergeCell ref="D12:F12"/>
    <mergeCell ref="D9:F9"/>
    <mergeCell ref="K11:M11"/>
  </mergeCells>
  <conditionalFormatting sqref="H16 G18:G19 H22 G20:H20">
    <cfRule type="cellIs" dxfId="10" priority="10" operator="equal">
      <formula>0</formula>
    </cfRule>
  </conditionalFormatting>
  <conditionalFormatting sqref="G17:H17">
    <cfRule type="cellIs" dxfId="9" priority="8" operator="equal">
      <formula>0</formula>
    </cfRule>
  </conditionalFormatting>
  <conditionalFormatting sqref="G22">
    <cfRule type="cellIs" dxfId="8" priority="6" operator="equal">
      <formula>0</formula>
    </cfRule>
  </conditionalFormatting>
  <conditionalFormatting sqref="H21">
    <cfRule type="cellIs" dxfId="7" priority="5" operator="equal">
      <formula>0</formula>
    </cfRule>
  </conditionalFormatting>
  <conditionalFormatting sqref="G21">
    <cfRule type="cellIs" dxfId="1" priority="1" operator="equal">
      <formula>0</formula>
    </cfRule>
  </conditionalFormatting>
  <dataValidations count="1">
    <dataValidation type="list" allowBlank="1" showInputMessage="1" showErrorMessage="1" sqref="E19:F19">
      <formula1>$P$6:$P$7</formula1>
    </dataValidation>
  </dataValidations>
  <pageMargins left="0.51181102362204722" right="0.51181102362204722" top="0.78740157480314965" bottom="0.78740157480314965" header="0.31496062992125984" footer="0.31496062992125984"/>
  <pageSetup paperSize="9" scale="62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AK42"/>
  <sheetViews>
    <sheetView showGridLines="0" workbookViewId="0"/>
  </sheetViews>
  <sheetFormatPr defaultColWidth="0" defaultRowHeight="27.75" customHeight="1" zeroHeight="1"/>
  <cols>
    <col min="1" max="1" width="10.85546875" style="629" customWidth="1"/>
    <col min="2" max="2" width="8.7109375" style="629" hidden="1" customWidth="1"/>
    <col min="3" max="3" width="12.140625" style="629" hidden="1" customWidth="1"/>
    <col min="4" max="4" width="13.42578125" style="630" hidden="1" customWidth="1"/>
    <col min="5" max="6" width="12.140625" style="629" hidden="1" customWidth="1"/>
    <col min="7" max="7" width="12.28515625" style="629" hidden="1" customWidth="1"/>
    <col min="8" max="9" width="11.5703125" style="629" hidden="1" customWidth="1"/>
    <col min="10" max="10" width="11" style="629" hidden="1" customWidth="1"/>
    <col min="11" max="11" width="15.28515625" style="629" hidden="1" customWidth="1"/>
    <col min="12" max="12" width="2.140625" style="629" hidden="1" customWidth="1"/>
    <col min="13" max="14" width="6.140625" style="629" hidden="1" customWidth="1"/>
    <col min="15" max="15" width="2.28515625" style="655" hidden="1" customWidth="1"/>
    <col min="16" max="16" width="12.7109375" style="629" hidden="1" customWidth="1"/>
    <col min="17" max="17" width="2.28515625" style="629" hidden="1" customWidth="1"/>
    <col min="18" max="18" width="5.85546875" style="655" hidden="1" customWidth="1"/>
    <col min="19" max="19" width="5.85546875" style="629" hidden="1" customWidth="1"/>
    <col min="20" max="20" width="8.5703125" style="629" hidden="1" customWidth="1"/>
    <col min="21" max="21" width="27" style="629" hidden="1" customWidth="1"/>
    <col min="22" max="22" width="18.5703125" style="629" hidden="1" customWidth="1"/>
    <col min="23" max="25" width="4.42578125" style="629" hidden="1" customWidth="1"/>
    <col min="26" max="32" width="2.5703125" style="629" hidden="1" customWidth="1"/>
    <col min="33" max="37" width="10.5703125" style="629" hidden="1" customWidth="1"/>
    <col min="38" max="16384" width="10.5703125" style="656" hidden="1"/>
  </cols>
  <sheetData>
    <row r="1" spans="1:37" ht="60.75" customHeight="1">
      <c r="A1" s="692"/>
      <c r="B1" s="654"/>
      <c r="C1" s="654"/>
      <c r="D1" s="661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63"/>
      <c r="P1" s="654"/>
      <c r="Q1" s="654"/>
    </row>
    <row r="2" spans="1:37" s="681" customFormat="1" ht="27.75" hidden="1" customHeight="1">
      <c r="A2" s="654"/>
      <c r="B2" s="1118" t="s">
        <v>297</v>
      </c>
      <c r="C2" s="1124" t="s">
        <v>372</v>
      </c>
      <c r="D2" s="720" t="s">
        <v>349</v>
      </c>
      <c r="E2" s="720" t="s">
        <v>349</v>
      </c>
      <c r="F2" s="720" t="s">
        <v>349</v>
      </c>
      <c r="G2" s="720" t="s">
        <v>349</v>
      </c>
      <c r="H2" s="720" t="s">
        <v>299</v>
      </c>
      <c r="I2" s="720" t="s">
        <v>299</v>
      </c>
      <c r="J2" s="664"/>
      <c r="K2" s="680" t="s">
        <v>353</v>
      </c>
      <c r="L2" s="664"/>
      <c r="M2" s="1121" t="s">
        <v>300</v>
      </c>
      <c r="N2" s="665">
        <v>16</v>
      </c>
      <c r="O2" s="663"/>
      <c r="P2" s="1115" t="s">
        <v>340</v>
      </c>
      <c r="Q2" s="1116"/>
      <c r="R2" s="1117"/>
      <c r="S2" s="661"/>
      <c r="T2" s="728" t="s">
        <v>297</v>
      </c>
      <c r="U2" s="728" t="s">
        <v>371</v>
      </c>
      <c r="V2" s="728" t="s">
        <v>379</v>
      </c>
      <c r="W2" s="629"/>
      <c r="X2" s="732" t="s">
        <v>384</v>
      </c>
      <c r="Y2" s="733"/>
      <c r="Z2" s="733"/>
      <c r="AA2" s="733"/>
      <c r="AB2" s="733"/>
      <c r="AC2" s="733"/>
      <c r="AD2" s="733"/>
      <c r="AE2" s="730"/>
      <c r="AI2" s="654"/>
      <c r="AJ2" s="654"/>
      <c r="AK2" s="654"/>
    </row>
    <row r="3" spans="1:37" s="681" customFormat="1" ht="27.75" hidden="1" customHeight="1" thickBot="1">
      <c r="A3" s="654"/>
      <c r="B3" s="1118"/>
      <c r="C3" s="1125"/>
      <c r="D3" s="666">
        <v>42460</v>
      </c>
      <c r="E3" s="666">
        <v>41365</v>
      </c>
      <c r="F3" s="666">
        <v>41000</v>
      </c>
      <c r="G3" s="666">
        <v>40634</v>
      </c>
      <c r="H3" s="666">
        <v>40633</v>
      </c>
      <c r="I3" s="666">
        <v>40237</v>
      </c>
      <c r="J3" s="667"/>
      <c r="K3" s="668">
        <v>1</v>
      </c>
      <c r="L3" s="667"/>
      <c r="M3" s="1121"/>
      <c r="N3" s="669">
        <f>N2+1</f>
        <v>17</v>
      </c>
      <c r="O3" s="663"/>
      <c r="P3" s="1122" t="s">
        <v>341</v>
      </c>
      <c r="Q3" s="1123"/>
      <c r="R3" s="682" t="s">
        <v>325</v>
      </c>
      <c r="S3" s="661"/>
      <c r="T3" s="728" t="s">
        <v>258</v>
      </c>
      <c r="U3" s="729">
        <v>579.29999999999995</v>
      </c>
      <c r="V3" s="729">
        <v>643.20000000000005</v>
      </c>
      <c r="W3" s="629"/>
      <c r="X3" s="739" t="s">
        <v>383</v>
      </c>
      <c r="Y3" s="734"/>
      <c r="Z3" s="734"/>
      <c r="AA3" s="734"/>
      <c r="AB3" s="734"/>
      <c r="AC3" s="734"/>
      <c r="AD3" s="734"/>
      <c r="AE3" s="737"/>
      <c r="AF3" s="654"/>
      <c r="AG3" s="654"/>
      <c r="AH3" s="654"/>
      <c r="AI3" s="654"/>
      <c r="AJ3" s="654"/>
      <c r="AK3" s="654"/>
    </row>
    <row r="4" spans="1:37" s="681" customFormat="1" ht="27.75" hidden="1" customHeight="1">
      <c r="A4" s="654"/>
      <c r="B4" s="724" t="s">
        <v>125</v>
      </c>
      <c r="C4" s="725">
        <f>V10</f>
        <v>406.5</v>
      </c>
      <c r="D4" s="690">
        <v>366</v>
      </c>
      <c r="E4" s="726">
        <v>351.9</v>
      </c>
      <c r="F4" s="688">
        <v>332.1</v>
      </c>
      <c r="G4" s="727">
        <v>317.39999999999998</v>
      </c>
      <c r="H4" s="673">
        <v>299.10000000000002</v>
      </c>
      <c r="I4" s="673">
        <v>268.2</v>
      </c>
      <c r="J4" s="670"/>
      <c r="K4" s="668">
        <v>2</v>
      </c>
      <c r="L4" s="670"/>
      <c r="M4" s="1121"/>
      <c r="N4" s="669">
        <f t="shared" ref="N4:N26" si="0">N3+1</f>
        <v>18</v>
      </c>
      <c r="O4" s="663"/>
      <c r="P4" s="1113" t="s">
        <v>342</v>
      </c>
      <c r="Q4" s="1114"/>
      <c r="R4" s="683">
        <v>0.1</v>
      </c>
      <c r="S4" s="684"/>
      <c r="T4" s="728" t="s">
        <v>373</v>
      </c>
      <c r="U4" s="729">
        <v>1701.9</v>
      </c>
      <c r="V4" s="729">
        <v>1889.4</v>
      </c>
      <c r="W4" s="629"/>
      <c r="X4" s="735" t="s">
        <v>381</v>
      </c>
      <c r="Y4" s="736"/>
      <c r="Z4" s="736"/>
      <c r="AA4" s="736"/>
      <c r="AB4" s="736"/>
      <c r="AC4" s="736"/>
      <c r="AD4" s="736"/>
      <c r="AE4" s="731"/>
      <c r="AF4" s="654"/>
      <c r="AG4" s="654"/>
      <c r="AH4" s="654"/>
      <c r="AI4" s="654"/>
      <c r="AJ4" s="654"/>
      <c r="AK4" s="654"/>
    </row>
    <row r="5" spans="1:37" s="681" customFormat="1" ht="27.75" hidden="1" customHeight="1" thickBot="1">
      <c r="A5" s="654"/>
      <c r="B5" s="724" t="s">
        <v>149</v>
      </c>
      <c r="C5" s="725">
        <f t="shared" ref="C5:C9" si="1">V11</f>
        <v>812.1</v>
      </c>
      <c r="D5" s="690">
        <v>731.4</v>
      </c>
      <c r="E5" s="726">
        <v>703.2</v>
      </c>
      <c r="F5" s="688">
        <v>663.9</v>
      </c>
      <c r="G5" s="727">
        <v>634.79999999999995</v>
      </c>
      <c r="H5" s="673">
        <v>598.5</v>
      </c>
      <c r="I5" s="673">
        <v>536.4</v>
      </c>
      <c r="J5" s="670"/>
      <c r="K5" s="668">
        <v>3</v>
      </c>
      <c r="L5" s="670"/>
      <c r="M5" s="1121"/>
      <c r="N5" s="669">
        <f t="shared" si="0"/>
        <v>19</v>
      </c>
      <c r="O5" s="663"/>
      <c r="P5" s="1113" t="s">
        <v>343</v>
      </c>
      <c r="Q5" s="1114"/>
      <c r="R5" s="683">
        <v>0.1</v>
      </c>
      <c r="S5" s="685"/>
      <c r="T5" s="728" t="s">
        <v>374</v>
      </c>
      <c r="U5" s="729">
        <v>1806.6</v>
      </c>
      <c r="V5" s="729">
        <v>2005.5</v>
      </c>
      <c r="W5" s="629"/>
      <c r="X5" s="739" t="s">
        <v>382</v>
      </c>
      <c r="Y5" s="734"/>
      <c r="Z5" s="734"/>
      <c r="AA5" s="734"/>
      <c r="AB5" s="734"/>
      <c r="AC5" s="734"/>
      <c r="AD5" s="738"/>
      <c r="AE5" s="737"/>
      <c r="AF5" s="654"/>
      <c r="AG5" s="654"/>
      <c r="AH5" s="654"/>
      <c r="AI5" s="654"/>
      <c r="AJ5" s="654"/>
      <c r="AK5" s="654"/>
    </row>
    <row r="6" spans="1:37" s="681" customFormat="1" ht="27.75" hidden="1" customHeight="1">
      <c r="A6" s="654"/>
      <c r="B6" s="724" t="s">
        <v>124</v>
      </c>
      <c r="C6" s="725">
        <f t="shared" si="1"/>
        <v>1136.4000000000001</v>
      </c>
      <c r="D6" s="690">
        <v>1023.6</v>
      </c>
      <c r="E6" s="726">
        <v>984.3</v>
      </c>
      <c r="F6" s="688">
        <v>929.1</v>
      </c>
      <c r="G6" s="727">
        <v>888.3</v>
      </c>
      <c r="H6" s="673">
        <v>837.6</v>
      </c>
      <c r="I6" s="673">
        <v>750.9</v>
      </c>
      <c r="J6" s="670"/>
      <c r="K6" s="668">
        <v>4</v>
      </c>
      <c r="L6" s="670"/>
      <c r="M6" s="1121"/>
      <c r="N6" s="669">
        <f t="shared" si="0"/>
        <v>20</v>
      </c>
      <c r="O6" s="663"/>
      <c r="P6" s="1113" t="s">
        <v>344</v>
      </c>
      <c r="Q6" s="1114"/>
      <c r="R6" s="683">
        <v>0.3</v>
      </c>
      <c r="S6" s="685"/>
      <c r="T6" s="728" t="s">
        <v>375</v>
      </c>
      <c r="U6" s="729">
        <v>2508.6</v>
      </c>
      <c r="V6" s="729">
        <v>2784.6</v>
      </c>
      <c r="W6" s="629"/>
      <c r="X6" s="654"/>
      <c r="Y6" s="654"/>
      <c r="Z6" s="654"/>
      <c r="AA6" s="654"/>
      <c r="AB6" s="654"/>
      <c r="AC6" s="654"/>
      <c r="AD6" s="654"/>
      <c r="AE6" s="654"/>
      <c r="AF6" s="654"/>
      <c r="AG6" s="654"/>
      <c r="AH6" s="654"/>
      <c r="AI6" s="654"/>
      <c r="AJ6" s="654"/>
      <c r="AK6" s="654"/>
    </row>
    <row r="7" spans="1:37" s="681" customFormat="1" ht="27.75" hidden="1" customHeight="1">
      <c r="A7" s="654"/>
      <c r="B7" s="724" t="s">
        <v>126</v>
      </c>
      <c r="C7" s="725">
        <f t="shared" si="1"/>
        <v>2871.9</v>
      </c>
      <c r="D7" s="690">
        <v>2587.1999999999998</v>
      </c>
      <c r="E7" s="726">
        <v>2488.1999999999998</v>
      </c>
      <c r="F7" s="688">
        <v>2349.3000000000002</v>
      </c>
      <c r="G7" s="727">
        <v>2246.1</v>
      </c>
      <c r="H7" s="673">
        <v>2117.6999999999998</v>
      </c>
      <c r="I7" s="673">
        <v>1898.4</v>
      </c>
      <c r="J7" s="670"/>
      <c r="K7" s="668">
        <v>5</v>
      </c>
      <c r="L7" s="670"/>
      <c r="M7" s="1121"/>
      <c r="N7" s="669">
        <f t="shared" si="0"/>
        <v>21</v>
      </c>
      <c r="O7" s="663"/>
      <c r="P7" s="1113" t="s">
        <v>345</v>
      </c>
      <c r="Q7" s="1114"/>
      <c r="R7" s="683">
        <v>0.15</v>
      </c>
      <c r="S7" s="685"/>
      <c r="T7" s="728" t="s">
        <v>376</v>
      </c>
      <c r="U7" s="729">
        <v>3104.7</v>
      </c>
      <c r="V7" s="729">
        <v>3446.4</v>
      </c>
      <c r="W7" s="629"/>
      <c r="X7" s="654"/>
      <c r="Y7" s="654"/>
      <c r="Z7" s="654"/>
      <c r="AA7" s="654"/>
      <c r="AB7" s="654"/>
      <c r="AC7" s="654"/>
      <c r="AD7" s="654"/>
      <c r="AE7" s="654"/>
      <c r="AF7" s="654"/>
      <c r="AG7" s="654"/>
      <c r="AH7" s="654"/>
      <c r="AI7" s="654"/>
      <c r="AJ7" s="654"/>
      <c r="AK7" s="654"/>
    </row>
    <row r="8" spans="1:37" s="681" customFormat="1" ht="27.75" hidden="1" customHeight="1">
      <c r="A8" s="654"/>
      <c r="B8" s="724" t="s">
        <v>127</v>
      </c>
      <c r="C8" s="725">
        <f t="shared" si="1"/>
        <v>4705.2</v>
      </c>
      <c r="D8" s="690">
        <v>4238.7</v>
      </c>
      <c r="E8" s="726">
        <v>4076.7</v>
      </c>
      <c r="F8" s="688">
        <v>3849</v>
      </c>
      <c r="G8" s="727">
        <v>3679.8</v>
      </c>
      <c r="H8" s="673">
        <v>3469.8</v>
      </c>
      <c r="I8" s="673">
        <v>3110.4</v>
      </c>
      <c r="J8" s="670"/>
      <c r="K8" s="668">
        <v>6</v>
      </c>
      <c r="L8" s="670"/>
      <c r="M8" s="1121"/>
      <c r="N8" s="669">
        <f t="shared" si="0"/>
        <v>22</v>
      </c>
      <c r="O8" s="663"/>
      <c r="P8" s="654"/>
      <c r="Q8" s="654"/>
      <c r="S8" s="685"/>
      <c r="T8" s="728" t="s">
        <v>318</v>
      </c>
      <c r="U8" s="729">
        <v>6143.4</v>
      </c>
      <c r="V8" s="729">
        <v>6819.3</v>
      </c>
      <c r="W8" s="629"/>
      <c r="X8" s="654"/>
      <c r="Y8" s="654"/>
      <c r="Z8" s="654"/>
      <c r="AA8" s="654"/>
      <c r="AB8" s="654"/>
      <c r="AC8" s="654"/>
      <c r="AD8" s="654"/>
      <c r="AE8" s="654"/>
      <c r="AF8" s="654"/>
      <c r="AG8" s="654"/>
      <c r="AH8" s="654"/>
      <c r="AI8" s="654"/>
      <c r="AJ8" s="654"/>
      <c r="AK8" s="654"/>
    </row>
    <row r="9" spans="1:37" s="681" customFormat="1" ht="27.75" hidden="1" customHeight="1">
      <c r="A9" s="654"/>
      <c r="B9" s="724" t="s">
        <v>128</v>
      </c>
      <c r="C9" s="725">
        <f t="shared" si="1"/>
        <v>6819.3</v>
      </c>
      <c r="D9" s="690">
        <v>6143.4</v>
      </c>
      <c r="E9" s="726">
        <v>5908.8</v>
      </c>
      <c r="F9" s="688">
        <v>5578.8</v>
      </c>
      <c r="G9" s="727">
        <v>5333.4</v>
      </c>
      <c r="H9" s="673">
        <v>5028.8999999999996</v>
      </c>
      <c r="I9" s="673">
        <v>4508.1000000000004</v>
      </c>
      <c r="J9" s="670"/>
      <c r="K9" s="668">
        <v>7</v>
      </c>
      <c r="L9" s="670"/>
      <c r="M9" s="1121"/>
      <c r="N9" s="669">
        <f t="shared" si="0"/>
        <v>23</v>
      </c>
      <c r="O9" s="663"/>
      <c r="P9" s="654"/>
      <c r="Q9" s="654"/>
      <c r="R9" s="663"/>
      <c r="S9" s="685"/>
      <c r="T9" s="728"/>
      <c r="U9" s="728" t="s">
        <v>371</v>
      </c>
      <c r="V9" s="728" t="s">
        <v>380</v>
      </c>
      <c r="W9" s="629"/>
      <c r="X9" s="654"/>
      <c r="Y9" s="654"/>
      <c r="Z9" s="654"/>
      <c r="AA9" s="654"/>
      <c r="AB9" s="654"/>
      <c r="AC9" s="654"/>
      <c r="AD9" s="654"/>
      <c r="AE9" s="654"/>
      <c r="AF9" s="654"/>
      <c r="AG9" s="654"/>
      <c r="AH9" s="654"/>
      <c r="AI9" s="654"/>
      <c r="AJ9" s="654"/>
      <c r="AK9" s="654"/>
    </row>
    <row r="10" spans="1:37" s="681" customFormat="1" ht="27.75" hidden="1" customHeight="1">
      <c r="A10" s="654"/>
      <c r="B10" s="654"/>
      <c r="C10" s="654"/>
      <c r="D10" s="661"/>
      <c r="E10" s="654"/>
      <c r="F10" s="654"/>
      <c r="G10" s="654"/>
      <c r="H10" s="654"/>
      <c r="I10" s="654"/>
      <c r="J10" s="654"/>
      <c r="K10" s="668">
        <v>8</v>
      </c>
      <c r="L10" s="654"/>
      <c r="M10" s="1121"/>
      <c r="N10" s="669">
        <f t="shared" si="0"/>
        <v>24</v>
      </c>
      <c r="O10" s="663"/>
      <c r="P10" s="654"/>
      <c r="Q10" s="654"/>
      <c r="R10" s="686"/>
      <c r="S10" s="685"/>
      <c r="T10" s="728" t="s">
        <v>125</v>
      </c>
      <c r="U10" s="729">
        <v>366</v>
      </c>
      <c r="V10" s="729">
        <v>406.5</v>
      </c>
      <c r="W10" s="629"/>
      <c r="X10" s="654"/>
      <c r="Y10" s="654"/>
      <c r="Z10" s="654"/>
      <c r="AA10" s="654"/>
      <c r="AB10" s="654"/>
      <c r="AC10" s="654"/>
      <c r="AD10" s="654"/>
      <c r="AE10" s="654"/>
      <c r="AF10" s="654"/>
      <c r="AG10" s="654"/>
      <c r="AH10" s="654"/>
      <c r="AI10" s="654"/>
      <c r="AJ10" s="654"/>
      <c r="AK10" s="654"/>
    </row>
    <row r="11" spans="1:37" s="681" customFormat="1" ht="27.75" hidden="1" customHeight="1">
      <c r="A11" s="654"/>
      <c r="B11" s="654"/>
      <c r="C11" s="654"/>
      <c r="D11" s="661"/>
      <c r="E11" s="654"/>
      <c r="F11" s="654"/>
      <c r="G11" s="654"/>
      <c r="H11" s="654"/>
      <c r="I11" s="654"/>
      <c r="J11" s="654"/>
      <c r="K11" s="668">
        <v>9</v>
      </c>
      <c r="L11" s="654"/>
      <c r="M11" s="1121"/>
      <c r="N11" s="669">
        <f t="shared" si="0"/>
        <v>25</v>
      </c>
      <c r="O11" s="663"/>
      <c r="P11" s="654"/>
      <c r="Q11" s="654"/>
      <c r="R11" s="686"/>
      <c r="S11" s="685"/>
      <c r="T11" s="728" t="s">
        <v>149</v>
      </c>
      <c r="U11" s="729">
        <v>731.4</v>
      </c>
      <c r="V11" s="729">
        <v>812.1</v>
      </c>
      <c r="W11" s="629"/>
      <c r="X11" s="654"/>
      <c r="Y11" s="654"/>
      <c r="Z11" s="654"/>
      <c r="AA11" s="654"/>
      <c r="AB11" s="654"/>
      <c r="AC11" s="654"/>
      <c r="AD11" s="654"/>
      <c r="AE11" s="654"/>
      <c r="AF11" s="654"/>
      <c r="AG11" s="654"/>
      <c r="AH11" s="654"/>
      <c r="AI11" s="654"/>
      <c r="AJ11" s="654"/>
      <c r="AK11" s="654"/>
    </row>
    <row r="12" spans="1:37" s="681" customFormat="1" ht="27.75" hidden="1" customHeight="1">
      <c r="A12" s="654"/>
      <c r="B12" s="654"/>
      <c r="C12" s="654"/>
      <c r="D12" s="661"/>
      <c r="E12" s="654"/>
      <c r="F12" s="654"/>
      <c r="G12" s="654"/>
      <c r="H12" s="654"/>
      <c r="I12" s="654"/>
      <c r="J12" s="654"/>
      <c r="K12" s="668">
        <v>10</v>
      </c>
      <c r="L12" s="654"/>
      <c r="M12" s="1121"/>
      <c r="N12" s="669">
        <f t="shared" si="0"/>
        <v>26</v>
      </c>
      <c r="O12" s="663"/>
      <c r="P12" s="654"/>
      <c r="Q12" s="654"/>
      <c r="R12" s="663"/>
      <c r="S12" s="654"/>
      <c r="T12" s="728" t="s">
        <v>124</v>
      </c>
      <c r="U12" s="729">
        <v>1023.6</v>
      </c>
      <c r="V12" s="729">
        <v>1136.4000000000001</v>
      </c>
      <c r="W12" s="629"/>
      <c r="X12" s="654"/>
      <c r="Y12" s="654"/>
      <c r="Z12" s="654"/>
      <c r="AA12" s="654"/>
      <c r="AB12" s="654"/>
      <c r="AC12" s="654"/>
      <c r="AD12" s="654"/>
      <c r="AE12" s="654"/>
      <c r="AF12" s="654"/>
      <c r="AG12" s="654"/>
      <c r="AH12" s="654"/>
      <c r="AI12" s="654"/>
      <c r="AJ12" s="654"/>
      <c r="AK12" s="654"/>
    </row>
    <row r="13" spans="1:37" s="681" customFormat="1" ht="27.75" hidden="1" customHeight="1">
      <c r="A13" s="654"/>
      <c r="B13" s="654"/>
      <c r="C13" s="654"/>
      <c r="D13" s="661"/>
      <c r="E13" s="654"/>
      <c r="F13" s="654"/>
      <c r="G13" s="654"/>
      <c r="H13" s="654"/>
      <c r="I13" s="654"/>
      <c r="J13" s="654"/>
      <c r="K13" s="654"/>
      <c r="L13" s="654"/>
      <c r="M13" s="1121"/>
      <c r="N13" s="669">
        <f t="shared" si="0"/>
        <v>27</v>
      </c>
      <c r="O13" s="663"/>
      <c r="P13" s="654"/>
      <c r="Q13" s="661"/>
      <c r="R13" s="663"/>
      <c r="S13" s="654"/>
      <c r="T13" s="728" t="s">
        <v>126</v>
      </c>
      <c r="U13" s="729">
        <v>2587.1999999999998</v>
      </c>
      <c r="V13" s="729">
        <v>2871.9</v>
      </c>
      <c r="W13" s="629"/>
      <c r="X13" s="687" t="s">
        <v>97</v>
      </c>
      <c r="Y13" s="654"/>
      <c r="Z13" s="654"/>
      <c r="AA13" s="654"/>
      <c r="AB13" s="654"/>
      <c r="AC13" s="654"/>
      <c r="AD13" s="654"/>
      <c r="AE13" s="654"/>
      <c r="AF13" s="654"/>
      <c r="AG13" s="654"/>
      <c r="AH13" s="654"/>
      <c r="AI13" s="654"/>
      <c r="AJ13" s="654"/>
      <c r="AK13" s="654"/>
    </row>
    <row r="14" spans="1:37" s="681" customFormat="1" ht="27.75" hidden="1" customHeight="1">
      <c r="A14" s="654"/>
      <c r="B14" s="1119" t="s">
        <v>297</v>
      </c>
      <c r="C14" s="720" t="s">
        <v>298</v>
      </c>
      <c r="D14" s="720" t="s">
        <v>298</v>
      </c>
      <c r="E14" s="720" t="s">
        <v>349</v>
      </c>
      <c r="F14" s="720" t="s">
        <v>298</v>
      </c>
      <c r="G14" s="720" t="s">
        <v>349</v>
      </c>
      <c r="H14" s="720" t="s">
        <v>299</v>
      </c>
      <c r="I14" s="720" t="s">
        <v>299</v>
      </c>
      <c r="J14" s="720" t="s">
        <v>349</v>
      </c>
      <c r="K14" s="720" t="s">
        <v>349</v>
      </c>
      <c r="L14" s="654"/>
      <c r="M14" s="1121"/>
      <c r="N14" s="669">
        <f t="shared" si="0"/>
        <v>28</v>
      </c>
      <c r="O14" s="663"/>
      <c r="P14" s="654"/>
      <c r="Q14" s="661"/>
      <c r="R14" s="663"/>
      <c r="S14" s="654"/>
      <c r="T14" s="728" t="s">
        <v>377</v>
      </c>
      <c r="U14" s="729">
        <v>4238.7</v>
      </c>
      <c r="V14" s="729">
        <v>4705.2</v>
      </c>
      <c r="W14" s="629"/>
      <c r="X14" s="654"/>
      <c r="Y14" s="654"/>
      <c r="Z14" s="654"/>
      <c r="AA14" s="654"/>
      <c r="AB14" s="654"/>
      <c r="AC14" s="654"/>
      <c r="AD14" s="654"/>
      <c r="AE14" s="654"/>
      <c r="AF14" s="654"/>
      <c r="AG14" s="654"/>
      <c r="AH14" s="654"/>
      <c r="AI14" s="654"/>
      <c r="AJ14" s="654"/>
      <c r="AK14" s="654"/>
    </row>
    <row r="15" spans="1:37" s="681" customFormat="1" ht="27.75" hidden="1" customHeight="1">
      <c r="A15" s="654"/>
      <c r="B15" s="1120"/>
      <c r="C15" s="666" t="s">
        <v>385</v>
      </c>
      <c r="D15" s="666">
        <v>41731</v>
      </c>
      <c r="E15" s="666">
        <v>41365</v>
      </c>
      <c r="F15" s="666">
        <v>41000</v>
      </c>
      <c r="G15" s="666">
        <v>40634</v>
      </c>
      <c r="H15" s="666">
        <v>40633</v>
      </c>
      <c r="I15" s="666">
        <v>40237</v>
      </c>
      <c r="J15" s="721">
        <v>2009</v>
      </c>
      <c r="K15" s="721">
        <v>2003</v>
      </c>
      <c r="L15" s="654"/>
      <c r="M15" s="1121"/>
      <c r="N15" s="669">
        <f t="shared" si="0"/>
        <v>29</v>
      </c>
      <c r="O15" s="663"/>
      <c r="P15" s="654"/>
      <c r="Q15" s="661"/>
      <c r="R15" s="663"/>
      <c r="S15" s="654"/>
      <c r="T15" s="728" t="s">
        <v>378</v>
      </c>
      <c r="U15" s="729">
        <v>6143.4</v>
      </c>
      <c r="V15" s="729">
        <v>6819.3</v>
      </c>
      <c r="W15" s="629"/>
      <c r="X15" s="654"/>
      <c r="Y15" s="654"/>
      <c r="Z15" s="654"/>
      <c r="AA15" s="654"/>
      <c r="AB15" s="654"/>
      <c r="AC15" s="654"/>
      <c r="AD15" s="654"/>
      <c r="AE15" s="654"/>
      <c r="AF15" s="654"/>
      <c r="AG15" s="654"/>
      <c r="AH15" s="654"/>
      <c r="AI15" s="654"/>
      <c r="AJ15" s="654"/>
      <c r="AK15" s="654"/>
    </row>
    <row r="16" spans="1:37" s="681" customFormat="1" ht="27.75" hidden="1" customHeight="1">
      <c r="A16" s="654"/>
      <c r="B16" s="671" t="s">
        <v>258</v>
      </c>
      <c r="C16" s="690">
        <f>V3</f>
        <v>643.20000000000005</v>
      </c>
      <c r="D16" s="690">
        <v>579.29999999999995</v>
      </c>
      <c r="E16" s="722">
        <v>557.1</v>
      </c>
      <c r="F16" s="688">
        <v>525.9</v>
      </c>
      <c r="G16" s="672">
        <v>502.8</v>
      </c>
      <c r="H16" s="673">
        <v>474</v>
      </c>
      <c r="I16" s="673">
        <v>424.8</v>
      </c>
      <c r="J16" s="723">
        <v>396</v>
      </c>
      <c r="K16" s="723">
        <v>330</v>
      </c>
      <c r="L16" s="654"/>
      <c r="M16" s="1121"/>
      <c r="N16" s="669">
        <f t="shared" si="0"/>
        <v>30</v>
      </c>
      <c r="O16" s="663"/>
      <c r="P16" s="654"/>
      <c r="Q16" s="661"/>
      <c r="R16" s="663"/>
      <c r="S16" s="654"/>
      <c r="T16" s="629"/>
      <c r="U16" s="679"/>
      <c r="V16" s="679"/>
      <c r="W16" s="629"/>
      <c r="X16" s="654"/>
      <c r="Y16" s="654"/>
      <c r="Z16" s="654"/>
      <c r="AA16" s="654"/>
      <c r="AB16" s="654"/>
      <c r="AC16" s="654"/>
      <c r="AD16" s="654"/>
      <c r="AE16" s="654"/>
      <c r="AF16" s="654"/>
      <c r="AG16" s="654"/>
      <c r="AH16" s="654"/>
      <c r="AI16" s="654"/>
      <c r="AJ16" s="654"/>
      <c r="AK16" s="654"/>
    </row>
    <row r="17" spans="1:37" s="681" customFormat="1" ht="27.75" hidden="1" customHeight="1">
      <c r="A17" s="654"/>
      <c r="B17" s="671" t="s">
        <v>323</v>
      </c>
      <c r="C17" s="690">
        <f t="shared" ref="C17" si="2">V4</f>
        <v>1889.4</v>
      </c>
      <c r="D17" s="690">
        <v>1701.9</v>
      </c>
      <c r="E17" s="722">
        <v>1636.8</v>
      </c>
      <c r="F17" s="689" t="s">
        <v>339</v>
      </c>
      <c r="G17" s="672">
        <v>1477.2</v>
      </c>
      <c r="H17" s="673">
        <v>1392.9</v>
      </c>
      <c r="I17" s="673">
        <v>1248.5999999999999</v>
      </c>
      <c r="J17" s="723">
        <v>1164</v>
      </c>
      <c r="K17" s="723">
        <v>970</v>
      </c>
      <c r="L17" s="654"/>
      <c r="M17" s="1121"/>
      <c r="N17" s="669">
        <f t="shared" si="0"/>
        <v>31</v>
      </c>
      <c r="O17" s="663"/>
      <c r="P17" s="654"/>
      <c r="Q17" s="661"/>
      <c r="R17" s="663"/>
      <c r="S17" s="654"/>
      <c r="T17" s="629"/>
      <c r="U17" s="679"/>
      <c r="V17" s="679"/>
      <c r="W17" s="629"/>
      <c r="X17" s="654"/>
      <c r="Y17" s="654"/>
      <c r="Z17" s="654"/>
      <c r="AA17" s="654"/>
      <c r="AB17" s="654"/>
      <c r="AC17" s="654"/>
      <c r="AD17" s="654"/>
      <c r="AE17" s="654"/>
      <c r="AF17" s="654"/>
      <c r="AG17" s="654"/>
      <c r="AH17" s="654"/>
      <c r="AI17" s="654"/>
      <c r="AJ17" s="654"/>
      <c r="AK17" s="654"/>
    </row>
    <row r="18" spans="1:37" s="681" customFormat="1" ht="27.75" hidden="1" customHeight="1">
      <c r="A18" s="654"/>
      <c r="B18" s="671" t="s">
        <v>318</v>
      </c>
      <c r="C18" s="690">
        <f>V8</f>
        <v>6819.3</v>
      </c>
      <c r="D18" s="690">
        <v>6143.4</v>
      </c>
      <c r="E18" s="722">
        <v>5908.8</v>
      </c>
      <c r="F18" s="691">
        <v>5578.8</v>
      </c>
      <c r="G18" s="672">
        <v>5333.4</v>
      </c>
      <c r="H18" s="673">
        <v>5028.8999999999996</v>
      </c>
      <c r="I18" s="673">
        <v>4508.1000000000004</v>
      </c>
      <c r="J18" s="723">
        <v>4203.1400000000003</v>
      </c>
      <c r="K18" s="723">
        <v>2570</v>
      </c>
      <c r="L18" s="654"/>
      <c r="M18" s="1121"/>
      <c r="N18" s="669">
        <f t="shared" si="0"/>
        <v>32</v>
      </c>
      <c r="O18" s="663"/>
      <c r="P18" s="654"/>
      <c r="Q18" s="661"/>
      <c r="R18" s="663"/>
      <c r="S18" s="654"/>
      <c r="T18" s="629"/>
      <c r="U18" s="629"/>
      <c r="V18" s="629"/>
      <c r="W18" s="629"/>
      <c r="X18" s="654"/>
      <c r="Y18" s="654"/>
      <c r="Z18" s="654"/>
      <c r="AA18" s="654"/>
      <c r="AB18" s="654"/>
      <c r="AC18" s="654"/>
      <c r="AD18" s="654"/>
      <c r="AE18" s="654"/>
      <c r="AF18" s="654"/>
      <c r="AG18" s="654"/>
      <c r="AH18" s="654"/>
      <c r="AI18" s="654"/>
      <c r="AJ18" s="654"/>
      <c r="AK18" s="654"/>
    </row>
    <row r="19" spans="1:37" s="681" customFormat="1" ht="27.75" hidden="1" customHeight="1">
      <c r="A19" s="654"/>
      <c r="B19" s="671" t="s">
        <v>346</v>
      </c>
      <c r="C19" s="690">
        <f>V5</f>
        <v>2005.5</v>
      </c>
      <c r="D19" s="690">
        <v>1806.6</v>
      </c>
      <c r="E19" s="722">
        <v>1737.6</v>
      </c>
      <c r="F19" s="690">
        <v>1640.4</v>
      </c>
      <c r="G19" s="672">
        <v>1568.4</v>
      </c>
      <c r="H19" s="673">
        <v>1478.7</v>
      </c>
      <c r="I19" s="673">
        <v>1325.7</v>
      </c>
      <c r="J19" s="723">
        <v>1236</v>
      </c>
      <c r="K19" s="723">
        <v>1030</v>
      </c>
      <c r="L19" s="654"/>
      <c r="M19" s="1121"/>
      <c r="N19" s="669">
        <f t="shared" si="0"/>
        <v>33</v>
      </c>
      <c r="O19" s="663"/>
      <c r="P19" s="654"/>
      <c r="Q19" s="661"/>
      <c r="R19" s="663"/>
      <c r="S19" s="654"/>
      <c r="T19" s="629"/>
      <c r="U19" s="629"/>
      <c r="V19" s="629"/>
      <c r="W19" s="629"/>
      <c r="X19" s="654"/>
      <c r="Y19" s="654"/>
      <c r="Z19" s="654"/>
      <c r="AA19" s="654"/>
      <c r="AB19" s="654"/>
      <c r="AC19" s="654"/>
      <c r="AD19" s="654"/>
      <c r="AE19" s="654"/>
      <c r="AF19" s="654"/>
      <c r="AG19" s="654"/>
      <c r="AH19" s="654"/>
      <c r="AI19" s="654"/>
      <c r="AJ19" s="654"/>
      <c r="AK19" s="654"/>
    </row>
    <row r="20" spans="1:37" s="681" customFormat="1" ht="27.75" hidden="1" customHeight="1">
      <c r="A20" s="654"/>
      <c r="B20" s="671" t="s">
        <v>348</v>
      </c>
      <c r="C20" s="690">
        <f>V6</f>
        <v>2784.6</v>
      </c>
      <c r="D20" s="690">
        <v>2508.6</v>
      </c>
      <c r="E20" s="722">
        <v>2412.6</v>
      </c>
      <c r="F20" s="690">
        <v>2277.9</v>
      </c>
      <c r="G20" s="672">
        <v>2177.701</v>
      </c>
      <c r="H20" s="673">
        <v>2053.1999999999998</v>
      </c>
      <c r="I20" s="673">
        <v>1840.5</v>
      </c>
      <c r="J20" s="723">
        <v>1716</v>
      </c>
      <c r="K20" s="723">
        <v>1430</v>
      </c>
      <c r="L20" s="654"/>
      <c r="M20" s="1121"/>
      <c r="N20" s="669">
        <f t="shared" si="0"/>
        <v>34</v>
      </c>
      <c r="O20" s="663"/>
      <c r="P20" s="654"/>
      <c r="Q20" s="661"/>
      <c r="R20" s="663"/>
      <c r="S20" s="654"/>
      <c r="T20" s="629"/>
      <c r="U20" s="679"/>
      <c r="V20" s="679"/>
      <c r="W20" s="629"/>
      <c r="X20" s="654"/>
      <c r="Y20" s="654"/>
      <c r="Z20" s="654"/>
      <c r="AA20" s="654"/>
      <c r="AB20" s="654"/>
      <c r="AC20" s="654"/>
      <c r="AD20" s="654"/>
      <c r="AE20" s="654"/>
      <c r="AF20" s="654"/>
      <c r="AG20" s="654"/>
      <c r="AH20" s="654"/>
      <c r="AI20" s="654"/>
      <c r="AJ20" s="654"/>
      <c r="AK20" s="654"/>
    </row>
    <row r="21" spans="1:37" s="681" customFormat="1" ht="27.75" hidden="1" customHeight="1">
      <c r="A21" s="654"/>
      <c r="B21" s="671" t="s">
        <v>347</v>
      </c>
      <c r="C21" s="690">
        <f>V7</f>
        <v>3446.4</v>
      </c>
      <c r="D21" s="690">
        <v>3104.7</v>
      </c>
      <c r="E21" s="722">
        <v>2985.9</v>
      </c>
      <c r="F21" s="690">
        <v>2819.1</v>
      </c>
      <c r="G21" s="672">
        <v>2695.2</v>
      </c>
      <c r="H21" s="673">
        <v>2541.3000000000002</v>
      </c>
      <c r="I21" s="673">
        <v>2278.1999999999998</v>
      </c>
      <c r="J21" s="723">
        <v>2124</v>
      </c>
      <c r="K21" s="723">
        <v>1770</v>
      </c>
      <c r="L21" s="654"/>
      <c r="M21" s="1121"/>
      <c r="N21" s="669">
        <f t="shared" si="0"/>
        <v>35</v>
      </c>
      <c r="O21" s="663"/>
      <c r="P21" s="654"/>
      <c r="Q21" s="661"/>
      <c r="R21" s="663"/>
      <c r="S21" s="654"/>
      <c r="T21" s="629"/>
      <c r="U21" s="629"/>
      <c r="V21" s="629"/>
      <c r="W21" s="629"/>
      <c r="X21" s="654"/>
      <c r="Y21" s="654"/>
      <c r="Z21" s="654"/>
      <c r="AA21" s="654"/>
      <c r="AB21" s="654"/>
      <c r="AC21" s="654"/>
      <c r="AD21" s="654"/>
      <c r="AE21" s="654"/>
      <c r="AF21" s="654"/>
      <c r="AG21" s="654"/>
      <c r="AH21" s="654"/>
      <c r="AI21" s="654"/>
      <c r="AJ21" s="654"/>
      <c r="AK21" s="654"/>
    </row>
    <row r="22" spans="1:37" s="681" customFormat="1" ht="27.75" hidden="1" customHeight="1">
      <c r="A22" s="654"/>
      <c r="B22" s="654"/>
      <c r="D22" s="693"/>
      <c r="L22" s="654"/>
      <c r="M22" s="1121"/>
      <c r="N22" s="669">
        <f t="shared" si="0"/>
        <v>36</v>
      </c>
      <c r="O22" s="663"/>
      <c r="P22" s="654"/>
      <c r="Q22" s="661"/>
      <c r="R22" s="663"/>
      <c r="S22" s="654"/>
      <c r="T22" s="629"/>
      <c r="U22" s="679"/>
      <c r="V22" s="679"/>
      <c r="W22" s="629"/>
      <c r="X22" s="654"/>
      <c r="Y22" s="654"/>
      <c r="Z22" s="654"/>
      <c r="AA22" s="654"/>
      <c r="AB22" s="654"/>
      <c r="AC22" s="654"/>
      <c r="AD22" s="654"/>
      <c r="AE22" s="654"/>
      <c r="AF22" s="654"/>
      <c r="AG22" s="654"/>
      <c r="AH22" s="654"/>
      <c r="AI22" s="654"/>
      <c r="AJ22" s="654"/>
      <c r="AK22" s="654"/>
    </row>
    <row r="23" spans="1:37" s="681" customFormat="1" ht="27.75" hidden="1" customHeight="1">
      <c r="A23" s="654"/>
      <c r="B23" s="654"/>
      <c r="C23" s="654"/>
      <c r="D23" s="661"/>
      <c r="E23" s="654"/>
      <c r="F23" s="654"/>
      <c r="G23" s="654"/>
      <c r="H23" s="654"/>
      <c r="I23" s="654"/>
      <c r="J23" s="654"/>
      <c r="K23" s="654"/>
      <c r="L23" s="654"/>
      <c r="M23" s="1121"/>
      <c r="N23" s="669">
        <f t="shared" si="0"/>
        <v>37</v>
      </c>
      <c r="O23" s="663"/>
      <c r="P23" s="654"/>
      <c r="Q23" s="661"/>
      <c r="R23" s="663"/>
      <c r="S23" s="654"/>
      <c r="T23" s="629"/>
      <c r="U23" s="679"/>
      <c r="V23" s="679"/>
      <c r="W23" s="629"/>
      <c r="X23" s="654"/>
      <c r="Y23" s="654"/>
      <c r="Z23" s="654"/>
      <c r="AA23" s="654"/>
      <c r="AB23" s="654"/>
      <c r="AC23" s="654"/>
      <c r="AD23" s="654"/>
      <c r="AE23" s="654"/>
      <c r="AF23" s="654"/>
      <c r="AG23" s="654"/>
      <c r="AH23" s="654"/>
      <c r="AI23" s="654"/>
      <c r="AJ23" s="654"/>
      <c r="AK23" s="654"/>
    </row>
    <row r="24" spans="1:37" s="681" customFormat="1" ht="27.75" hidden="1" customHeight="1">
      <c r="A24" s="654"/>
      <c r="B24" s="654"/>
      <c r="C24" s="654"/>
      <c r="D24" s="661"/>
      <c r="E24" s="654"/>
      <c r="F24" s="654"/>
      <c r="G24" s="654"/>
      <c r="H24" s="654"/>
      <c r="I24" s="654"/>
      <c r="J24" s="654"/>
      <c r="K24" s="654"/>
      <c r="L24" s="654"/>
      <c r="M24" s="1121"/>
      <c r="N24" s="669">
        <f t="shared" si="0"/>
        <v>38</v>
      </c>
      <c r="O24" s="663"/>
      <c r="P24" s="654"/>
      <c r="Q24" s="661"/>
      <c r="R24" s="663"/>
      <c r="S24" s="654"/>
      <c r="T24" s="629"/>
      <c r="U24" s="679"/>
      <c r="V24" s="679"/>
      <c r="W24" s="629"/>
      <c r="X24" s="654"/>
      <c r="Y24" s="654"/>
      <c r="Z24" s="654"/>
      <c r="AA24" s="654"/>
      <c r="AB24" s="654"/>
      <c r="AC24" s="654"/>
      <c r="AD24" s="654"/>
      <c r="AE24" s="654"/>
      <c r="AF24" s="654"/>
      <c r="AG24" s="654"/>
      <c r="AH24" s="654"/>
      <c r="AI24" s="654"/>
      <c r="AJ24" s="654"/>
      <c r="AK24" s="654"/>
    </row>
    <row r="25" spans="1:37" s="681" customFormat="1" ht="27.75" hidden="1" customHeight="1">
      <c r="A25" s="654"/>
      <c r="B25" s="654"/>
      <c r="C25" s="654"/>
      <c r="D25" s="661"/>
      <c r="E25" s="654"/>
      <c r="F25" s="654"/>
      <c r="G25" s="654"/>
      <c r="H25" s="654"/>
      <c r="I25" s="654"/>
      <c r="J25" s="654"/>
      <c r="K25" s="654"/>
      <c r="L25" s="654"/>
      <c r="M25" s="1121"/>
      <c r="N25" s="669">
        <f t="shared" si="0"/>
        <v>39</v>
      </c>
      <c r="O25" s="663"/>
      <c r="P25" s="654"/>
      <c r="Q25" s="661"/>
      <c r="R25" s="663"/>
      <c r="S25" s="654"/>
      <c r="T25" s="629"/>
      <c r="U25" s="679"/>
      <c r="V25" s="679"/>
      <c r="W25" s="629"/>
      <c r="X25" s="654"/>
      <c r="Y25" s="654"/>
      <c r="Z25" s="654"/>
      <c r="AA25" s="654"/>
      <c r="AB25" s="654"/>
      <c r="AC25" s="654"/>
      <c r="AD25" s="654"/>
      <c r="AE25" s="654"/>
      <c r="AF25" s="654"/>
      <c r="AG25" s="654"/>
      <c r="AH25" s="654"/>
      <c r="AI25" s="654"/>
      <c r="AJ25" s="654"/>
      <c r="AK25" s="654"/>
    </row>
    <row r="26" spans="1:37" s="681" customFormat="1" ht="27.75" hidden="1" customHeight="1">
      <c r="A26" s="654"/>
      <c r="B26" s="654"/>
      <c r="C26" s="654"/>
      <c r="D26" s="661"/>
      <c r="E26" s="654"/>
      <c r="F26" s="654"/>
      <c r="G26" s="654"/>
      <c r="H26" s="654"/>
      <c r="I26" s="654"/>
      <c r="J26" s="654"/>
      <c r="K26" s="654"/>
      <c r="L26" s="654"/>
      <c r="M26" s="1121"/>
      <c r="N26" s="674">
        <f t="shared" si="0"/>
        <v>40</v>
      </c>
      <c r="O26" s="663"/>
      <c r="P26" s="654"/>
      <c r="Q26" s="661"/>
      <c r="R26" s="663"/>
      <c r="S26" s="654"/>
      <c r="T26" s="629"/>
      <c r="U26" s="679"/>
      <c r="V26" s="679"/>
      <c r="W26" s="629"/>
      <c r="X26" s="654"/>
      <c r="Y26" s="654"/>
      <c r="Z26" s="654"/>
      <c r="AA26" s="654"/>
      <c r="AB26" s="654"/>
      <c r="AC26" s="654"/>
      <c r="AD26" s="654"/>
      <c r="AE26" s="654"/>
      <c r="AF26" s="654"/>
      <c r="AG26" s="654"/>
      <c r="AH26" s="654"/>
      <c r="AI26" s="654"/>
      <c r="AJ26" s="654"/>
      <c r="AK26" s="654"/>
    </row>
    <row r="27" spans="1:37" ht="27.75" hidden="1" customHeight="1">
      <c r="H27" s="654"/>
      <c r="I27" s="654"/>
      <c r="J27" s="654"/>
      <c r="Q27" s="630"/>
      <c r="U27" s="679"/>
      <c r="V27" s="679"/>
    </row>
    <row r="28" spans="1:37" ht="27.75" hidden="1" customHeight="1">
      <c r="H28" s="654"/>
      <c r="I28" s="654"/>
      <c r="J28" s="654"/>
      <c r="K28" s="654"/>
      <c r="Q28" s="630"/>
    </row>
    <row r="29" spans="1:37" ht="27.75" hidden="1" customHeight="1">
      <c r="U29" s="679"/>
      <c r="V29" s="679"/>
    </row>
    <row r="30" spans="1:37" ht="27.75" hidden="1" customHeight="1">
      <c r="R30" s="657"/>
      <c r="S30" s="630"/>
      <c r="U30" s="679"/>
      <c r="V30" s="679"/>
    </row>
    <row r="31" spans="1:37" ht="27.75" hidden="1" customHeight="1">
      <c r="R31" s="657"/>
      <c r="S31" s="630"/>
      <c r="U31" s="679"/>
      <c r="V31" s="679"/>
    </row>
    <row r="32" spans="1:37" ht="27.75" hidden="1" customHeight="1">
      <c r="R32" s="657"/>
      <c r="S32" s="630"/>
    </row>
    <row r="33" spans="18:22" ht="27.75" hidden="1" customHeight="1">
      <c r="R33" s="657"/>
      <c r="S33" s="630"/>
      <c r="U33" s="679"/>
      <c r="V33" s="679"/>
    </row>
    <row r="34" spans="18:22" ht="27.75" hidden="1" customHeight="1">
      <c r="R34" s="662"/>
      <c r="S34" s="658"/>
      <c r="U34" s="679"/>
      <c r="V34" s="679"/>
    </row>
    <row r="35" spans="18:22" ht="27.75" hidden="1" customHeight="1">
      <c r="R35" s="660"/>
      <c r="S35" s="659"/>
      <c r="U35" s="679"/>
      <c r="V35" s="679"/>
    </row>
    <row r="36" spans="18:22" ht="27.75" hidden="1" customHeight="1">
      <c r="R36" s="660"/>
      <c r="S36" s="659"/>
      <c r="U36" s="679"/>
      <c r="V36" s="679"/>
    </row>
    <row r="37" spans="18:22" ht="27.75" hidden="1" customHeight="1">
      <c r="R37" s="660"/>
      <c r="S37" s="659"/>
    </row>
    <row r="38" spans="18:22" ht="27.75" hidden="1" customHeight="1">
      <c r="R38" s="660"/>
      <c r="S38" s="659"/>
    </row>
    <row r="39" spans="18:22" ht="27.75" hidden="1" customHeight="1">
      <c r="R39" s="660"/>
      <c r="S39" s="659"/>
    </row>
    <row r="40" spans="18:22" ht="27.75" hidden="1" customHeight="1">
      <c r="R40" s="660"/>
      <c r="S40" s="659"/>
    </row>
    <row r="41" spans="18:22" ht="27.75" hidden="1" customHeight="1">
      <c r="R41" s="660"/>
      <c r="S41" s="659"/>
    </row>
    <row r="42" spans="18:22" ht="27.75" hidden="1" customHeight="1">
      <c r="R42" s="657"/>
      <c r="S42" s="630"/>
    </row>
  </sheetData>
  <sheetProtection algorithmName="SHA-512" hashValue="vrNliteV7cTMvBDxtj0L4+kDMeUanbbvZz2PWqYYKrIDINW6Jrkf839hJOdw2W8i5Oezlf4cZGabD68kqJmO+Q==" saltValue="kmMJkZVtSVkoobkpq3rGGA==" spinCount="100000" sheet="1" objects="1" scenarios="1"/>
  <mergeCells count="10">
    <mergeCell ref="P4:Q4"/>
    <mergeCell ref="P2:R2"/>
    <mergeCell ref="B2:B3"/>
    <mergeCell ref="B14:B15"/>
    <mergeCell ref="M2:M26"/>
    <mergeCell ref="P5:Q5"/>
    <mergeCell ref="P6:Q6"/>
    <mergeCell ref="P7:Q7"/>
    <mergeCell ref="P3:Q3"/>
    <mergeCell ref="C2:C3"/>
  </mergeCells>
  <hyperlinks>
    <hyperlink ref="X3" r:id="rId1"/>
    <hyperlink ref="X5" r:id="rId2"/>
  </hyperlinks>
  <pageMargins left="0.511811024" right="0.511811024" top="0.78740157499999996" bottom="0.78740157499999996" header="0.31496062000000002" footer="0.31496062000000002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IP196"/>
  <sheetViews>
    <sheetView showGridLines="0" showRowColHeaders="0" zoomScaleNormal="100" workbookViewId="0"/>
  </sheetViews>
  <sheetFormatPr defaultColWidth="0" defaultRowHeight="0" customHeight="1" zeroHeight="1"/>
  <cols>
    <col min="1" max="1" width="2.140625" style="323" customWidth="1"/>
    <col min="2" max="2" width="5.7109375" style="25" customWidth="1"/>
    <col min="3" max="3" width="6.85546875" style="3" customWidth="1"/>
    <col min="4" max="4" width="6" style="3" customWidth="1"/>
    <col min="5" max="5" width="7.140625" style="25" customWidth="1"/>
    <col min="6" max="6" width="9.28515625" style="25" customWidth="1"/>
    <col min="7" max="7" width="6.42578125" style="25" customWidth="1"/>
    <col min="8" max="8" width="7" style="25" customWidth="1"/>
    <col min="9" max="9" width="10" style="25" bestFit="1" customWidth="1"/>
    <col min="10" max="10" width="3" style="25" customWidth="1"/>
    <col min="11" max="11" width="11.140625" style="25" customWidth="1"/>
    <col min="12" max="12" width="14.140625" style="3" customWidth="1"/>
    <col min="13" max="13" width="9.85546875" style="3" customWidth="1"/>
    <col min="14" max="14" width="12.85546875" style="25" customWidth="1"/>
    <col min="15" max="15" width="8" style="25" customWidth="1"/>
    <col min="16" max="16" width="6.85546875" style="25" customWidth="1"/>
    <col min="17" max="17" width="5.7109375" style="25" customWidth="1"/>
    <col min="18" max="18" width="6.28515625" style="25" bestFit="1" customWidth="1"/>
    <col min="19" max="19" width="7.42578125" style="25" bestFit="1" customWidth="1"/>
    <col min="20" max="20" width="10.7109375" style="25" customWidth="1"/>
    <col min="21" max="21" width="2.5703125" style="25" customWidth="1"/>
    <col min="22" max="22" width="8.42578125" style="25" hidden="1" customWidth="1"/>
    <col min="23" max="23" width="9.5703125" style="174" hidden="1" customWidth="1"/>
    <col min="24" max="24" width="9.5703125" style="25" hidden="1" customWidth="1"/>
    <col min="25" max="16384" width="9.140625" style="25" hidden="1"/>
  </cols>
  <sheetData>
    <row r="1" spans="1:34" s="37" customFormat="1" ht="31.5" customHeight="1">
      <c r="A1" s="490"/>
      <c r="B1" s="57"/>
      <c r="C1" s="74"/>
      <c r="D1" s="74"/>
      <c r="E1" s="57"/>
      <c r="F1" s="57"/>
      <c r="G1" s="57"/>
      <c r="H1" s="57"/>
      <c r="I1" s="57"/>
      <c r="J1" s="57"/>
      <c r="K1" s="57"/>
      <c r="L1" s="57"/>
      <c r="M1" s="74"/>
      <c r="N1" s="74"/>
      <c r="O1" s="57"/>
      <c r="P1" s="57"/>
      <c r="Q1" s="57"/>
      <c r="R1" s="57"/>
      <c r="S1" s="57"/>
      <c r="T1" s="57"/>
      <c r="U1" s="414"/>
      <c r="W1" s="178"/>
    </row>
    <row r="2" spans="1:34" s="37" customFormat="1" ht="12.75" customHeight="1">
      <c r="A2" s="425"/>
      <c r="B2" s="57"/>
      <c r="C2" s="74"/>
      <c r="D2" s="74"/>
      <c r="E2" s="57"/>
      <c r="F2" s="57"/>
      <c r="G2" s="57"/>
      <c r="H2" s="57"/>
      <c r="I2" s="57"/>
      <c r="J2" s="57"/>
      <c r="K2" s="57"/>
      <c r="L2" s="57"/>
      <c r="M2" s="74"/>
      <c r="N2" s="74"/>
      <c r="O2" s="57"/>
      <c r="P2" s="57"/>
      <c r="Q2" s="57"/>
      <c r="R2" s="57"/>
      <c r="S2" s="57"/>
      <c r="T2" s="57"/>
      <c r="U2" s="414"/>
      <c r="W2" s="178"/>
    </row>
    <row r="3" spans="1:34" s="37" customFormat="1" ht="12.75" customHeight="1">
      <c r="A3" s="425"/>
      <c r="B3" s="57"/>
      <c r="C3" s="74"/>
      <c r="D3" s="74"/>
      <c r="E3" s="57"/>
      <c r="F3" s="57"/>
      <c r="G3" s="57"/>
      <c r="H3" s="57"/>
      <c r="I3" s="57"/>
      <c r="J3" s="57"/>
      <c r="K3" s="57"/>
      <c r="P3" s="57"/>
      <c r="Q3" s="57"/>
      <c r="U3" s="414"/>
      <c r="W3" s="178"/>
    </row>
    <row r="4" spans="1:34" s="37" customFormat="1" ht="12.75" customHeight="1">
      <c r="A4" s="425"/>
      <c r="B4" s="57"/>
      <c r="C4" s="74"/>
      <c r="D4" s="74"/>
      <c r="E4" s="57"/>
      <c r="F4" s="57"/>
      <c r="G4" s="57"/>
      <c r="H4" s="57"/>
      <c r="I4" s="57"/>
      <c r="J4" s="57"/>
      <c r="K4" s="57"/>
      <c r="L4" s="57"/>
      <c r="M4" s="74"/>
      <c r="N4" s="770" t="s">
        <v>388</v>
      </c>
      <c r="O4" s="771"/>
      <c r="P4" s="771"/>
      <c r="Q4" s="771"/>
      <c r="R4" s="771"/>
      <c r="S4" s="771"/>
      <c r="T4" s="772"/>
      <c r="U4" s="414"/>
      <c r="W4" s="178"/>
    </row>
    <row r="5" spans="1:34" s="37" customFormat="1" ht="12.75" customHeight="1">
      <c r="A5" s="425"/>
      <c r="B5" s="57"/>
      <c r="C5" s="74"/>
      <c r="D5" s="74"/>
      <c r="E5" s="57"/>
      <c r="F5" s="57"/>
      <c r="G5" s="57"/>
      <c r="H5" s="57"/>
      <c r="I5" s="57"/>
      <c r="J5" s="57"/>
      <c r="K5" s="57"/>
      <c r="L5" s="57"/>
      <c r="M5" s="74"/>
      <c r="N5" s="773"/>
      <c r="O5" s="774"/>
      <c r="P5" s="774"/>
      <c r="Q5" s="774"/>
      <c r="R5" s="774"/>
      <c r="S5" s="774"/>
      <c r="T5" s="775"/>
      <c r="U5" s="414"/>
      <c r="W5" s="178"/>
    </row>
    <row r="6" spans="1:34" s="2" customFormat="1" ht="19.5" customHeight="1">
      <c r="A6" s="424"/>
      <c r="B6" s="752" t="s">
        <v>240</v>
      </c>
      <c r="C6" s="752"/>
      <c r="D6" s="752"/>
      <c r="E6" s="752"/>
      <c r="F6" s="752"/>
      <c r="G6" s="752"/>
      <c r="H6" s="752"/>
      <c r="I6" s="752"/>
      <c r="J6" s="752"/>
      <c r="K6" s="752"/>
      <c r="L6" s="752"/>
      <c r="M6" s="752"/>
      <c r="N6" s="776"/>
      <c r="O6" s="777"/>
      <c r="P6" s="777"/>
      <c r="Q6" s="777"/>
      <c r="R6" s="777"/>
      <c r="S6" s="777"/>
      <c r="T6" s="778"/>
      <c r="U6" s="254"/>
      <c r="W6" s="175"/>
    </row>
    <row r="7" spans="1:34" s="2" customFormat="1" ht="3.75" customHeight="1">
      <c r="A7" s="424"/>
      <c r="B7" s="5"/>
      <c r="C7" s="7"/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9"/>
      <c r="U7" s="254"/>
      <c r="W7" s="175"/>
    </row>
    <row r="8" spans="1:34" s="2" customFormat="1" ht="19.5" customHeight="1">
      <c r="A8" s="426"/>
      <c r="B8" s="5" t="s">
        <v>147</v>
      </c>
      <c r="C8" s="7"/>
      <c r="D8" s="7"/>
      <c r="E8" s="7"/>
      <c r="F8" s="36"/>
      <c r="G8" s="779"/>
      <c r="H8" s="779"/>
      <c r="I8" s="779"/>
      <c r="J8" s="779"/>
      <c r="K8" s="779"/>
      <c r="L8" s="779"/>
      <c r="M8" s="779"/>
      <c r="N8" s="779"/>
      <c r="O8" s="779"/>
      <c r="P8" s="779"/>
      <c r="Q8" s="779"/>
      <c r="R8" s="779"/>
      <c r="S8" s="779"/>
      <c r="T8" s="779"/>
      <c r="U8" s="411"/>
      <c r="W8" s="175"/>
    </row>
    <row r="9" spans="1:34" s="2" customFormat="1" ht="9" customHeight="1">
      <c r="A9" s="321"/>
      <c r="B9" s="5"/>
      <c r="C9" s="7"/>
      <c r="D9" s="7"/>
      <c r="E9" s="36"/>
      <c r="F9" s="36"/>
      <c r="G9" s="36"/>
      <c r="H9" s="36"/>
      <c r="I9" s="36"/>
      <c r="J9" s="36"/>
      <c r="K9" s="36"/>
      <c r="L9" s="35"/>
      <c r="M9" s="35"/>
      <c r="N9" s="35"/>
      <c r="O9" s="35"/>
      <c r="P9" s="35"/>
      <c r="Q9" s="35"/>
      <c r="R9" s="189"/>
      <c r="S9" s="189"/>
      <c r="T9" s="189"/>
      <c r="U9" s="254"/>
      <c r="W9" s="175"/>
    </row>
    <row r="10" spans="1:34" s="2" customFormat="1" ht="19.5" customHeight="1">
      <c r="A10" s="321"/>
      <c r="B10" s="5" t="s">
        <v>0</v>
      </c>
      <c r="C10" s="7"/>
      <c r="D10" s="7"/>
      <c r="E10" s="780"/>
      <c r="F10" s="780"/>
      <c r="G10" s="780"/>
      <c r="H10" s="36"/>
      <c r="J10" s="36"/>
      <c r="K10" s="36"/>
      <c r="L10" s="35"/>
      <c r="M10" s="35"/>
      <c r="N10" s="35"/>
      <c r="O10" s="35"/>
      <c r="P10" s="35"/>
      <c r="Q10" s="35"/>
      <c r="R10" s="189"/>
      <c r="S10" s="189"/>
      <c r="T10" s="189"/>
      <c r="U10" s="254"/>
      <c r="W10" s="175"/>
    </row>
    <row r="11" spans="1:34" s="2" customFormat="1" ht="5.25" customHeight="1">
      <c r="A11" s="321"/>
      <c r="B11" s="5"/>
      <c r="C11" s="7"/>
      <c r="D11" s="7"/>
      <c r="E11" s="36"/>
      <c r="F11" s="36"/>
      <c r="G11" s="36"/>
      <c r="H11" s="36"/>
      <c r="I11" s="36"/>
      <c r="J11" s="36"/>
      <c r="K11" s="36"/>
      <c r="L11" s="35"/>
      <c r="M11" s="35"/>
      <c r="N11" s="35"/>
      <c r="O11" s="35"/>
      <c r="P11" s="35"/>
      <c r="Q11" s="35"/>
      <c r="R11" s="189"/>
      <c r="S11" s="189"/>
      <c r="T11" s="189"/>
      <c r="U11" s="254"/>
      <c r="W11" s="175"/>
    </row>
    <row r="12" spans="1:34" s="44" customFormat="1" ht="14.25" customHeight="1">
      <c r="A12" s="427"/>
      <c r="B12" s="82" t="s">
        <v>166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308"/>
      <c r="U12" s="415"/>
      <c r="W12" s="167"/>
    </row>
    <row r="13" spans="1:34" s="44" customFormat="1" ht="3.75" customHeight="1">
      <c r="A13" s="427"/>
      <c r="B13" s="311"/>
      <c r="C13" s="83"/>
      <c r="D13" s="310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308"/>
      <c r="U13" s="416"/>
      <c r="W13" s="167"/>
    </row>
    <row r="14" spans="1:34" s="93" customFormat="1" ht="17.25" customHeight="1">
      <c r="A14" s="428"/>
      <c r="B14" s="849" t="s">
        <v>130</v>
      </c>
      <c r="C14" s="850"/>
      <c r="D14" s="312" t="s">
        <v>31</v>
      </c>
      <c r="E14" s="86" t="s">
        <v>32</v>
      </c>
      <c r="F14" s="234">
        <v>1</v>
      </c>
      <c r="G14" s="119"/>
      <c r="I14" s="849" t="s">
        <v>134</v>
      </c>
      <c r="J14" s="850"/>
      <c r="K14" s="91"/>
      <c r="L14" s="86" t="s">
        <v>32</v>
      </c>
      <c r="M14" s="90"/>
      <c r="N14" s="854"/>
      <c r="O14" s="849" t="s">
        <v>131</v>
      </c>
      <c r="P14" s="850"/>
      <c r="Q14" s="91"/>
      <c r="R14" s="86" t="s">
        <v>32</v>
      </c>
      <c r="S14" s="857"/>
      <c r="T14" s="858"/>
      <c r="U14" s="417"/>
      <c r="W14" s="583"/>
    </row>
    <row r="15" spans="1:34" s="43" customFormat="1" ht="6.75" customHeight="1">
      <c r="A15" s="322"/>
      <c r="B15" s="137"/>
      <c r="C15" s="137"/>
      <c r="D15" s="137"/>
      <c r="E15" s="137"/>
      <c r="F15" s="137"/>
      <c r="G15" s="137"/>
      <c r="H15" s="93"/>
      <c r="I15" s="137"/>
      <c r="J15" s="137"/>
      <c r="K15" s="137"/>
      <c r="L15" s="137"/>
      <c r="M15" s="137"/>
      <c r="N15" s="854"/>
      <c r="P15" s="137"/>
      <c r="Q15" s="2"/>
      <c r="R15" s="5"/>
      <c r="S15" s="137"/>
      <c r="T15" s="309"/>
      <c r="U15" s="41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</row>
    <row r="16" spans="1:34" s="43" customFormat="1" ht="17.25" customHeight="1">
      <c r="A16" s="322"/>
      <c r="B16" s="849" t="s">
        <v>132</v>
      </c>
      <c r="C16" s="850"/>
      <c r="D16" s="91"/>
      <c r="E16" s="86" t="s">
        <v>32</v>
      </c>
      <c r="F16" s="90"/>
      <c r="G16" s="137"/>
      <c r="H16" s="93"/>
      <c r="I16" s="849" t="s">
        <v>133</v>
      </c>
      <c r="J16" s="850"/>
      <c r="K16" s="91"/>
      <c r="L16" s="86" t="s">
        <v>32</v>
      </c>
      <c r="M16" s="90"/>
      <c r="N16" s="854"/>
      <c r="O16" s="849" t="s">
        <v>167</v>
      </c>
      <c r="P16" s="850"/>
      <c r="Q16" s="91"/>
      <c r="R16" s="86" t="s">
        <v>32</v>
      </c>
      <c r="S16" s="857"/>
      <c r="T16" s="858"/>
      <c r="U16" s="418"/>
      <c r="V16" s="168"/>
      <c r="W16" s="168"/>
      <c r="X16" s="168"/>
      <c r="Y16" s="168"/>
      <c r="Z16" s="168"/>
      <c r="AA16" s="168"/>
      <c r="AB16" s="168"/>
      <c r="AC16" s="168"/>
      <c r="AD16" s="168"/>
      <c r="AE16" s="168"/>
      <c r="AF16" s="168"/>
      <c r="AG16" s="168"/>
      <c r="AH16" s="168"/>
    </row>
    <row r="17" spans="1:26" s="168" customFormat="1" ht="8.25" customHeight="1">
      <c r="A17" s="322"/>
      <c r="T17" s="309"/>
      <c r="U17" s="418"/>
    </row>
    <row r="18" spans="1:26" s="40" customFormat="1" ht="19.5" customHeight="1">
      <c r="A18" s="322"/>
      <c r="B18" s="851" t="s">
        <v>139</v>
      </c>
      <c r="C18" s="852"/>
      <c r="D18" s="853" t="str">
        <f>IF(SUM(Q22:S61,Q68:S114)=0,"",SUM(Q22:S61,Q68:S114))</f>
        <v/>
      </c>
      <c r="E18" s="853"/>
      <c r="F18" s="853"/>
      <c r="G18" s="853"/>
      <c r="H18" s="853"/>
      <c r="J18" s="39"/>
      <c r="U18" s="419"/>
    </row>
    <row r="19" spans="1:26" s="40" customFormat="1" ht="3.75" customHeight="1">
      <c r="A19" s="322"/>
      <c r="B19" s="183"/>
      <c r="C19" s="184"/>
      <c r="D19" s="18"/>
      <c r="E19" s="1"/>
      <c r="F19" s="1"/>
      <c r="G19" s="1"/>
      <c r="H19" s="1"/>
      <c r="I19" s="1"/>
      <c r="J19" s="1"/>
      <c r="K19" s="1"/>
      <c r="L19" s="18"/>
      <c r="M19" s="18"/>
      <c r="N19" s="18"/>
      <c r="O19" s="18"/>
      <c r="P19" s="18"/>
      <c r="Q19" s="18"/>
      <c r="R19" s="200"/>
      <c r="S19" s="200"/>
      <c r="T19" s="201"/>
      <c r="U19" s="420"/>
      <c r="V19" s="39"/>
      <c r="W19" s="39"/>
      <c r="X19" s="39"/>
      <c r="Y19" s="39"/>
      <c r="Z19" s="39"/>
    </row>
    <row r="20" spans="1:26" s="43" customFormat="1" ht="12.75" customHeight="1">
      <c r="A20" s="321"/>
      <c r="B20" s="847" t="s">
        <v>1</v>
      </c>
      <c r="C20" s="815" t="s">
        <v>7</v>
      </c>
      <c r="D20" s="819" t="s">
        <v>8</v>
      </c>
      <c r="E20" s="820"/>
      <c r="F20" s="820"/>
      <c r="G20" s="820"/>
      <c r="H20" s="820"/>
      <c r="I20" s="820"/>
      <c r="J20" s="820"/>
      <c r="K20" s="821"/>
      <c r="L20" s="826" t="s">
        <v>171</v>
      </c>
      <c r="M20" s="763" t="s">
        <v>76</v>
      </c>
      <c r="N20" s="826" t="s">
        <v>3</v>
      </c>
      <c r="O20" s="838" t="s">
        <v>172</v>
      </c>
      <c r="P20" s="840"/>
      <c r="Q20" s="838" t="s">
        <v>173</v>
      </c>
      <c r="R20" s="839"/>
      <c r="S20" s="840"/>
      <c r="T20" s="859" t="s">
        <v>2</v>
      </c>
      <c r="U20" s="421"/>
      <c r="W20" s="168"/>
    </row>
    <row r="21" spans="1:26" s="42" customFormat="1" ht="20.25" customHeight="1" thickBot="1">
      <c r="A21" s="331"/>
      <c r="B21" s="848"/>
      <c r="C21" s="816"/>
      <c r="D21" s="822"/>
      <c r="E21" s="823"/>
      <c r="F21" s="823"/>
      <c r="G21" s="823"/>
      <c r="H21" s="823"/>
      <c r="I21" s="823"/>
      <c r="J21" s="823"/>
      <c r="K21" s="824"/>
      <c r="L21" s="846"/>
      <c r="M21" s="825"/>
      <c r="N21" s="825"/>
      <c r="O21" s="855"/>
      <c r="P21" s="856"/>
      <c r="Q21" s="841"/>
      <c r="R21" s="842"/>
      <c r="S21" s="843"/>
      <c r="T21" s="860"/>
      <c r="U21" s="422"/>
      <c r="V21" s="100"/>
      <c r="W21" s="101"/>
    </row>
    <row r="22" spans="1:26" s="43" customFormat="1" ht="23.1" customHeight="1">
      <c r="A22" s="321"/>
      <c r="B22" s="345"/>
      <c r="C22" s="102"/>
      <c r="D22" s="844"/>
      <c r="E22" s="845"/>
      <c r="F22" s="845"/>
      <c r="G22" s="845"/>
      <c r="H22" s="845"/>
      <c r="I22" s="845"/>
      <c r="J22" s="845"/>
      <c r="K22" s="845"/>
      <c r="L22" s="269"/>
      <c r="M22" s="314"/>
      <c r="N22" s="315"/>
      <c r="O22" s="817" t="str">
        <f>IF(C22*N22=0,"",C22*N22)</f>
        <v/>
      </c>
      <c r="P22" s="818"/>
      <c r="Q22" s="833" t="str">
        <f>IF(ISERROR(INDEX($W$22:$W$27,MATCH(M22,$V$22:$V$27,0))*O22),"",INDEX($W$22:$W$27,MATCH(M22,$V$22:$V$27,0))*O22)</f>
        <v/>
      </c>
      <c r="R22" s="833"/>
      <c r="S22" s="833"/>
      <c r="T22" s="515"/>
      <c r="U22" s="270"/>
      <c r="V22" s="577" t="str">
        <f>D14</f>
        <v>USD</v>
      </c>
      <c r="W22" s="578">
        <f>F14</f>
        <v>1</v>
      </c>
    </row>
    <row r="23" spans="1:26" s="43" customFormat="1" ht="23.1" customHeight="1">
      <c r="A23" s="429"/>
      <c r="B23" s="344"/>
      <c r="C23" s="102"/>
      <c r="D23" s="834"/>
      <c r="E23" s="835"/>
      <c r="F23" s="835"/>
      <c r="G23" s="835"/>
      <c r="H23" s="835"/>
      <c r="I23" s="835"/>
      <c r="J23" s="835"/>
      <c r="K23" s="835"/>
      <c r="L23" s="269"/>
      <c r="M23" s="314"/>
      <c r="N23" s="148"/>
      <c r="O23" s="817" t="str">
        <f t="shared" ref="O23:O61" si="0">IF(C23*N23=0,"",C23*N23)</f>
        <v/>
      </c>
      <c r="P23" s="818"/>
      <c r="Q23" s="833" t="str">
        <f t="shared" ref="Q23:Q61" si="1">IF(ISERROR(INDEX($W$22:$W$27,MATCH(M23,$V$22:$V$27,0))*O23),"",INDEX($W$22:$W$27,MATCH(M23,$V$22:$V$27,0))*O23)</f>
        <v/>
      </c>
      <c r="R23" s="833"/>
      <c r="S23" s="833"/>
      <c r="T23" s="140"/>
      <c r="U23" s="270"/>
      <c r="V23" s="577" t="str">
        <f>IF(K14=0,"",K14)</f>
        <v/>
      </c>
      <c r="W23" s="578">
        <f>M14</f>
        <v>0</v>
      </c>
    </row>
    <row r="24" spans="1:26" s="43" customFormat="1" ht="23.1" customHeight="1">
      <c r="A24" s="429"/>
      <c r="B24" s="344"/>
      <c r="C24" s="102"/>
      <c r="D24" s="834"/>
      <c r="E24" s="835"/>
      <c r="F24" s="835"/>
      <c r="G24" s="835"/>
      <c r="H24" s="835"/>
      <c r="I24" s="835"/>
      <c r="J24" s="835"/>
      <c r="K24" s="835"/>
      <c r="L24" s="269"/>
      <c r="M24" s="314"/>
      <c r="N24" s="148"/>
      <c r="O24" s="817" t="str">
        <f t="shared" si="0"/>
        <v/>
      </c>
      <c r="P24" s="818"/>
      <c r="Q24" s="833" t="str">
        <f t="shared" si="1"/>
        <v/>
      </c>
      <c r="R24" s="833"/>
      <c r="S24" s="833"/>
      <c r="T24" s="140"/>
      <c r="U24" s="270"/>
      <c r="V24" s="577" t="str">
        <f>IF(Q14=0,"",Q14)</f>
        <v/>
      </c>
      <c r="W24" s="578">
        <f>S14</f>
        <v>0</v>
      </c>
    </row>
    <row r="25" spans="1:26" s="43" customFormat="1" ht="23.1" customHeight="1">
      <c r="A25" s="429"/>
      <c r="B25" s="344"/>
      <c r="C25" s="102"/>
      <c r="D25" s="834"/>
      <c r="E25" s="835"/>
      <c r="F25" s="835"/>
      <c r="G25" s="835"/>
      <c r="H25" s="835"/>
      <c r="I25" s="835"/>
      <c r="J25" s="835"/>
      <c r="K25" s="835"/>
      <c r="L25" s="269"/>
      <c r="M25" s="314"/>
      <c r="N25" s="148"/>
      <c r="O25" s="817" t="str">
        <f t="shared" si="0"/>
        <v/>
      </c>
      <c r="P25" s="818"/>
      <c r="Q25" s="833" t="str">
        <f t="shared" si="1"/>
        <v/>
      </c>
      <c r="R25" s="833"/>
      <c r="S25" s="833"/>
      <c r="T25" s="140"/>
      <c r="U25" s="270"/>
      <c r="V25" s="577" t="str">
        <f>IF(D16=0,"",D16)</f>
        <v/>
      </c>
      <c r="W25" s="578">
        <f>F16</f>
        <v>0</v>
      </c>
    </row>
    <row r="26" spans="1:26" s="43" customFormat="1" ht="23.1" customHeight="1">
      <c r="A26" s="429"/>
      <c r="B26" s="344"/>
      <c r="C26" s="102"/>
      <c r="D26" s="844"/>
      <c r="E26" s="845"/>
      <c r="F26" s="845"/>
      <c r="G26" s="845"/>
      <c r="H26" s="845"/>
      <c r="I26" s="845"/>
      <c r="J26" s="845"/>
      <c r="K26" s="845"/>
      <c r="L26" s="269"/>
      <c r="M26" s="314"/>
      <c r="N26" s="148"/>
      <c r="O26" s="817" t="str">
        <f t="shared" si="0"/>
        <v/>
      </c>
      <c r="P26" s="818"/>
      <c r="Q26" s="833" t="str">
        <f t="shared" si="1"/>
        <v/>
      </c>
      <c r="R26" s="833"/>
      <c r="S26" s="833"/>
      <c r="T26" s="140"/>
      <c r="U26" s="270"/>
      <c r="V26" s="577" t="str">
        <f>IF(K16=0,"",K16)</f>
        <v/>
      </c>
      <c r="W26" s="578">
        <f>M16</f>
        <v>0</v>
      </c>
    </row>
    <row r="27" spans="1:26" s="43" customFormat="1" ht="23.1" customHeight="1">
      <c r="A27" s="429"/>
      <c r="B27" s="344"/>
      <c r="C27" s="102"/>
      <c r="D27" s="834"/>
      <c r="E27" s="835"/>
      <c r="F27" s="835"/>
      <c r="G27" s="835"/>
      <c r="H27" s="835"/>
      <c r="I27" s="835"/>
      <c r="J27" s="835"/>
      <c r="K27" s="835"/>
      <c r="L27" s="269"/>
      <c r="M27" s="314"/>
      <c r="N27" s="148"/>
      <c r="O27" s="817" t="str">
        <f t="shared" si="0"/>
        <v/>
      </c>
      <c r="P27" s="818"/>
      <c r="Q27" s="833" t="str">
        <f t="shared" si="1"/>
        <v/>
      </c>
      <c r="R27" s="833"/>
      <c r="S27" s="833"/>
      <c r="T27" s="140"/>
      <c r="U27" s="270"/>
      <c r="V27" s="577" t="str">
        <f>IF(Q16=0,"", Q16)</f>
        <v/>
      </c>
      <c r="W27" s="578">
        <f>S16</f>
        <v>0</v>
      </c>
    </row>
    <row r="28" spans="1:26" s="43" customFormat="1" ht="23.1" customHeight="1">
      <c r="A28" s="429"/>
      <c r="B28" s="344"/>
      <c r="C28" s="102"/>
      <c r="D28" s="834"/>
      <c r="E28" s="835"/>
      <c r="F28" s="835"/>
      <c r="G28" s="835"/>
      <c r="H28" s="835"/>
      <c r="I28" s="835"/>
      <c r="J28" s="835"/>
      <c r="K28" s="835"/>
      <c r="L28" s="269"/>
      <c r="M28" s="314"/>
      <c r="N28" s="148"/>
      <c r="O28" s="817" t="str">
        <f t="shared" si="0"/>
        <v/>
      </c>
      <c r="P28" s="818"/>
      <c r="Q28" s="833" t="str">
        <f t="shared" si="1"/>
        <v/>
      </c>
      <c r="R28" s="833"/>
      <c r="S28" s="833"/>
      <c r="T28" s="140"/>
      <c r="U28" s="270"/>
      <c r="W28" s="168"/>
    </row>
    <row r="29" spans="1:26" s="43" customFormat="1" ht="23.1" customHeight="1">
      <c r="A29" s="429"/>
      <c r="B29" s="344"/>
      <c r="C29" s="102"/>
      <c r="D29" s="834"/>
      <c r="E29" s="835"/>
      <c r="F29" s="835"/>
      <c r="G29" s="835"/>
      <c r="H29" s="835"/>
      <c r="I29" s="835"/>
      <c r="J29" s="835"/>
      <c r="K29" s="835"/>
      <c r="L29" s="269"/>
      <c r="M29" s="314"/>
      <c r="N29" s="148"/>
      <c r="O29" s="817" t="str">
        <f t="shared" si="0"/>
        <v/>
      </c>
      <c r="P29" s="818"/>
      <c r="Q29" s="833" t="str">
        <f t="shared" si="1"/>
        <v/>
      </c>
      <c r="R29" s="833"/>
      <c r="S29" s="833"/>
      <c r="T29" s="140"/>
      <c r="U29" s="270"/>
      <c r="W29" s="168"/>
    </row>
    <row r="30" spans="1:26" s="43" customFormat="1" ht="23.1" customHeight="1">
      <c r="A30" s="429"/>
      <c r="B30" s="344"/>
      <c r="C30" s="102"/>
      <c r="D30" s="834"/>
      <c r="E30" s="835"/>
      <c r="F30" s="835"/>
      <c r="G30" s="835"/>
      <c r="H30" s="835"/>
      <c r="I30" s="835"/>
      <c r="J30" s="835"/>
      <c r="K30" s="835"/>
      <c r="L30" s="269"/>
      <c r="M30" s="314"/>
      <c r="N30" s="148"/>
      <c r="O30" s="817" t="str">
        <f t="shared" si="0"/>
        <v/>
      </c>
      <c r="P30" s="818"/>
      <c r="Q30" s="833" t="str">
        <f t="shared" si="1"/>
        <v/>
      </c>
      <c r="R30" s="833"/>
      <c r="S30" s="833"/>
      <c r="T30" s="140"/>
      <c r="U30" s="270"/>
      <c r="W30" s="168"/>
    </row>
    <row r="31" spans="1:26" s="43" customFormat="1" ht="23.1" customHeight="1">
      <c r="A31" s="429"/>
      <c r="B31" s="344"/>
      <c r="C31" s="102"/>
      <c r="D31" s="834"/>
      <c r="E31" s="835"/>
      <c r="F31" s="835"/>
      <c r="G31" s="835"/>
      <c r="H31" s="835"/>
      <c r="I31" s="835"/>
      <c r="J31" s="835"/>
      <c r="K31" s="835"/>
      <c r="L31" s="269"/>
      <c r="M31" s="314"/>
      <c r="N31" s="148"/>
      <c r="O31" s="817" t="str">
        <f t="shared" si="0"/>
        <v/>
      </c>
      <c r="P31" s="818"/>
      <c r="Q31" s="833" t="str">
        <f t="shared" si="1"/>
        <v/>
      </c>
      <c r="R31" s="833"/>
      <c r="S31" s="833"/>
      <c r="T31" s="140"/>
      <c r="U31" s="270"/>
      <c r="W31" s="168"/>
    </row>
    <row r="32" spans="1:26" s="43" customFormat="1" ht="23.1" customHeight="1">
      <c r="A32" s="429"/>
      <c r="B32" s="344"/>
      <c r="C32" s="102"/>
      <c r="D32" s="834"/>
      <c r="E32" s="835"/>
      <c r="F32" s="835"/>
      <c r="G32" s="835"/>
      <c r="H32" s="835"/>
      <c r="I32" s="835"/>
      <c r="J32" s="835"/>
      <c r="K32" s="835"/>
      <c r="L32" s="269"/>
      <c r="M32" s="314"/>
      <c r="N32" s="148"/>
      <c r="O32" s="817" t="str">
        <f t="shared" si="0"/>
        <v/>
      </c>
      <c r="P32" s="818"/>
      <c r="Q32" s="833" t="str">
        <f t="shared" si="1"/>
        <v/>
      </c>
      <c r="R32" s="833"/>
      <c r="S32" s="833"/>
      <c r="T32" s="140"/>
      <c r="U32" s="270"/>
      <c r="W32" s="168"/>
    </row>
    <row r="33" spans="1:23" s="43" customFormat="1" ht="23.1" customHeight="1">
      <c r="A33" s="429"/>
      <c r="B33" s="344"/>
      <c r="C33" s="102"/>
      <c r="D33" s="834"/>
      <c r="E33" s="835"/>
      <c r="F33" s="835"/>
      <c r="G33" s="835"/>
      <c r="H33" s="835"/>
      <c r="I33" s="835"/>
      <c r="J33" s="835"/>
      <c r="K33" s="835"/>
      <c r="L33" s="269"/>
      <c r="M33" s="314"/>
      <c r="N33" s="148"/>
      <c r="O33" s="817" t="str">
        <f t="shared" si="0"/>
        <v/>
      </c>
      <c r="P33" s="818"/>
      <c r="Q33" s="833" t="str">
        <f t="shared" si="1"/>
        <v/>
      </c>
      <c r="R33" s="833"/>
      <c r="S33" s="833"/>
      <c r="T33" s="140"/>
      <c r="U33" s="270"/>
      <c r="W33" s="168"/>
    </row>
    <row r="34" spans="1:23" s="43" customFormat="1" ht="23.1" customHeight="1">
      <c r="A34" s="429"/>
      <c r="B34" s="344"/>
      <c r="C34" s="102"/>
      <c r="D34" s="834"/>
      <c r="E34" s="835"/>
      <c r="F34" s="835"/>
      <c r="G34" s="835"/>
      <c r="H34" s="835"/>
      <c r="I34" s="835"/>
      <c r="J34" s="835"/>
      <c r="K34" s="835"/>
      <c r="L34" s="269"/>
      <c r="M34" s="314"/>
      <c r="N34" s="148"/>
      <c r="O34" s="817" t="str">
        <f t="shared" si="0"/>
        <v/>
      </c>
      <c r="P34" s="818"/>
      <c r="Q34" s="833" t="str">
        <f t="shared" si="1"/>
        <v/>
      </c>
      <c r="R34" s="833"/>
      <c r="S34" s="833"/>
      <c r="T34" s="140"/>
      <c r="U34" s="270"/>
      <c r="W34" s="168"/>
    </row>
    <row r="35" spans="1:23" s="43" customFormat="1" ht="23.1" customHeight="1">
      <c r="A35" s="429"/>
      <c r="B35" s="344"/>
      <c r="C35" s="102"/>
      <c r="D35" s="834"/>
      <c r="E35" s="835"/>
      <c r="F35" s="835"/>
      <c r="G35" s="835"/>
      <c r="H35" s="835"/>
      <c r="I35" s="835"/>
      <c r="J35" s="835"/>
      <c r="K35" s="835"/>
      <c r="L35" s="269"/>
      <c r="M35" s="314"/>
      <c r="N35" s="148"/>
      <c r="O35" s="817" t="str">
        <f t="shared" si="0"/>
        <v/>
      </c>
      <c r="P35" s="818"/>
      <c r="Q35" s="833" t="str">
        <f t="shared" si="1"/>
        <v/>
      </c>
      <c r="R35" s="833"/>
      <c r="S35" s="833"/>
      <c r="T35" s="140"/>
      <c r="U35" s="270"/>
      <c r="W35" s="168"/>
    </row>
    <row r="36" spans="1:23" s="43" customFormat="1" ht="23.1" customHeight="1">
      <c r="A36" s="429"/>
      <c r="B36" s="344"/>
      <c r="C36" s="102"/>
      <c r="D36" s="834"/>
      <c r="E36" s="835"/>
      <c r="F36" s="835"/>
      <c r="G36" s="835"/>
      <c r="H36" s="835"/>
      <c r="I36" s="835"/>
      <c r="J36" s="835"/>
      <c r="K36" s="835"/>
      <c r="L36" s="269"/>
      <c r="M36" s="314"/>
      <c r="N36" s="148"/>
      <c r="O36" s="817" t="str">
        <f t="shared" si="0"/>
        <v/>
      </c>
      <c r="P36" s="818"/>
      <c r="Q36" s="833" t="str">
        <f t="shared" si="1"/>
        <v/>
      </c>
      <c r="R36" s="833"/>
      <c r="S36" s="833"/>
      <c r="T36" s="140"/>
      <c r="U36" s="270"/>
      <c r="W36" s="168"/>
    </row>
    <row r="37" spans="1:23" s="43" customFormat="1" ht="23.1" customHeight="1">
      <c r="A37" s="429"/>
      <c r="B37" s="344"/>
      <c r="C37" s="102"/>
      <c r="D37" s="834"/>
      <c r="E37" s="835"/>
      <c r="F37" s="835"/>
      <c r="G37" s="835"/>
      <c r="H37" s="835"/>
      <c r="I37" s="835"/>
      <c r="J37" s="835"/>
      <c r="K37" s="835"/>
      <c r="L37" s="269"/>
      <c r="M37" s="314"/>
      <c r="N37" s="148"/>
      <c r="O37" s="817" t="str">
        <f t="shared" si="0"/>
        <v/>
      </c>
      <c r="P37" s="818"/>
      <c r="Q37" s="833" t="str">
        <f t="shared" si="1"/>
        <v/>
      </c>
      <c r="R37" s="833"/>
      <c r="S37" s="833"/>
      <c r="T37" s="140"/>
      <c r="U37" s="270"/>
      <c r="W37" s="168"/>
    </row>
    <row r="38" spans="1:23" s="43" customFormat="1" ht="23.1" customHeight="1">
      <c r="A38" s="429"/>
      <c r="B38" s="344"/>
      <c r="C38" s="102"/>
      <c r="D38" s="834"/>
      <c r="E38" s="835"/>
      <c r="F38" s="835"/>
      <c r="G38" s="835"/>
      <c r="H38" s="835"/>
      <c r="I38" s="835"/>
      <c r="J38" s="835"/>
      <c r="K38" s="835"/>
      <c r="L38" s="269"/>
      <c r="M38" s="314"/>
      <c r="N38" s="148"/>
      <c r="O38" s="817" t="str">
        <f t="shared" si="0"/>
        <v/>
      </c>
      <c r="P38" s="818"/>
      <c r="Q38" s="833" t="str">
        <f t="shared" si="1"/>
        <v/>
      </c>
      <c r="R38" s="833"/>
      <c r="S38" s="833"/>
      <c r="T38" s="140"/>
      <c r="U38" s="270"/>
      <c r="W38" s="168"/>
    </row>
    <row r="39" spans="1:23" s="43" customFormat="1" ht="23.1" customHeight="1">
      <c r="A39" s="429"/>
      <c r="B39" s="344"/>
      <c r="C39" s="102"/>
      <c r="D39" s="834"/>
      <c r="E39" s="835"/>
      <c r="F39" s="835"/>
      <c r="G39" s="835"/>
      <c r="H39" s="835"/>
      <c r="I39" s="835"/>
      <c r="J39" s="835"/>
      <c r="K39" s="835"/>
      <c r="L39" s="269"/>
      <c r="M39" s="314"/>
      <c r="N39" s="148"/>
      <c r="O39" s="817" t="str">
        <f t="shared" si="0"/>
        <v/>
      </c>
      <c r="P39" s="818"/>
      <c r="Q39" s="833" t="str">
        <f t="shared" si="1"/>
        <v/>
      </c>
      <c r="R39" s="833"/>
      <c r="S39" s="833"/>
      <c r="T39" s="140"/>
      <c r="U39" s="270"/>
      <c r="W39" s="168"/>
    </row>
    <row r="40" spans="1:23" s="43" customFormat="1" ht="23.1" customHeight="1">
      <c r="A40" s="429"/>
      <c r="B40" s="344"/>
      <c r="C40" s="102"/>
      <c r="D40" s="834"/>
      <c r="E40" s="835"/>
      <c r="F40" s="835"/>
      <c r="G40" s="835"/>
      <c r="H40" s="835"/>
      <c r="I40" s="835"/>
      <c r="J40" s="835"/>
      <c r="K40" s="835"/>
      <c r="L40" s="269"/>
      <c r="M40" s="314"/>
      <c r="N40" s="148"/>
      <c r="O40" s="817" t="str">
        <f t="shared" si="0"/>
        <v/>
      </c>
      <c r="P40" s="818"/>
      <c r="Q40" s="833" t="str">
        <f t="shared" si="1"/>
        <v/>
      </c>
      <c r="R40" s="833"/>
      <c r="S40" s="833"/>
      <c r="T40" s="140"/>
      <c r="U40" s="270"/>
      <c r="W40" s="168"/>
    </row>
    <row r="41" spans="1:23" s="43" customFormat="1" ht="23.1" customHeight="1">
      <c r="A41" s="429"/>
      <c r="B41" s="344"/>
      <c r="C41" s="102"/>
      <c r="D41" s="834"/>
      <c r="E41" s="835"/>
      <c r="F41" s="835"/>
      <c r="G41" s="835"/>
      <c r="H41" s="835"/>
      <c r="I41" s="835"/>
      <c r="J41" s="835"/>
      <c r="K41" s="835"/>
      <c r="L41" s="269"/>
      <c r="M41" s="314"/>
      <c r="N41" s="148"/>
      <c r="O41" s="817" t="str">
        <f t="shared" si="0"/>
        <v/>
      </c>
      <c r="P41" s="818"/>
      <c r="Q41" s="833" t="str">
        <f t="shared" si="1"/>
        <v/>
      </c>
      <c r="R41" s="833"/>
      <c r="S41" s="833"/>
      <c r="T41" s="140"/>
      <c r="U41" s="270"/>
      <c r="W41" s="168"/>
    </row>
    <row r="42" spans="1:23" s="43" customFormat="1" ht="23.1" customHeight="1">
      <c r="A42" s="429"/>
      <c r="B42" s="344"/>
      <c r="C42" s="102"/>
      <c r="D42" s="834"/>
      <c r="E42" s="835"/>
      <c r="F42" s="835"/>
      <c r="G42" s="835"/>
      <c r="H42" s="835"/>
      <c r="I42" s="835"/>
      <c r="J42" s="835"/>
      <c r="K42" s="835"/>
      <c r="L42" s="269"/>
      <c r="M42" s="314"/>
      <c r="N42" s="148"/>
      <c r="O42" s="817" t="str">
        <f t="shared" si="0"/>
        <v/>
      </c>
      <c r="P42" s="818"/>
      <c r="Q42" s="833" t="str">
        <f t="shared" si="1"/>
        <v/>
      </c>
      <c r="R42" s="833"/>
      <c r="S42" s="833"/>
      <c r="T42" s="140"/>
      <c r="U42" s="270"/>
      <c r="W42" s="168"/>
    </row>
    <row r="43" spans="1:23" s="43" customFormat="1" ht="23.1" customHeight="1">
      <c r="A43" s="429"/>
      <c r="B43" s="344"/>
      <c r="C43" s="102"/>
      <c r="D43" s="834"/>
      <c r="E43" s="835"/>
      <c r="F43" s="835"/>
      <c r="G43" s="835"/>
      <c r="H43" s="835"/>
      <c r="I43" s="835"/>
      <c r="J43" s="835"/>
      <c r="K43" s="835"/>
      <c r="L43" s="269"/>
      <c r="M43" s="314"/>
      <c r="N43" s="148"/>
      <c r="O43" s="817" t="str">
        <f t="shared" si="0"/>
        <v/>
      </c>
      <c r="P43" s="818"/>
      <c r="Q43" s="833" t="str">
        <f t="shared" si="1"/>
        <v/>
      </c>
      <c r="R43" s="833"/>
      <c r="S43" s="833"/>
      <c r="T43" s="140"/>
      <c r="U43" s="270"/>
      <c r="W43" s="168"/>
    </row>
    <row r="44" spans="1:23" s="43" customFormat="1" ht="23.1" customHeight="1">
      <c r="A44" s="429"/>
      <c r="B44" s="344"/>
      <c r="C44" s="102"/>
      <c r="D44" s="834"/>
      <c r="E44" s="835"/>
      <c r="F44" s="835"/>
      <c r="G44" s="835"/>
      <c r="H44" s="835"/>
      <c r="I44" s="835"/>
      <c r="J44" s="835"/>
      <c r="K44" s="835"/>
      <c r="L44" s="269"/>
      <c r="M44" s="314"/>
      <c r="N44" s="148"/>
      <c r="O44" s="817" t="str">
        <f t="shared" si="0"/>
        <v/>
      </c>
      <c r="P44" s="818"/>
      <c r="Q44" s="833" t="str">
        <f t="shared" si="1"/>
        <v/>
      </c>
      <c r="R44" s="833"/>
      <c r="S44" s="833"/>
      <c r="T44" s="140"/>
      <c r="U44" s="270"/>
      <c r="W44" s="168"/>
    </row>
    <row r="45" spans="1:23" s="43" customFormat="1" ht="23.1" customHeight="1">
      <c r="A45" s="429"/>
      <c r="B45" s="344"/>
      <c r="C45" s="102"/>
      <c r="D45" s="834"/>
      <c r="E45" s="835"/>
      <c r="F45" s="835"/>
      <c r="G45" s="835"/>
      <c r="H45" s="835"/>
      <c r="I45" s="835"/>
      <c r="J45" s="835"/>
      <c r="K45" s="835"/>
      <c r="L45" s="269"/>
      <c r="M45" s="314"/>
      <c r="N45" s="148"/>
      <c r="O45" s="817" t="str">
        <f t="shared" si="0"/>
        <v/>
      </c>
      <c r="P45" s="818"/>
      <c r="Q45" s="833" t="str">
        <f t="shared" si="1"/>
        <v/>
      </c>
      <c r="R45" s="833"/>
      <c r="S45" s="833"/>
      <c r="T45" s="140"/>
      <c r="U45" s="270"/>
      <c r="W45" s="168"/>
    </row>
    <row r="46" spans="1:23" s="43" customFormat="1" ht="23.1" customHeight="1">
      <c r="A46" s="429"/>
      <c r="B46" s="344"/>
      <c r="C46" s="102"/>
      <c r="D46" s="834"/>
      <c r="E46" s="835"/>
      <c r="F46" s="835"/>
      <c r="G46" s="835"/>
      <c r="H46" s="835"/>
      <c r="I46" s="835"/>
      <c r="J46" s="835"/>
      <c r="K46" s="835"/>
      <c r="L46" s="269"/>
      <c r="M46" s="314"/>
      <c r="N46" s="148"/>
      <c r="O46" s="817" t="str">
        <f t="shared" si="0"/>
        <v/>
      </c>
      <c r="P46" s="818"/>
      <c r="Q46" s="833" t="str">
        <f t="shared" si="1"/>
        <v/>
      </c>
      <c r="R46" s="833"/>
      <c r="S46" s="833"/>
      <c r="T46" s="140"/>
      <c r="U46" s="270"/>
      <c r="W46" s="168"/>
    </row>
    <row r="47" spans="1:23" s="43" customFormat="1" ht="23.1" customHeight="1">
      <c r="A47" s="429"/>
      <c r="B47" s="344"/>
      <c r="C47" s="102"/>
      <c r="D47" s="834"/>
      <c r="E47" s="835"/>
      <c r="F47" s="835"/>
      <c r="G47" s="835"/>
      <c r="H47" s="835"/>
      <c r="I47" s="835"/>
      <c r="J47" s="835"/>
      <c r="K47" s="835"/>
      <c r="L47" s="269"/>
      <c r="M47" s="314"/>
      <c r="N47" s="148"/>
      <c r="O47" s="817" t="str">
        <f t="shared" si="0"/>
        <v/>
      </c>
      <c r="P47" s="818"/>
      <c r="Q47" s="833" t="str">
        <f t="shared" si="1"/>
        <v/>
      </c>
      <c r="R47" s="833"/>
      <c r="S47" s="833"/>
      <c r="T47" s="140"/>
      <c r="U47" s="270"/>
      <c r="W47" s="168"/>
    </row>
    <row r="48" spans="1:23" s="43" customFormat="1" ht="23.1" customHeight="1">
      <c r="A48" s="429"/>
      <c r="B48" s="344"/>
      <c r="C48" s="102"/>
      <c r="D48" s="834"/>
      <c r="E48" s="835"/>
      <c r="F48" s="835"/>
      <c r="G48" s="835"/>
      <c r="H48" s="835"/>
      <c r="I48" s="835"/>
      <c r="J48" s="835"/>
      <c r="K48" s="835"/>
      <c r="L48" s="269"/>
      <c r="M48" s="314"/>
      <c r="N48" s="148"/>
      <c r="O48" s="817" t="str">
        <f t="shared" si="0"/>
        <v/>
      </c>
      <c r="P48" s="818"/>
      <c r="Q48" s="833" t="str">
        <f t="shared" si="1"/>
        <v/>
      </c>
      <c r="R48" s="833"/>
      <c r="S48" s="833"/>
      <c r="T48" s="140"/>
      <c r="U48" s="270"/>
      <c r="W48" s="168"/>
    </row>
    <row r="49" spans="1:248" s="43" customFormat="1" ht="23.1" customHeight="1">
      <c r="A49" s="429"/>
      <c r="B49" s="344"/>
      <c r="C49" s="102"/>
      <c r="D49" s="834"/>
      <c r="E49" s="835"/>
      <c r="F49" s="835"/>
      <c r="G49" s="835"/>
      <c r="H49" s="835"/>
      <c r="I49" s="835"/>
      <c r="J49" s="835"/>
      <c r="K49" s="835"/>
      <c r="L49" s="269"/>
      <c r="M49" s="314"/>
      <c r="N49" s="148"/>
      <c r="O49" s="817" t="str">
        <f t="shared" si="0"/>
        <v/>
      </c>
      <c r="P49" s="818"/>
      <c r="Q49" s="833" t="str">
        <f t="shared" si="1"/>
        <v/>
      </c>
      <c r="R49" s="833"/>
      <c r="S49" s="833"/>
      <c r="T49" s="140"/>
      <c r="U49" s="270"/>
      <c r="W49" s="168"/>
    </row>
    <row r="50" spans="1:248" s="43" customFormat="1" ht="23.1" customHeight="1">
      <c r="A50" s="429"/>
      <c r="B50" s="344"/>
      <c r="C50" s="102"/>
      <c r="D50" s="834"/>
      <c r="E50" s="835"/>
      <c r="F50" s="835"/>
      <c r="G50" s="835"/>
      <c r="H50" s="835"/>
      <c r="I50" s="835"/>
      <c r="J50" s="835"/>
      <c r="K50" s="835"/>
      <c r="L50" s="269"/>
      <c r="M50" s="314"/>
      <c r="N50" s="148"/>
      <c r="O50" s="817" t="str">
        <f t="shared" si="0"/>
        <v/>
      </c>
      <c r="P50" s="818"/>
      <c r="Q50" s="833" t="str">
        <f t="shared" si="1"/>
        <v/>
      </c>
      <c r="R50" s="833"/>
      <c r="S50" s="833"/>
      <c r="T50" s="140"/>
      <c r="U50" s="270"/>
      <c r="W50" s="168"/>
    </row>
    <row r="51" spans="1:248" s="43" customFormat="1" ht="23.1" customHeight="1">
      <c r="A51" s="429"/>
      <c r="B51" s="344"/>
      <c r="C51" s="102"/>
      <c r="D51" s="834"/>
      <c r="E51" s="835"/>
      <c r="F51" s="835"/>
      <c r="G51" s="835"/>
      <c r="H51" s="835"/>
      <c r="I51" s="835"/>
      <c r="J51" s="835"/>
      <c r="K51" s="865"/>
      <c r="L51" s="269"/>
      <c r="M51" s="314"/>
      <c r="N51" s="148"/>
      <c r="O51" s="817" t="str">
        <f t="shared" si="0"/>
        <v/>
      </c>
      <c r="P51" s="818"/>
      <c r="Q51" s="833" t="str">
        <f t="shared" si="1"/>
        <v/>
      </c>
      <c r="R51" s="833"/>
      <c r="S51" s="833"/>
      <c r="T51" s="140"/>
      <c r="U51" s="270"/>
      <c r="W51" s="168"/>
    </row>
    <row r="52" spans="1:248" s="43" customFormat="1" ht="23.1" customHeight="1">
      <c r="A52" s="429"/>
      <c r="B52" s="344"/>
      <c r="C52" s="102"/>
      <c r="D52" s="834"/>
      <c r="E52" s="835"/>
      <c r="F52" s="835"/>
      <c r="G52" s="835"/>
      <c r="H52" s="835"/>
      <c r="I52" s="835"/>
      <c r="J52" s="835"/>
      <c r="K52" s="835"/>
      <c r="L52" s="269"/>
      <c r="M52" s="314"/>
      <c r="N52" s="148"/>
      <c r="O52" s="817" t="str">
        <f t="shared" si="0"/>
        <v/>
      </c>
      <c r="P52" s="818"/>
      <c r="Q52" s="833" t="str">
        <f t="shared" si="1"/>
        <v/>
      </c>
      <c r="R52" s="833"/>
      <c r="S52" s="833"/>
      <c r="T52" s="140"/>
      <c r="U52" s="270"/>
      <c r="V52" s="185"/>
      <c r="W52" s="187"/>
      <c r="X52" s="185"/>
    </row>
    <row r="53" spans="1:248" s="43" customFormat="1" ht="23.1" customHeight="1">
      <c r="A53" s="429"/>
      <c r="B53" s="344"/>
      <c r="C53" s="102"/>
      <c r="D53" s="834"/>
      <c r="E53" s="835"/>
      <c r="F53" s="835"/>
      <c r="G53" s="835"/>
      <c r="H53" s="835"/>
      <c r="I53" s="835"/>
      <c r="J53" s="835"/>
      <c r="K53" s="835"/>
      <c r="L53" s="269"/>
      <c r="M53" s="314"/>
      <c r="N53" s="148"/>
      <c r="O53" s="817" t="str">
        <f t="shared" si="0"/>
        <v/>
      </c>
      <c r="P53" s="818"/>
      <c r="Q53" s="833" t="str">
        <f t="shared" si="1"/>
        <v/>
      </c>
      <c r="R53" s="833"/>
      <c r="S53" s="833"/>
      <c r="T53" s="140"/>
      <c r="U53" s="270"/>
      <c r="V53" s="247"/>
      <c r="W53" s="247"/>
      <c r="X53" s="247"/>
    </row>
    <row r="54" spans="1:248" s="43" customFormat="1" ht="23.1" customHeight="1">
      <c r="A54" s="429"/>
      <c r="B54" s="344"/>
      <c r="C54" s="102"/>
      <c r="D54" s="834"/>
      <c r="E54" s="835"/>
      <c r="F54" s="835"/>
      <c r="G54" s="835"/>
      <c r="H54" s="835"/>
      <c r="I54" s="835"/>
      <c r="J54" s="835"/>
      <c r="K54" s="835"/>
      <c r="L54" s="269"/>
      <c r="M54" s="314"/>
      <c r="N54" s="148"/>
      <c r="O54" s="817" t="str">
        <f t="shared" si="0"/>
        <v/>
      </c>
      <c r="P54" s="818"/>
      <c r="Q54" s="833" t="str">
        <f t="shared" si="1"/>
        <v/>
      </c>
      <c r="R54" s="833"/>
      <c r="S54" s="833"/>
      <c r="T54" s="140"/>
      <c r="U54" s="270"/>
      <c r="V54" s="247"/>
      <c r="W54" s="247"/>
      <c r="X54" s="247"/>
    </row>
    <row r="55" spans="1:248" s="43" customFormat="1" ht="23.1" customHeight="1">
      <c r="A55" s="429"/>
      <c r="B55" s="344"/>
      <c r="C55" s="102"/>
      <c r="D55" s="834"/>
      <c r="E55" s="835"/>
      <c r="F55" s="835"/>
      <c r="G55" s="835"/>
      <c r="H55" s="835"/>
      <c r="I55" s="835"/>
      <c r="J55" s="835"/>
      <c r="K55" s="835"/>
      <c r="L55" s="269"/>
      <c r="M55" s="314"/>
      <c r="N55" s="148"/>
      <c r="O55" s="817" t="str">
        <f t="shared" si="0"/>
        <v/>
      </c>
      <c r="P55" s="818"/>
      <c r="Q55" s="833" t="str">
        <f t="shared" si="1"/>
        <v/>
      </c>
      <c r="R55" s="833"/>
      <c r="S55" s="833"/>
      <c r="T55" s="140"/>
      <c r="U55" s="270"/>
      <c r="V55" s="248"/>
      <c r="W55" s="584"/>
      <c r="X55" s="248"/>
    </row>
    <row r="56" spans="1:248" s="43" customFormat="1" ht="23.1" customHeight="1">
      <c r="A56" s="429"/>
      <c r="B56" s="344"/>
      <c r="C56" s="102"/>
      <c r="D56" s="834"/>
      <c r="E56" s="835"/>
      <c r="F56" s="835"/>
      <c r="G56" s="835"/>
      <c r="H56" s="835"/>
      <c r="I56" s="835"/>
      <c r="J56" s="835"/>
      <c r="K56" s="835"/>
      <c r="L56" s="269"/>
      <c r="M56" s="314"/>
      <c r="N56" s="148"/>
      <c r="O56" s="817" t="str">
        <f t="shared" si="0"/>
        <v/>
      </c>
      <c r="P56" s="818"/>
      <c r="Q56" s="833" t="str">
        <f t="shared" si="1"/>
        <v/>
      </c>
      <c r="R56" s="833"/>
      <c r="S56" s="833"/>
      <c r="T56" s="140"/>
      <c r="U56" s="270"/>
      <c r="V56" s="248"/>
      <c r="W56" s="584"/>
      <c r="X56" s="248"/>
    </row>
    <row r="57" spans="1:248" s="43" customFormat="1" ht="23.1" customHeight="1">
      <c r="A57" s="429"/>
      <c r="B57" s="344"/>
      <c r="C57" s="102"/>
      <c r="D57" s="834"/>
      <c r="E57" s="835"/>
      <c r="F57" s="835"/>
      <c r="G57" s="835"/>
      <c r="H57" s="835"/>
      <c r="I57" s="835"/>
      <c r="J57" s="835"/>
      <c r="K57" s="835"/>
      <c r="L57" s="269"/>
      <c r="M57" s="314"/>
      <c r="N57" s="148"/>
      <c r="O57" s="817" t="str">
        <f t="shared" si="0"/>
        <v/>
      </c>
      <c r="P57" s="818"/>
      <c r="Q57" s="833" t="str">
        <f t="shared" si="1"/>
        <v/>
      </c>
      <c r="R57" s="833"/>
      <c r="S57" s="833"/>
      <c r="T57" s="140"/>
      <c r="U57" s="270"/>
      <c r="V57" s="101"/>
      <c r="W57" s="101"/>
      <c r="X57" s="101"/>
    </row>
    <row r="58" spans="1:248" s="43" customFormat="1" ht="23.1" customHeight="1">
      <c r="A58" s="429"/>
      <c r="B58" s="344"/>
      <c r="C58" s="102"/>
      <c r="D58" s="834"/>
      <c r="E58" s="835"/>
      <c r="F58" s="835"/>
      <c r="G58" s="835"/>
      <c r="H58" s="835"/>
      <c r="I58" s="835"/>
      <c r="J58" s="835"/>
      <c r="K58" s="835"/>
      <c r="L58" s="269"/>
      <c r="M58" s="314"/>
      <c r="N58" s="148"/>
      <c r="O58" s="817" t="str">
        <f t="shared" si="0"/>
        <v/>
      </c>
      <c r="P58" s="818"/>
      <c r="Q58" s="833" t="str">
        <f t="shared" si="1"/>
        <v/>
      </c>
      <c r="R58" s="833"/>
      <c r="S58" s="833"/>
      <c r="T58" s="140"/>
      <c r="U58" s="270"/>
      <c r="V58" s="168"/>
      <c r="W58" s="168"/>
      <c r="X58" s="168"/>
    </row>
    <row r="59" spans="1:248" s="43" customFormat="1" ht="23.1" customHeight="1">
      <c r="A59" s="429"/>
      <c r="B59" s="344"/>
      <c r="C59" s="102"/>
      <c r="D59" s="834"/>
      <c r="E59" s="835"/>
      <c r="F59" s="835"/>
      <c r="G59" s="835"/>
      <c r="H59" s="835"/>
      <c r="I59" s="835"/>
      <c r="J59" s="835"/>
      <c r="K59" s="835"/>
      <c r="L59" s="269"/>
      <c r="M59" s="314"/>
      <c r="N59" s="148"/>
      <c r="O59" s="817" t="str">
        <f t="shared" si="0"/>
        <v/>
      </c>
      <c r="P59" s="818"/>
      <c r="Q59" s="833" t="str">
        <f t="shared" si="1"/>
        <v/>
      </c>
      <c r="R59" s="833"/>
      <c r="S59" s="833"/>
      <c r="T59" s="140"/>
      <c r="U59" s="270"/>
      <c r="V59" s="100"/>
      <c r="W59" s="101"/>
      <c r="X59" s="101"/>
    </row>
    <row r="60" spans="1:248" s="43" customFormat="1" ht="23.1" customHeight="1">
      <c r="A60" s="429"/>
      <c r="B60" s="344"/>
      <c r="C60" s="102"/>
      <c r="D60" s="834"/>
      <c r="E60" s="835"/>
      <c r="F60" s="835"/>
      <c r="G60" s="835"/>
      <c r="H60" s="835"/>
      <c r="I60" s="835"/>
      <c r="J60" s="835"/>
      <c r="K60" s="835"/>
      <c r="L60" s="269"/>
      <c r="M60" s="314"/>
      <c r="N60" s="148"/>
      <c r="O60" s="817" t="str">
        <f t="shared" si="0"/>
        <v/>
      </c>
      <c r="P60" s="818"/>
      <c r="Q60" s="833" t="str">
        <f t="shared" si="1"/>
        <v/>
      </c>
      <c r="R60" s="833"/>
      <c r="S60" s="833"/>
      <c r="T60" s="140"/>
      <c r="U60" s="270"/>
      <c r="V60" s="192"/>
      <c r="W60" s="193"/>
      <c r="X60" s="194"/>
    </row>
    <row r="61" spans="1:248" s="43" customFormat="1" ht="23.1" customHeight="1">
      <c r="A61" s="429"/>
      <c r="B61" s="344"/>
      <c r="C61" s="102"/>
      <c r="D61" s="834"/>
      <c r="E61" s="835"/>
      <c r="F61" s="835"/>
      <c r="G61" s="835"/>
      <c r="H61" s="835"/>
      <c r="I61" s="835"/>
      <c r="J61" s="835"/>
      <c r="K61" s="835"/>
      <c r="L61" s="269"/>
      <c r="M61" s="314"/>
      <c r="N61" s="148"/>
      <c r="O61" s="817" t="str">
        <f t="shared" si="0"/>
        <v/>
      </c>
      <c r="P61" s="818"/>
      <c r="Q61" s="833" t="str">
        <f t="shared" si="1"/>
        <v/>
      </c>
      <c r="R61" s="833"/>
      <c r="S61" s="833"/>
      <c r="T61" s="140"/>
      <c r="U61" s="270"/>
      <c r="V61" s="192"/>
      <c r="W61" s="193"/>
      <c r="X61" s="194"/>
    </row>
    <row r="62" spans="1:248" s="185" customFormat="1" ht="3.75" customHeight="1">
      <c r="A62" s="321"/>
      <c r="B62" s="290"/>
      <c r="C62" s="291"/>
      <c r="D62" s="292"/>
      <c r="E62" s="292"/>
      <c r="F62" s="292"/>
      <c r="G62" s="292"/>
      <c r="H62" s="292"/>
      <c r="I62" s="292"/>
      <c r="J62" s="292"/>
      <c r="K62" s="292"/>
      <c r="L62" s="293"/>
      <c r="M62" s="294"/>
      <c r="N62" s="295"/>
      <c r="O62" s="296"/>
      <c r="P62" s="297"/>
      <c r="Q62" s="298"/>
      <c r="R62" s="299"/>
      <c r="S62" s="299"/>
      <c r="T62" s="300"/>
      <c r="U62" s="270"/>
      <c r="V62" s="195"/>
      <c r="W62" s="193"/>
      <c r="X62" s="194"/>
    </row>
    <row r="63" spans="1:248" s="56" customFormat="1" ht="21.75" customHeight="1">
      <c r="A63" s="430"/>
      <c r="B63" s="862" t="s">
        <v>247</v>
      </c>
      <c r="C63" s="863"/>
      <c r="D63" s="863"/>
      <c r="E63" s="863"/>
      <c r="F63" s="863"/>
      <c r="G63" s="863"/>
      <c r="H63" s="863"/>
      <c r="I63" s="863"/>
      <c r="J63" s="863"/>
      <c r="K63" s="863"/>
      <c r="L63" s="863"/>
      <c r="M63" s="863"/>
      <c r="N63" s="863"/>
      <c r="O63" s="863"/>
      <c r="P63" s="863"/>
      <c r="Q63" s="863"/>
      <c r="R63" s="863"/>
      <c r="S63" s="863"/>
      <c r="T63" s="864"/>
      <c r="U63" s="423"/>
      <c r="V63" s="195"/>
      <c r="W63" s="193"/>
      <c r="X63" s="194"/>
      <c r="Y63" s="247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37"/>
      <c r="AP63" s="237"/>
      <c r="AQ63" s="237"/>
      <c r="AR63" s="237"/>
      <c r="AS63" s="237"/>
      <c r="AT63" s="237"/>
      <c r="AU63" s="237"/>
      <c r="AV63" s="237"/>
      <c r="AW63" s="237"/>
      <c r="AX63" s="237"/>
      <c r="AY63" s="237"/>
      <c r="AZ63" s="237"/>
      <c r="BA63" s="237"/>
      <c r="BB63" s="237"/>
      <c r="BC63" s="237"/>
      <c r="BD63" s="237"/>
      <c r="BE63" s="237"/>
      <c r="BF63" s="237"/>
      <c r="BG63" s="237"/>
      <c r="BH63" s="237"/>
      <c r="BI63" s="237"/>
      <c r="BJ63" s="237"/>
      <c r="BK63" s="237"/>
      <c r="BL63" s="237"/>
      <c r="BM63" s="237"/>
      <c r="BN63" s="237"/>
      <c r="BO63" s="237"/>
      <c r="BP63" s="237"/>
      <c r="BQ63" s="237"/>
      <c r="BR63" s="237"/>
      <c r="BS63" s="237"/>
      <c r="BT63" s="237"/>
      <c r="BU63" s="237"/>
      <c r="BV63" s="237"/>
      <c r="BW63" s="237"/>
      <c r="BX63" s="237"/>
      <c r="BY63" s="237"/>
      <c r="BZ63" s="237"/>
      <c r="CA63" s="237"/>
      <c r="CB63" s="237"/>
      <c r="CC63" s="237"/>
      <c r="CD63" s="237"/>
      <c r="CE63" s="237"/>
      <c r="CF63" s="237"/>
      <c r="CG63" s="237"/>
      <c r="CH63" s="237"/>
      <c r="CI63" s="237"/>
      <c r="CJ63" s="237"/>
      <c r="CK63" s="237"/>
      <c r="CL63" s="237"/>
      <c r="CM63" s="237"/>
      <c r="CN63" s="237"/>
      <c r="CO63" s="237"/>
      <c r="CP63" s="237"/>
      <c r="CQ63" s="237"/>
      <c r="CR63" s="237"/>
      <c r="CS63" s="237"/>
      <c r="CT63" s="237"/>
      <c r="CU63" s="237"/>
      <c r="CV63" s="237"/>
      <c r="CW63" s="237"/>
      <c r="CX63" s="237"/>
      <c r="CY63" s="237"/>
      <c r="CZ63" s="237"/>
      <c r="DA63" s="237"/>
      <c r="DB63" s="237"/>
      <c r="DC63" s="237"/>
      <c r="DD63" s="237"/>
      <c r="DE63" s="237"/>
      <c r="DF63" s="237"/>
      <c r="DG63" s="237"/>
      <c r="DH63" s="237"/>
      <c r="DI63" s="237"/>
      <c r="DJ63" s="237"/>
      <c r="DK63" s="237"/>
      <c r="DL63" s="237"/>
      <c r="DM63" s="237"/>
      <c r="DN63" s="237"/>
      <c r="DO63" s="237"/>
      <c r="DP63" s="237"/>
      <c r="DQ63" s="237"/>
      <c r="DR63" s="237"/>
      <c r="DS63" s="237"/>
      <c r="DT63" s="237"/>
      <c r="DU63" s="237"/>
      <c r="DV63" s="237"/>
      <c r="DW63" s="237"/>
      <c r="DX63" s="237"/>
      <c r="DY63" s="237"/>
      <c r="DZ63" s="237"/>
      <c r="EA63" s="237"/>
      <c r="EB63" s="237"/>
      <c r="EC63" s="237"/>
      <c r="ED63" s="237"/>
      <c r="EE63" s="237"/>
      <c r="EF63" s="237"/>
      <c r="EG63" s="237"/>
      <c r="EH63" s="237"/>
      <c r="EI63" s="237"/>
      <c r="EJ63" s="237"/>
      <c r="EK63" s="237"/>
      <c r="EL63" s="237"/>
      <c r="EM63" s="237"/>
      <c r="EN63" s="237"/>
      <c r="EO63" s="237"/>
      <c r="EP63" s="237"/>
      <c r="EQ63" s="237"/>
      <c r="ER63" s="237"/>
      <c r="ES63" s="237"/>
      <c r="ET63" s="237"/>
      <c r="EU63" s="237"/>
      <c r="EV63" s="237"/>
      <c r="EW63" s="237"/>
      <c r="EX63" s="237"/>
      <c r="EY63" s="237"/>
      <c r="EZ63" s="237"/>
      <c r="FA63" s="237"/>
      <c r="FB63" s="237"/>
      <c r="FC63" s="237"/>
      <c r="FD63" s="237"/>
      <c r="FE63" s="237"/>
      <c r="FF63" s="237"/>
      <c r="FG63" s="237"/>
      <c r="FH63" s="237"/>
      <c r="FI63" s="237"/>
      <c r="FJ63" s="237"/>
      <c r="FK63" s="237"/>
      <c r="FL63" s="237"/>
      <c r="FM63" s="237"/>
      <c r="FN63" s="237"/>
      <c r="FO63" s="237"/>
      <c r="FP63" s="237"/>
      <c r="FQ63" s="237"/>
      <c r="FR63" s="237"/>
      <c r="FS63" s="237"/>
      <c r="FT63" s="237"/>
      <c r="FU63" s="237"/>
      <c r="FV63" s="237"/>
      <c r="FW63" s="237"/>
      <c r="FX63" s="237"/>
      <c r="FY63" s="237"/>
      <c r="FZ63" s="237"/>
      <c r="GA63" s="237"/>
      <c r="GB63" s="237"/>
      <c r="GC63" s="237"/>
      <c r="GD63" s="237"/>
      <c r="GE63" s="237"/>
      <c r="GF63" s="237"/>
      <c r="GG63" s="237"/>
      <c r="GH63" s="237"/>
      <c r="GI63" s="237"/>
      <c r="GJ63" s="237"/>
      <c r="GK63" s="237"/>
      <c r="GL63" s="237"/>
      <c r="GM63" s="237"/>
      <c r="GN63" s="237"/>
      <c r="GO63" s="237"/>
      <c r="GP63" s="237"/>
      <c r="GQ63" s="237"/>
      <c r="GR63" s="237"/>
      <c r="GS63" s="237"/>
      <c r="GT63" s="237"/>
      <c r="GU63" s="237"/>
      <c r="GV63" s="237"/>
      <c r="GW63" s="237"/>
      <c r="GX63" s="237"/>
      <c r="GY63" s="237"/>
      <c r="GZ63" s="237"/>
      <c r="HA63" s="237"/>
      <c r="HB63" s="237"/>
      <c r="HC63" s="237"/>
      <c r="HD63" s="237"/>
      <c r="HE63" s="237"/>
      <c r="HF63" s="237"/>
      <c r="HG63" s="237"/>
      <c r="HH63" s="237"/>
      <c r="HI63" s="237"/>
      <c r="HJ63" s="237"/>
      <c r="HK63" s="237"/>
      <c r="HL63" s="237"/>
      <c r="HM63" s="237"/>
      <c r="HN63" s="237"/>
      <c r="HO63" s="237"/>
      <c r="HP63" s="237"/>
      <c r="HQ63" s="237"/>
      <c r="HR63" s="237"/>
      <c r="HS63" s="237"/>
      <c r="HT63" s="237"/>
      <c r="HU63" s="237"/>
      <c r="HV63" s="237"/>
      <c r="HW63" s="237"/>
      <c r="HX63" s="237"/>
      <c r="HY63" s="237"/>
      <c r="HZ63" s="237"/>
      <c r="IA63" s="237"/>
      <c r="IB63" s="237"/>
      <c r="IC63" s="237"/>
      <c r="ID63" s="237"/>
      <c r="IE63" s="237"/>
      <c r="IF63" s="237"/>
      <c r="IG63" s="237"/>
      <c r="IH63" s="237"/>
      <c r="II63" s="237"/>
      <c r="IJ63" s="237"/>
      <c r="IK63" s="237"/>
      <c r="IL63" s="237"/>
      <c r="IM63" s="237"/>
      <c r="IN63" s="237"/>
    </row>
    <row r="64" spans="1:248" ht="12" customHeight="1">
      <c r="A64" s="321"/>
      <c r="B64" s="280" t="str">
        <f>'1-MPN'!B119</f>
        <v>FAPESP,  SETEMBRO DE 2017</v>
      </c>
      <c r="M64" s="861"/>
      <c r="N64" s="861"/>
      <c r="O64" s="861"/>
      <c r="P64" s="861"/>
      <c r="Q64" s="861"/>
      <c r="R64" s="861"/>
      <c r="S64" s="288"/>
      <c r="T64" s="288">
        <v>1</v>
      </c>
      <c r="U64" s="255"/>
      <c r="V64" s="168"/>
      <c r="W64" s="168"/>
      <c r="X64" s="168"/>
      <c r="Y64" s="248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30"/>
      <c r="AP64" s="230"/>
      <c r="AQ64" s="230"/>
      <c r="AR64" s="230"/>
      <c r="AS64" s="230"/>
      <c r="AT64" s="230"/>
      <c r="AU64" s="230"/>
      <c r="AV64" s="230"/>
      <c r="AW64" s="230"/>
      <c r="AX64" s="230"/>
      <c r="AY64" s="230"/>
      <c r="AZ64" s="230"/>
      <c r="BA64" s="230"/>
      <c r="BB64" s="230"/>
      <c r="BC64" s="230"/>
      <c r="BD64" s="230"/>
      <c r="BE64" s="230"/>
      <c r="BF64" s="230"/>
      <c r="BG64" s="230"/>
      <c r="BH64" s="230"/>
      <c r="BI64" s="230"/>
      <c r="BJ64" s="230"/>
      <c r="BK64" s="230"/>
      <c r="BL64" s="230"/>
      <c r="BM64" s="230"/>
      <c r="BN64" s="230"/>
      <c r="BO64" s="230"/>
      <c r="BP64" s="230"/>
      <c r="BQ64" s="230"/>
      <c r="BR64" s="230"/>
      <c r="BS64" s="230"/>
      <c r="BT64" s="230"/>
      <c r="BU64" s="230"/>
      <c r="BV64" s="230"/>
      <c r="BW64" s="230"/>
      <c r="BX64" s="230"/>
      <c r="BY64" s="230"/>
      <c r="BZ64" s="230"/>
      <c r="CA64" s="230"/>
      <c r="CB64" s="230"/>
      <c r="CC64" s="230"/>
      <c r="CD64" s="230"/>
      <c r="CE64" s="230"/>
      <c r="CF64" s="230"/>
      <c r="CG64" s="230"/>
      <c r="CH64" s="230"/>
      <c r="CI64" s="230"/>
      <c r="CJ64" s="230"/>
      <c r="CK64" s="230"/>
      <c r="CL64" s="230"/>
      <c r="CM64" s="230"/>
      <c r="CN64" s="230"/>
      <c r="CO64" s="230"/>
      <c r="CP64" s="230"/>
      <c r="CQ64" s="230"/>
      <c r="CR64" s="230"/>
      <c r="CS64" s="230"/>
      <c r="CT64" s="230"/>
      <c r="CU64" s="230"/>
      <c r="CV64" s="230"/>
      <c r="CW64" s="230"/>
      <c r="CX64" s="230"/>
      <c r="CY64" s="230"/>
      <c r="CZ64" s="230"/>
      <c r="DA64" s="230"/>
      <c r="DB64" s="230"/>
      <c r="DC64" s="230"/>
      <c r="DD64" s="230"/>
      <c r="DE64" s="230"/>
      <c r="DF64" s="230"/>
      <c r="DG64" s="230"/>
      <c r="DH64" s="230"/>
      <c r="DI64" s="230"/>
      <c r="DJ64" s="230"/>
      <c r="DK64" s="230"/>
      <c r="DL64" s="230"/>
      <c r="DM64" s="230"/>
      <c r="DN64" s="230"/>
      <c r="DO64" s="230"/>
      <c r="DP64" s="230"/>
      <c r="DQ64" s="230"/>
      <c r="DR64" s="230"/>
      <c r="DS64" s="230"/>
      <c r="DT64" s="230"/>
      <c r="DU64" s="230"/>
      <c r="DV64" s="230"/>
      <c r="DW64" s="230"/>
      <c r="DX64" s="230"/>
      <c r="DY64" s="230"/>
      <c r="DZ64" s="230"/>
      <c r="EA64" s="230"/>
      <c r="EB64" s="230"/>
      <c r="EC64" s="230"/>
      <c r="ED64" s="230"/>
      <c r="EE64" s="230"/>
      <c r="EF64" s="230"/>
      <c r="EG64" s="230"/>
      <c r="EH64" s="230"/>
      <c r="EI64" s="230"/>
      <c r="EJ64" s="230"/>
      <c r="EK64" s="230"/>
      <c r="EL64" s="230"/>
      <c r="EM64" s="230"/>
      <c r="EN64" s="230"/>
      <c r="EO64" s="230"/>
      <c r="EP64" s="230"/>
      <c r="EQ64" s="230"/>
      <c r="ER64" s="230"/>
      <c r="ES64" s="230"/>
      <c r="ET64" s="230"/>
      <c r="EU64" s="230"/>
      <c r="EV64" s="230"/>
      <c r="EW64" s="230"/>
      <c r="EX64" s="230"/>
      <c r="EY64" s="230"/>
      <c r="EZ64" s="230"/>
      <c r="FA64" s="230"/>
      <c r="FB64" s="230"/>
      <c r="FC64" s="230"/>
      <c r="FD64" s="230"/>
      <c r="FE64" s="230"/>
      <c r="FF64" s="230"/>
      <c r="FG64" s="230"/>
      <c r="FH64" s="230"/>
      <c r="FI64" s="230"/>
      <c r="FJ64" s="230"/>
      <c r="FK64" s="230"/>
      <c r="FL64" s="230"/>
      <c r="FM64" s="230"/>
      <c r="FN64" s="230"/>
      <c r="FO64" s="230"/>
      <c r="FP64" s="230"/>
      <c r="FQ64" s="230"/>
      <c r="FR64" s="230"/>
      <c r="FS64" s="230"/>
      <c r="FT64" s="230"/>
      <c r="FU64" s="230"/>
      <c r="FV64" s="230"/>
      <c r="FW64" s="230"/>
      <c r="FX64" s="230"/>
      <c r="FY64" s="230"/>
      <c r="FZ64" s="230"/>
      <c r="GA64" s="230"/>
      <c r="GB64" s="230"/>
      <c r="GC64" s="230"/>
      <c r="GD64" s="230"/>
      <c r="GE64" s="230"/>
      <c r="GF64" s="230"/>
      <c r="GG64" s="230"/>
      <c r="GH64" s="230"/>
      <c r="GI64" s="230"/>
      <c r="GJ64" s="230"/>
      <c r="GK64" s="230"/>
      <c r="GL64" s="230"/>
      <c r="GM64" s="230"/>
      <c r="GN64" s="230"/>
      <c r="GO64" s="230"/>
      <c r="GP64" s="230"/>
      <c r="GQ64" s="230"/>
      <c r="GR64" s="230"/>
      <c r="GS64" s="230"/>
      <c r="GT64" s="230"/>
      <c r="GU64" s="230"/>
      <c r="GV64" s="230"/>
      <c r="GW64" s="230"/>
      <c r="GX64" s="230"/>
      <c r="GY64" s="230"/>
      <c r="GZ64" s="230"/>
      <c r="HA64" s="230"/>
      <c r="HB64" s="230"/>
      <c r="HC64" s="230"/>
      <c r="HD64" s="230"/>
      <c r="HE64" s="230"/>
      <c r="HF64" s="230"/>
      <c r="HG64" s="230"/>
      <c r="HH64" s="230"/>
      <c r="HI64" s="230"/>
      <c r="HJ64" s="230"/>
      <c r="HK64" s="230"/>
      <c r="HL64" s="230"/>
      <c r="HM64" s="230"/>
      <c r="HN64" s="230"/>
      <c r="HO64" s="230"/>
      <c r="HP64" s="230"/>
      <c r="HQ64" s="230"/>
      <c r="HR64" s="230"/>
      <c r="HS64" s="230"/>
      <c r="HT64" s="230"/>
      <c r="HU64" s="230"/>
      <c r="HV64" s="230"/>
      <c r="HW64" s="230"/>
      <c r="HX64" s="230"/>
      <c r="HY64" s="230"/>
      <c r="HZ64" s="230"/>
      <c r="IA64" s="230"/>
      <c r="IB64" s="230"/>
      <c r="IC64" s="230"/>
      <c r="ID64" s="230"/>
      <c r="IE64" s="230"/>
      <c r="IF64" s="230"/>
      <c r="IG64" s="230"/>
      <c r="IH64" s="230"/>
      <c r="II64" s="230"/>
      <c r="IJ64" s="230"/>
      <c r="IK64" s="230"/>
      <c r="IL64" s="230"/>
      <c r="IM64" s="230"/>
      <c r="IN64" s="230"/>
    </row>
    <row r="65" spans="1:248" ht="21" customHeight="1">
      <c r="A65" s="321"/>
      <c r="B65" s="369" t="s">
        <v>196</v>
      </c>
      <c r="M65" s="371"/>
      <c r="N65" s="371"/>
      <c r="O65" s="371"/>
      <c r="P65" s="371"/>
      <c r="Q65" s="371"/>
      <c r="R65" s="371"/>
      <c r="S65" s="371"/>
      <c r="T65" s="371"/>
      <c r="U65" s="255"/>
      <c r="V65" s="168"/>
      <c r="W65" s="168"/>
      <c r="X65" s="168"/>
      <c r="Y65" s="248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30"/>
      <c r="AP65" s="230"/>
      <c r="AQ65" s="230"/>
      <c r="AR65" s="230"/>
      <c r="AS65" s="230"/>
      <c r="AT65" s="230"/>
      <c r="AU65" s="230"/>
      <c r="AV65" s="230"/>
      <c r="AW65" s="230"/>
      <c r="AX65" s="230"/>
      <c r="AY65" s="230"/>
      <c r="AZ65" s="230"/>
      <c r="BA65" s="230"/>
      <c r="BB65" s="230"/>
      <c r="BC65" s="230"/>
      <c r="BD65" s="230"/>
      <c r="BE65" s="230"/>
      <c r="BF65" s="230"/>
      <c r="BG65" s="230"/>
      <c r="BH65" s="230"/>
      <c r="BI65" s="230"/>
      <c r="BJ65" s="230"/>
      <c r="BK65" s="230"/>
      <c r="BL65" s="230"/>
      <c r="BM65" s="230"/>
      <c r="BN65" s="230"/>
      <c r="BO65" s="230"/>
      <c r="BP65" s="230"/>
      <c r="BQ65" s="230"/>
      <c r="BR65" s="230"/>
      <c r="BS65" s="230"/>
      <c r="BT65" s="230"/>
      <c r="BU65" s="230"/>
      <c r="BV65" s="230"/>
      <c r="BW65" s="230"/>
      <c r="BX65" s="230"/>
      <c r="BY65" s="230"/>
      <c r="BZ65" s="230"/>
      <c r="CA65" s="230"/>
      <c r="CB65" s="230"/>
      <c r="CC65" s="230"/>
      <c r="CD65" s="230"/>
      <c r="CE65" s="230"/>
      <c r="CF65" s="230"/>
      <c r="CG65" s="230"/>
      <c r="CH65" s="230"/>
      <c r="CI65" s="230"/>
      <c r="CJ65" s="230"/>
      <c r="CK65" s="230"/>
      <c r="CL65" s="230"/>
      <c r="CM65" s="230"/>
      <c r="CN65" s="230"/>
      <c r="CO65" s="230"/>
      <c r="CP65" s="230"/>
      <c r="CQ65" s="230"/>
      <c r="CR65" s="230"/>
      <c r="CS65" s="230"/>
      <c r="CT65" s="230"/>
      <c r="CU65" s="230"/>
      <c r="CV65" s="230"/>
      <c r="CW65" s="230"/>
      <c r="CX65" s="230"/>
      <c r="CY65" s="230"/>
      <c r="CZ65" s="230"/>
      <c r="DA65" s="230"/>
      <c r="DB65" s="230"/>
      <c r="DC65" s="230"/>
      <c r="DD65" s="230"/>
      <c r="DE65" s="230"/>
      <c r="DF65" s="230"/>
      <c r="DG65" s="230"/>
      <c r="DH65" s="230"/>
      <c r="DI65" s="230"/>
      <c r="DJ65" s="230"/>
      <c r="DK65" s="230"/>
      <c r="DL65" s="230"/>
      <c r="DM65" s="230"/>
      <c r="DN65" s="230"/>
      <c r="DO65" s="230"/>
      <c r="DP65" s="230"/>
      <c r="DQ65" s="230"/>
      <c r="DR65" s="230"/>
      <c r="DS65" s="230"/>
      <c r="DT65" s="230"/>
      <c r="DU65" s="230"/>
      <c r="DV65" s="230"/>
      <c r="DW65" s="230"/>
      <c r="DX65" s="230"/>
      <c r="DY65" s="230"/>
      <c r="DZ65" s="230"/>
      <c r="EA65" s="230"/>
      <c r="EB65" s="230"/>
      <c r="EC65" s="230"/>
      <c r="ED65" s="230"/>
      <c r="EE65" s="230"/>
      <c r="EF65" s="230"/>
      <c r="EG65" s="230"/>
      <c r="EH65" s="230"/>
      <c r="EI65" s="230"/>
      <c r="EJ65" s="230"/>
      <c r="EK65" s="230"/>
      <c r="EL65" s="230"/>
      <c r="EM65" s="230"/>
      <c r="EN65" s="230"/>
      <c r="EO65" s="230"/>
      <c r="EP65" s="230"/>
      <c r="EQ65" s="230"/>
      <c r="ER65" s="230"/>
      <c r="ES65" s="230"/>
      <c r="ET65" s="230"/>
      <c r="EU65" s="230"/>
      <c r="EV65" s="230"/>
      <c r="EW65" s="230"/>
      <c r="EX65" s="230"/>
      <c r="EY65" s="230"/>
      <c r="EZ65" s="230"/>
      <c r="FA65" s="230"/>
      <c r="FB65" s="230"/>
      <c r="FC65" s="230"/>
      <c r="FD65" s="230"/>
      <c r="FE65" s="230"/>
      <c r="FF65" s="230"/>
      <c r="FG65" s="230"/>
      <c r="FH65" s="230"/>
      <c r="FI65" s="230"/>
      <c r="FJ65" s="230"/>
      <c r="FK65" s="230"/>
      <c r="FL65" s="230"/>
      <c r="FM65" s="230"/>
      <c r="FN65" s="230"/>
      <c r="FO65" s="230"/>
      <c r="FP65" s="230"/>
      <c r="FQ65" s="230"/>
      <c r="FR65" s="230"/>
      <c r="FS65" s="230"/>
      <c r="FT65" s="230"/>
      <c r="FU65" s="230"/>
      <c r="FV65" s="230"/>
      <c r="FW65" s="230"/>
      <c r="FX65" s="230"/>
      <c r="FY65" s="230"/>
      <c r="FZ65" s="230"/>
      <c r="GA65" s="230"/>
      <c r="GB65" s="230"/>
      <c r="GC65" s="230"/>
      <c r="GD65" s="230"/>
      <c r="GE65" s="230"/>
      <c r="GF65" s="230"/>
      <c r="GG65" s="230"/>
      <c r="GH65" s="230"/>
      <c r="GI65" s="230"/>
      <c r="GJ65" s="230"/>
      <c r="GK65" s="230"/>
      <c r="GL65" s="230"/>
      <c r="GM65" s="230"/>
      <c r="GN65" s="230"/>
      <c r="GO65" s="230"/>
      <c r="GP65" s="230"/>
      <c r="GQ65" s="230"/>
      <c r="GR65" s="230"/>
      <c r="GS65" s="230"/>
      <c r="GT65" s="230"/>
      <c r="GU65" s="230"/>
      <c r="GV65" s="230"/>
      <c r="GW65" s="230"/>
      <c r="GX65" s="230"/>
      <c r="GY65" s="230"/>
      <c r="GZ65" s="230"/>
      <c r="HA65" s="230"/>
      <c r="HB65" s="230"/>
      <c r="HC65" s="230"/>
      <c r="HD65" s="230"/>
      <c r="HE65" s="230"/>
      <c r="HF65" s="230"/>
      <c r="HG65" s="230"/>
      <c r="HH65" s="230"/>
      <c r="HI65" s="230"/>
      <c r="HJ65" s="230"/>
      <c r="HK65" s="230"/>
      <c r="HL65" s="230"/>
      <c r="HM65" s="230"/>
      <c r="HN65" s="230"/>
      <c r="HO65" s="230"/>
      <c r="HP65" s="230"/>
      <c r="HQ65" s="230"/>
      <c r="HR65" s="230"/>
      <c r="HS65" s="230"/>
      <c r="HT65" s="230"/>
      <c r="HU65" s="230"/>
      <c r="HV65" s="230"/>
      <c r="HW65" s="230"/>
      <c r="HX65" s="230"/>
      <c r="HY65" s="230"/>
      <c r="HZ65" s="230"/>
      <c r="IA65" s="230"/>
      <c r="IB65" s="230"/>
      <c r="IC65" s="230"/>
      <c r="ID65" s="230"/>
      <c r="IE65" s="230"/>
      <c r="IF65" s="230"/>
      <c r="IG65" s="230"/>
      <c r="IH65" s="230"/>
      <c r="II65" s="230"/>
      <c r="IJ65" s="230"/>
      <c r="IK65" s="230"/>
      <c r="IL65" s="230"/>
      <c r="IM65" s="230"/>
      <c r="IN65" s="230"/>
    </row>
    <row r="66" spans="1:248" s="43" customFormat="1" ht="12.75" customHeight="1">
      <c r="A66" s="321"/>
      <c r="B66" s="847" t="s">
        <v>1</v>
      </c>
      <c r="C66" s="815" t="s">
        <v>7</v>
      </c>
      <c r="D66" s="819" t="s">
        <v>8</v>
      </c>
      <c r="E66" s="820"/>
      <c r="F66" s="820"/>
      <c r="G66" s="820"/>
      <c r="H66" s="820"/>
      <c r="I66" s="820"/>
      <c r="J66" s="820"/>
      <c r="K66" s="821"/>
      <c r="L66" s="826" t="s">
        <v>171</v>
      </c>
      <c r="M66" s="763" t="s">
        <v>76</v>
      </c>
      <c r="N66" s="826" t="s">
        <v>3</v>
      </c>
      <c r="O66" s="827" t="s">
        <v>172</v>
      </c>
      <c r="P66" s="829"/>
      <c r="Q66" s="827" t="s">
        <v>173</v>
      </c>
      <c r="R66" s="828"/>
      <c r="S66" s="829"/>
      <c r="T66" s="859" t="s">
        <v>2</v>
      </c>
      <c r="U66" s="421"/>
      <c r="W66" s="168"/>
    </row>
    <row r="67" spans="1:248" s="42" customFormat="1" ht="20.25" customHeight="1" thickBot="1">
      <c r="A67" s="331"/>
      <c r="B67" s="848"/>
      <c r="C67" s="816"/>
      <c r="D67" s="822"/>
      <c r="E67" s="823"/>
      <c r="F67" s="823"/>
      <c r="G67" s="823"/>
      <c r="H67" s="823"/>
      <c r="I67" s="823"/>
      <c r="J67" s="823"/>
      <c r="K67" s="824"/>
      <c r="L67" s="846"/>
      <c r="M67" s="825"/>
      <c r="N67" s="825"/>
      <c r="O67" s="893"/>
      <c r="P67" s="894"/>
      <c r="Q67" s="830"/>
      <c r="R67" s="831"/>
      <c r="S67" s="832"/>
      <c r="T67" s="860"/>
      <c r="U67" s="422"/>
      <c r="V67" s="100"/>
      <c r="W67" s="101"/>
    </row>
    <row r="68" spans="1:248" s="43" customFormat="1" ht="23.1" customHeight="1">
      <c r="A68" s="321"/>
      <c r="B68" s="345"/>
      <c r="C68" s="102"/>
      <c r="D68" s="844"/>
      <c r="E68" s="845"/>
      <c r="F68" s="845"/>
      <c r="G68" s="845"/>
      <c r="H68" s="845"/>
      <c r="I68" s="845"/>
      <c r="J68" s="845"/>
      <c r="K68" s="845"/>
      <c r="L68" s="269"/>
      <c r="M68" s="314"/>
      <c r="N68" s="315"/>
      <c r="O68" s="817" t="str">
        <f t="shared" ref="O68:O114" si="2">IF(C68*N68=0,"",C68*N68)</f>
        <v/>
      </c>
      <c r="P68" s="818"/>
      <c r="Q68" s="833" t="str">
        <f>IF(ISERROR(INDEX($W$22:$W$27,MATCH(M68,$V$22:$V$27,0))*O68),"",INDEX($W$22:$W$27,MATCH(M68,$V$22:$V$27,0))*O68)</f>
        <v/>
      </c>
      <c r="R68" s="833"/>
      <c r="S68" s="833"/>
      <c r="T68" s="515"/>
      <c r="U68" s="270"/>
      <c r="V68" s="168"/>
      <c r="W68" s="168"/>
      <c r="X68" s="168"/>
      <c r="Y68" s="168"/>
    </row>
    <row r="69" spans="1:248" s="43" customFormat="1" ht="23.1" customHeight="1">
      <c r="A69" s="321"/>
      <c r="B69" s="344"/>
      <c r="C69" s="102"/>
      <c r="D69" s="834"/>
      <c r="E69" s="835"/>
      <c r="F69" s="835"/>
      <c r="G69" s="835"/>
      <c r="H69" s="835"/>
      <c r="I69" s="835"/>
      <c r="J69" s="835"/>
      <c r="K69" s="835"/>
      <c r="L69" s="269"/>
      <c r="M69" s="314"/>
      <c r="N69" s="148"/>
      <c r="O69" s="836" t="str">
        <f t="shared" si="2"/>
        <v/>
      </c>
      <c r="P69" s="837"/>
      <c r="Q69" s="833" t="str">
        <f t="shared" ref="Q69:Q114" si="3">IF(ISERROR(INDEX($W$22:$W$27,MATCH(M69,$V$22:$V$27,0))*O69),"",INDEX($W$22:$W$27,MATCH(M69,$V$22:$V$27,0))*O69)</f>
        <v/>
      </c>
      <c r="R69" s="833"/>
      <c r="S69" s="833"/>
      <c r="T69" s="140"/>
      <c r="U69" s="270"/>
      <c r="V69" s="168"/>
      <c r="W69" s="168"/>
      <c r="X69" s="168"/>
      <c r="Y69" s="168"/>
    </row>
    <row r="70" spans="1:248" s="43" customFormat="1" ht="23.1" customHeight="1">
      <c r="A70" s="321"/>
      <c r="B70" s="344"/>
      <c r="C70" s="102"/>
      <c r="D70" s="834"/>
      <c r="E70" s="835"/>
      <c r="F70" s="835"/>
      <c r="G70" s="835"/>
      <c r="H70" s="835"/>
      <c r="I70" s="835"/>
      <c r="J70" s="835"/>
      <c r="K70" s="835"/>
      <c r="L70" s="269"/>
      <c r="M70" s="314"/>
      <c r="N70" s="148"/>
      <c r="O70" s="836" t="str">
        <f t="shared" si="2"/>
        <v/>
      </c>
      <c r="P70" s="837"/>
      <c r="Q70" s="833" t="str">
        <f t="shared" si="3"/>
        <v/>
      </c>
      <c r="R70" s="833"/>
      <c r="S70" s="833"/>
      <c r="T70" s="140"/>
      <c r="U70" s="270"/>
      <c r="V70" s="168"/>
      <c r="W70" s="168"/>
      <c r="X70" s="168"/>
      <c r="Y70" s="168"/>
    </row>
    <row r="71" spans="1:248" s="43" customFormat="1" ht="23.1" customHeight="1">
      <c r="A71" s="321"/>
      <c r="B71" s="344"/>
      <c r="C71" s="102"/>
      <c r="D71" s="834"/>
      <c r="E71" s="835"/>
      <c r="F71" s="835"/>
      <c r="G71" s="835"/>
      <c r="H71" s="835"/>
      <c r="I71" s="835"/>
      <c r="J71" s="835"/>
      <c r="K71" s="835"/>
      <c r="L71" s="269"/>
      <c r="M71" s="314"/>
      <c r="N71" s="148"/>
      <c r="O71" s="836" t="str">
        <f t="shared" si="2"/>
        <v/>
      </c>
      <c r="P71" s="837"/>
      <c r="Q71" s="833" t="str">
        <f t="shared" si="3"/>
        <v/>
      </c>
      <c r="R71" s="833"/>
      <c r="S71" s="833"/>
      <c r="T71" s="140"/>
      <c r="U71" s="270"/>
      <c r="V71" s="168"/>
      <c r="W71" s="168"/>
      <c r="X71" s="168"/>
      <c r="Y71" s="168"/>
    </row>
    <row r="72" spans="1:248" s="43" customFormat="1" ht="23.1" customHeight="1">
      <c r="A72" s="321"/>
      <c r="B72" s="344"/>
      <c r="C72" s="102"/>
      <c r="D72" s="834"/>
      <c r="E72" s="835"/>
      <c r="F72" s="835"/>
      <c r="G72" s="835"/>
      <c r="H72" s="835"/>
      <c r="I72" s="835"/>
      <c r="J72" s="835"/>
      <c r="K72" s="835"/>
      <c r="L72" s="269"/>
      <c r="M72" s="314"/>
      <c r="N72" s="148"/>
      <c r="O72" s="836" t="str">
        <f t="shared" si="2"/>
        <v/>
      </c>
      <c r="P72" s="837"/>
      <c r="Q72" s="833" t="str">
        <f t="shared" si="3"/>
        <v/>
      </c>
      <c r="R72" s="833"/>
      <c r="S72" s="833"/>
      <c r="T72" s="140"/>
      <c r="U72" s="270"/>
      <c r="V72" s="168"/>
      <c r="W72" s="168"/>
      <c r="X72" s="168"/>
      <c r="Y72" s="168"/>
    </row>
    <row r="73" spans="1:248" s="43" customFormat="1" ht="23.1" customHeight="1">
      <c r="A73" s="321"/>
      <c r="B73" s="344"/>
      <c r="C73" s="102"/>
      <c r="D73" s="834"/>
      <c r="E73" s="835"/>
      <c r="F73" s="835"/>
      <c r="G73" s="835"/>
      <c r="H73" s="835"/>
      <c r="I73" s="835"/>
      <c r="J73" s="835"/>
      <c r="K73" s="835"/>
      <c r="L73" s="269"/>
      <c r="M73" s="314"/>
      <c r="N73" s="148"/>
      <c r="O73" s="836" t="str">
        <f t="shared" si="2"/>
        <v/>
      </c>
      <c r="P73" s="837"/>
      <c r="Q73" s="833" t="str">
        <f t="shared" si="3"/>
        <v/>
      </c>
      <c r="R73" s="833"/>
      <c r="S73" s="833"/>
      <c r="T73" s="140"/>
      <c r="U73" s="270"/>
      <c r="V73" s="168"/>
      <c r="W73" s="168"/>
      <c r="X73" s="168"/>
      <c r="Y73" s="168"/>
    </row>
    <row r="74" spans="1:248" s="43" customFormat="1" ht="23.1" customHeight="1">
      <c r="A74" s="321"/>
      <c r="B74" s="344"/>
      <c r="C74" s="102"/>
      <c r="D74" s="834"/>
      <c r="E74" s="835"/>
      <c r="F74" s="835"/>
      <c r="G74" s="835"/>
      <c r="H74" s="835"/>
      <c r="I74" s="835"/>
      <c r="J74" s="835"/>
      <c r="K74" s="835"/>
      <c r="L74" s="269"/>
      <c r="M74" s="314"/>
      <c r="N74" s="148"/>
      <c r="O74" s="836" t="str">
        <f t="shared" si="2"/>
        <v/>
      </c>
      <c r="P74" s="837"/>
      <c r="Q74" s="833" t="str">
        <f t="shared" si="3"/>
        <v/>
      </c>
      <c r="R74" s="833"/>
      <c r="S74" s="833"/>
      <c r="T74" s="140"/>
      <c r="U74" s="270"/>
      <c r="V74" s="168"/>
      <c r="W74" s="168"/>
      <c r="X74" s="168"/>
      <c r="Y74" s="168"/>
    </row>
    <row r="75" spans="1:248" s="43" customFormat="1" ht="23.1" customHeight="1">
      <c r="A75" s="321"/>
      <c r="B75" s="344"/>
      <c r="C75" s="102"/>
      <c r="D75" s="834"/>
      <c r="E75" s="835"/>
      <c r="F75" s="835"/>
      <c r="G75" s="835"/>
      <c r="H75" s="835"/>
      <c r="I75" s="835"/>
      <c r="J75" s="835"/>
      <c r="K75" s="865"/>
      <c r="L75" s="269"/>
      <c r="M75" s="314"/>
      <c r="N75" s="148"/>
      <c r="O75" s="836" t="str">
        <f t="shared" si="2"/>
        <v/>
      </c>
      <c r="P75" s="837"/>
      <c r="Q75" s="833" t="str">
        <f t="shared" si="3"/>
        <v/>
      </c>
      <c r="R75" s="833"/>
      <c r="S75" s="833"/>
      <c r="T75" s="140"/>
      <c r="U75" s="270"/>
      <c r="V75" s="192"/>
      <c r="W75" s="193"/>
      <c r="X75" s="194"/>
      <c r="Y75" s="168"/>
    </row>
    <row r="76" spans="1:248" s="43" customFormat="1" ht="23.1" customHeight="1">
      <c r="A76" s="321"/>
      <c r="B76" s="344"/>
      <c r="C76" s="102"/>
      <c r="D76" s="834"/>
      <c r="E76" s="835"/>
      <c r="F76" s="835"/>
      <c r="G76" s="835"/>
      <c r="H76" s="835"/>
      <c r="I76" s="835"/>
      <c r="J76" s="835"/>
      <c r="K76" s="835"/>
      <c r="L76" s="269"/>
      <c r="M76" s="314"/>
      <c r="N76" s="148"/>
      <c r="O76" s="836" t="str">
        <f t="shared" si="2"/>
        <v/>
      </c>
      <c r="P76" s="837"/>
      <c r="Q76" s="833" t="str">
        <f t="shared" si="3"/>
        <v/>
      </c>
      <c r="R76" s="833"/>
      <c r="S76" s="833"/>
      <c r="T76" s="140"/>
      <c r="U76" s="270"/>
      <c r="V76" s="192"/>
      <c r="W76" s="193"/>
      <c r="X76" s="194"/>
      <c r="Y76" s="168"/>
    </row>
    <row r="77" spans="1:248" s="43" customFormat="1" ht="23.1" customHeight="1">
      <c r="A77" s="321"/>
      <c r="B77" s="344"/>
      <c r="C77" s="102"/>
      <c r="D77" s="834"/>
      <c r="E77" s="835"/>
      <c r="F77" s="835"/>
      <c r="G77" s="835"/>
      <c r="H77" s="835"/>
      <c r="I77" s="835"/>
      <c r="J77" s="835"/>
      <c r="K77" s="835"/>
      <c r="L77" s="269"/>
      <c r="M77" s="314"/>
      <c r="N77" s="148"/>
      <c r="O77" s="836" t="str">
        <f t="shared" si="2"/>
        <v/>
      </c>
      <c r="P77" s="837"/>
      <c r="Q77" s="833" t="str">
        <f t="shared" si="3"/>
        <v/>
      </c>
      <c r="R77" s="833"/>
      <c r="S77" s="833"/>
      <c r="T77" s="140"/>
      <c r="U77" s="270"/>
      <c r="V77" s="195"/>
      <c r="W77" s="193"/>
      <c r="X77" s="194"/>
      <c r="Y77" s="168"/>
    </row>
    <row r="78" spans="1:248" s="43" customFormat="1" ht="23.1" customHeight="1">
      <c r="A78" s="321"/>
      <c r="B78" s="344"/>
      <c r="C78" s="102"/>
      <c r="D78" s="834"/>
      <c r="E78" s="835"/>
      <c r="F78" s="835"/>
      <c r="G78" s="835"/>
      <c r="H78" s="835"/>
      <c r="I78" s="835"/>
      <c r="J78" s="835"/>
      <c r="K78" s="835"/>
      <c r="L78" s="269"/>
      <c r="M78" s="314"/>
      <c r="N78" s="148"/>
      <c r="O78" s="836" t="str">
        <f t="shared" si="2"/>
        <v/>
      </c>
      <c r="P78" s="837"/>
      <c r="Q78" s="833" t="str">
        <f t="shared" si="3"/>
        <v/>
      </c>
      <c r="R78" s="833"/>
      <c r="S78" s="833"/>
      <c r="T78" s="140"/>
      <c r="U78" s="270"/>
      <c r="V78" s="195"/>
      <c r="W78" s="193"/>
      <c r="X78" s="194"/>
      <c r="Y78" s="168"/>
    </row>
    <row r="79" spans="1:248" s="43" customFormat="1" ht="23.1" customHeight="1">
      <c r="A79" s="321"/>
      <c r="B79" s="344"/>
      <c r="C79" s="102"/>
      <c r="D79" s="834"/>
      <c r="E79" s="835"/>
      <c r="F79" s="835"/>
      <c r="G79" s="835"/>
      <c r="H79" s="835"/>
      <c r="I79" s="835"/>
      <c r="J79" s="835"/>
      <c r="K79" s="835"/>
      <c r="L79" s="269"/>
      <c r="M79" s="314"/>
      <c r="N79" s="148"/>
      <c r="O79" s="836" t="str">
        <f t="shared" si="2"/>
        <v/>
      </c>
      <c r="P79" s="837"/>
      <c r="Q79" s="833" t="str">
        <f t="shared" si="3"/>
        <v/>
      </c>
      <c r="R79" s="833"/>
      <c r="S79" s="833"/>
      <c r="T79" s="140"/>
      <c r="U79" s="270"/>
      <c r="V79" s="168"/>
      <c r="W79" s="168"/>
      <c r="X79" s="168"/>
      <c r="Y79" s="168"/>
    </row>
    <row r="80" spans="1:248" s="43" customFormat="1" ht="23.1" customHeight="1">
      <c r="A80" s="321"/>
      <c r="B80" s="344"/>
      <c r="C80" s="102"/>
      <c r="D80" s="834"/>
      <c r="E80" s="835"/>
      <c r="F80" s="835"/>
      <c r="G80" s="835"/>
      <c r="H80" s="835"/>
      <c r="I80" s="835"/>
      <c r="J80" s="835"/>
      <c r="K80" s="835"/>
      <c r="L80" s="269"/>
      <c r="M80" s="314"/>
      <c r="N80" s="148"/>
      <c r="O80" s="836" t="str">
        <f t="shared" si="2"/>
        <v/>
      </c>
      <c r="P80" s="837"/>
      <c r="Q80" s="833" t="str">
        <f t="shared" si="3"/>
        <v/>
      </c>
      <c r="R80" s="833"/>
      <c r="S80" s="833"/>
      <c r="T80" s="140"/>
      <c r="U80" s="270"/>
      <c r="V80" s="168"/>
      <c r="W80" s="168"/>
      <c r="X80" s="168"/>
      <c r="Y80" s="168"/>
    </row>
    <row r="81" spans="1:25" s="43" customFormat="1" ht="23.1" customHeight="1">
      <c r="A81" s="321"/>
      <c r="B81" s="344"/>
      <c r="C81" s="102"/>
      <c r="D81" s="834"/>
      <c r="E81" s="835"/>
      <c r="F81" s="835"/>
      <c r="G81" s="835"/>
      <c r="H81" s="835"/>
      <c r="I81" s="835"/>
      <c r="J81" s="835"/>
      <c r="K81" s="835"/>
      <c r="L81" s="269"/>
      <c r="M81" s="314"/>
      <c r="N81" s="148"/>
      <c r="O81" s="836" t="str">
        <f t="shared" si="2"/>
        <v/>
      </c>
      <c r="P81" s="837"/>
      <c r="Q81" s="833" t="str">
        <f t="shared" si="3"/>
        <v/>
      </c>
      <c r="R81" s="833"/>
      <c r="S81" s="833"/>
      <c r="T81" s="140"/>
      <c r="U81" s="270"/>
      <c r="V81" s="168"/>
      <c r="W81" s="168"/>
      <c r="X81" s="168"/>
      <c r="Y81" s="168"/>
    </row>
    <row r="82" spans="1:25" s="43" customFormat="1" ht="23.1" customHeight="1">
      <c r="A82" s="321"/>
      <c r="B82" s="344"/>
      <c r="C82" s="102"/>
      <c r="D82" s="834"/>
      <c r="E82" s="835"/>
      <c r="F82" s="835"/>
      <c r="G82" s="835"/>
      <c r="H82" s="835"/>
      <c r="I82" s="835"/>
      <c r="J82" s="835"/>
      <c r="K82" s="835"/>
      <c r="L82" s="269"/>
      <c r="M82" s="314"/>
      <c r="N82" s="148"/>
      <c r="O82" s="836" t="str">
        <f t="shared" si="2"/>
        <v/>
      </c>
      <c r="P82" s="837"/>
      <c r="Q82" s="833" t="str">
        <f t="shared" si="3"/>
        <v/>
      </c>
      <c r="R82" s="833"/>
      <c r="S82" s="833"/>
      <c r="T82" s="140"/>
      <c r="U82" s="270"/>
      <c r="V82" s="168"/>
      <c r="W82" s="168"/>
      <c r="X82" s="168"/>
      <c r="Y82" s="168"/>
    </row>
    <row r="83" spans="1:25" s="43" customFormat="1" ht="23.1" customHeight="1">
      <c r="A83" s="321"/>
      <c r="B83" s="344"/>
      <c r="C83" s="102"/>
      <c r="D83" s="834"/>
      <c r="E83" s="835"/>
      <c r="F83" s="835"/>
      <c r="G83" s="835"/>
      <c r="H83" s="835"/>
      <c r="I83" s="835"/>
      <c r="J83" s="835"/>
      <c r="K83" s="835"/>
      <c r="L83" s="269"/>
      <c r="M83" s="314"/>
      <c r="N83" s="148"/>
      <c r="O83" s="836" t="str">
        <f t="shared" si="2"/>
        <v/>
      </c>
      <c r="P83" s="837"/>
      <c r="Q83" s="833" t="str">
        <f t="shared" si="3"/>
        <v/>
      </c>
      <c r="R83" s="833"/>
      <c r="S83" s="833"/>
      <c r="T83" s="140"/>
      <c r="U83" s="270"/>
      <c r="V83" s="168"/>
      <c r="W83" s="168"/>
      <c r="X83" s="168"/>
      <c r="Y83" s="168"/>
    </row>
    <row r="84" spans="1:25" s="43" customFormat="1" ht="23.1" customHeight="1">
      <c r="A84" s="321"/>
      <c r="B84" s="344"/>
      <c r="C84" s="102"/>
      <c r="D84" s="834"/>
      <c r="E84" s="835"/>
      <c r="F84" s="835"/>
      <c r="G84" s="835"/>
      <c r="H84" s="835"/>
      <c r="I84" s="835"/>
      <c r="J84" s="835"/>
      <c r="K84" s="835"/>
      <c r="L84" s="269"/>
      <c r="M84" s="314"/>
      <c r="N84" s="148"/>
      <c r="O84" s="836" t="str">
        <f t="shared" si="2"/>
        <v/>
      </c>
      <c r="P84" s="837"/>
      <c r="Q84" s="833" t="str">
        <f t="shared" si="3"/>
        <v/>
      </c>
      <c r="R84" s="833"/>
      <c r="S84" s="833"/>
      <c r="T84" s="140"/>
      <c r="U84" s="270"/>
      <c r="V84" s="168"/>
      <c r="W84" s="168"/>
      <c r="X84" s="168"/>
      <c r="Y84" s="168"/>
    </row>
    <row r="85" spans="1:25" s="43" customFormat="1" ht="23.1" customHeight="1">
      <c r="A85" s="321"/>
      <c r="B85" s="344"/>
      <c r="C85" s="102"/>
      <c r="D85" s="834"/>
      <c r="E85" s="835"/>
      <c r="F85" s="835"/>
      <c r="G85" s="835"/>
      <c r="H85" s="835"/>
      <c r="I85" s="835"/>
      <c r="J85" s="835"/>
      <c r="K85" s="835"/>
      <c r="L85" s="269"/>
      <c r="M85" s="314"/>
      <c r="N85" s="148"/>
      <c r="O85" s="836" t="str">
        <f t="shared" si="2"/>
        <v/>
      </c>
      <c r="P85" s="837"/>
      <c r="Q85" s="833" t="str">
        <f t="shared" si="3"/>
        <v/>
      </c>
      <c r="R85" s="833"/>
      <c r="S85" s="833"/>
      <c r="T85" s="140"/>
      <c r="U85" s="270"/>
      <c r="V85" s="168"/>
      <c r="W85" s="168"/>
      <c r="X85" s="168"/>
      <c r="Y85" s="168"/>
    </row>
    <row r="86" spans="1:25" s="43" customFormat="1" ht="23.1" customHeight="1">
      <c r="A86" s="321"/>
      <c r="B86" s="344"/>
      <c r="C86" s="102"/>
      <c r="D86" s="834"/>
      <c r="E86" s="835"/>
      <c r="F86" s="835"/>
      <c r="G86" s="835"/>
      <c r="H86" s="835"/>
      <c r="I86" s="835"/>
      <c r="J86" s="835"/>
      <c r="K86" s="835"/>
      <c r="L86" s="269"/>
      <c r="M86" s="314"/>
      <c r="N86" s="148"/>
      <c r="O86" s="836" t="str">
        <f t="shared" si="2"/>
        <v/>
      </c>
      <c r="P86" s="837"/>
      <c r="Q86" s="833" t="str">
        <f t="shared" si="3"/>
        <v/>
      </c>
      <c r="R86" s="833"/>
      <c r="S86" s="833"/>
      <c r="T86" s="140"/>
      <c r="U86" s="270"/>
      <c r="V86" s="168"/>
      <c r="W86" s="168"/>
      <c r="X86" s="168"/>
      <c r="Y86" s="168"/>
    </row>
    <row r="87" spans="1:25" s="43" customFormat="1" ht="23.1" customHeight="1">
      <c r="A87" s="321"/>
      <c r="B87" s="344"/>
      <c r="C87" s="102"/>
      <c r="D87" s="834"/>
      <c r="E87" s="835"/>
      <c r="F87" s="835"/>
      <c r="G87" s="835"/>
      <c r="H87" s="835"/>
      <c r="I87" s="835"/>
      <c r="J87" s="835"/>
      <c r="K87" s="835"/>
      <c r="L87" s="269"/>
      <c r="M87" s="314"/>
      <c r="N87" s="148"/>
      <c r="O87" s="836" t="str">
        <f t="shared" si="2"/>
        <v/>
      </c>
      <c r="P87" s="837"/>
      <c r="Q87" s="833" t="str">
        <f t="shared" si="3"/>
        <v/>
      </c>
      <c r="R87" s="833"/>
      <c r="S87" s="833"/>
      <c r="T87" s="140"/>
      <c r="U87" s="270"/>
      <c r="V87" s="168"/>
      <c r="W87" s="168"/>
      <c r="X87" s="168"/>
      <c r="Y87" s="168"/>
    </row>
    <row r="88" spans="1:25" s="43" customFormat="1" ht="23.1" customHeight="1">
      <c r="A88" s="321"/>
      <c r="B88" s="344"/>
      <c r="C88" s="102"/>
      <c r="D88" s="834"/>
      <c r="E88" s="835"/>
      <c r="F88" s="835"/>
      <c r="G88" s="835"/>
      <c r="H88" s="835"/>
      <c r="I88" s="835"/>
      <c r="J88" s="835"/>
      <c r="K88" s="835"/>
      <c r="L88" s="269"/>
      <c r="M88" s="314"/>
      <c r="N88" s="148"/>
      <c r="O88" s="836" t="str">
        <f t="shared" si="2"/>
        <v/>
      </c>
      <c r="P88" s="837"/>
      <c r="Q88" s="833" t="str">
        <f t="shared" si="3"/>
        <v/>
      </c>
      <c r="R88" s="833"/>
      <c r="S88" s="833"/>
      <c r="T88" s="140"/>
      <c r="U88" s="270"/>
      <c r="V88" s="168"/>
      <c r="W88" s="168"/>
      <c r="X88" s="168"/>
      <c r="Y88" s="168"/>
    </row>
    <row r="89" spans="1:25" s="43" customFormat="1" ht="23.1" customHeight="1">
      <c r="A89" s="321"/>
      <c r="B89" s="344"/>
      <c r="C89" s="102"/>
      <c r="D89" s="834"/>
      <c r="E89" s="835"/>
      <c r="F89" s="835"/>
      <c r="G89" s="835"/>
      <c r="H89" s="835"/>
      <c r="I89" s="835"/>
      <c r="J89" s="835"/>
      <c r="K89" s="835"/>
      <c r="L89" s="269"/>
      <c r="M89" s="314"/>
      <c r="N89" s="148"/>
      <c r="O89" s="836" t="str">
        <f t="shared" si="2"/>
        <v/>
      </c>
      <c r="P89" s="837"/>
      <c r="Q89" s="833" t="str">
        <f t="shared" si="3"/>
        <v/>
      </c>
      <c r="R89" s="833"/>
      <c r="S89" s="833"/>
      <c r="T89" s="140"/>
      <c r="U89" s="270"/>
      <c r="V89" s="168"/>
      <c r="W89" s="168"/>
      <c r="X89" s="168"/>
      <c r="Y89" s="168"/>
    </row>
    <row r="90" spans="1:25" s="43" customFormat="1" ht="23.1" customHeight="1">
      <c r="A90" s="321"/>
      <c r="B90" s="344"/>
      <c r="C90" s="102"/>
      <c r="D90" s="834"/>
      <c r="E90" s="835"/>
      <c r="F90" s="835"/>
      <c r="G90" s="835"/>
      <c r="H90" s="835"/>
      <c r="I90" s="835"/>
      <c r="J90" s="835"/>
      <c r="K90" s="835"/>
      <c r="L90" s="269"/>
      <c r="M90" s="314"/>
      <c r="N90" s="148"/>
      <c r="O90" s="836" t="str">
        <f t="shared" si="2"/>
        <v/>
      </c>
      <c r="P90" s="837"/>
      <c r="Q90" s="833" t="str">
        <f t="shared" si="3"/>
        <v/>
      </c>
      <c r="R90" s="833"/>
      <c r="S90" s="833"/>
      <c r="T90" s="140"/>
      <c r="U90" s="270"/>
      <c r="V90" s="168"/>
      <c r="W90" s="168"/>
      <c r="X90" s="168"/>
      <c r="Y90" s="168"/>
    </row>
    <row r="91" spans="1:25" s="43" customFormat="1" ht="23.1" customHeight="1">
      <c r="A91" s="321"/>
      <c r="B91" s="344"/>
      <c r="C91" s="102"/>
      <c r="D91" s="834"/>
      <c r="E91" s="835"/>
      <c r="F91" s="835"/>
      <c r="G91" s="835"/>
      <c r="H91" s="835"/>
      <c r="I91" s="835"/>
      <c r="J91" s="835"/>
      <c r="K91" s="835"/>
      <c r="L91" s="269"/>
      <c r="M91" s="314"/>
      <c r="N91" s="148"/>
      <c r="O91" s="836" t="str">
        <f t="shared" si="2"/>
        <v/>
      </c>
      <c r="P91" s="837"/>
      <c r="Q91" s="833" t="str">
        <f t="shared" si="3"/>
        <v/>
      </c>
      <c r="R91" s="833"/>
      <c r="S91" s="833"/>
      <c r="T91" s="140"/>
      <c r="U91" s="270"/>
      <c r="V91" s="192"/>
      <c r="W91" s="193"/>
      <c r="X91" s="194"/>
      <c r="Y91" s="168"/>
    </row>
    <row r="92" spans="1:25" s="43" customFormat="1" ht="23.1" customHeight="1">
      <c r="A92" s="321"/>
      <c r="B92" s="344"/>
      <c r="C92" s="102"/>
      <c r="D92" s="834"/>
      <c r="E92" s="835"/>
      <c r="F92" s="835"/>
      <c r="G92" s="835"/>
      <c r="H92" s="835"/>
      <c r="I92" s="835"/>
      <c r="J92" s="835"/>
      <c r="K92" s="835"/>
      <c r="L92" s="269"/>
      <c r="M92" s="314"/>
      <c r="N92" s="148"/>
      <c r="O92" s="836" t="str">
        <f t="shared" si="2"/>
        <v/>
      </c>
      <c r="P92" s="837"/>
      <c r="Q92" s="833" t="str">
        <f t="shared" si="3"/>
        <v/>
      </c>
      <c r="R92" s="833"/>
      <c r="S92" s="833"/>
      <c r="T92" s="140"/>
      <c r="U92" s="270"/>
      <c r="V92" s="192"/>
      <c r="W92" s="193"/>
      <c r="X92" s="194"/>
      <c r="Y92" s="168"/>
    </row>
    <row r="93" spans="1:25" s="43" customFormat="1" ht="23.1" customHeight="1">
      <c r="A93" s="321"/>
      <c r="B93" s="344"/>
      <c r="C93" s="102"/>
      <c r="D93" s="834"/>
      <c r="E93" s="835"/>
      <c r="F93" s="835"/>
      <c r="G93" s="835"/>
      <c r="H93" s="835"/>
      <c r="I93" s="835"/>
      <c r="J93" s="835"/>
      <c r="K93" s="835"/>
      <c r="L93" s="269"/>
      <c r="M93" s="314"/>
      <c r="N93" s="148"/>
      <c r="O93" s="836" t="str">
        <f t="shared" si="2"/>
        <v/>
      </c>
      <c r="P93" s="837"/>
      <c r="Q93" s="833" t="str">
        <f t="shared" si="3"/>
        <v/>
      </c>
      <c r="R93" s="833"/>
      <c r="S93" s="833"/>
      <c r="T93" s="140"/>
      <c r="U93" s="270"/>
      <c r="V93" s="195"/>
      <c r="W93" s="193"/>
      <c r="X93" s="194"/>
      <c r="Y93" s="168"/>
    </row>
    <row r="94" spans="1:25" s="43" customFormat="1" ht="23.1" customHeight="1">
      <c r="A94" s="321"/>
      <c r="B94" s="344"/>
      <c r="C94" s="102"/>
      <c r="D94" s="834"/>
      <c r="E94" s="835"/>
      <c r="F94" s="835"/>
      <c r="G94" s="835"/>
      <c r="H94" s="835"/>
      <c r="I94" s="835"/>
      <c r="J94" s="835"/>
      <c r="K94" s="835"/>
      <c r="L94" s="269"/>
      <c r="M94" s="314"/>
      <c r="N94" s="148"/>
      <c r="O94" s="836" t="str">
        <f t="shared" si="2"/>
        <v/>
      </c>
      <c r="P94" s="837"/>
      <c r="Q94" s="833" t="str">
        <f t="shared" si="3"/>
        <v/>
      </c>
      <c r="R94" s="833"/>
      <c r="S94" s="833"/>
      <c r="T94" s="140"/>
      <c r="U94" s="270"/>
      <c r="V94" s="195"/>
      <c r="W94" s="193"/>
      <c r="X94" s="194"/>
      <c r="Y94" s="168"/>
    </row>
    <row r="95" spans="1:25" s="43" customFormat="1" ht="23.1" customHeight="1">
      <c r="A95" s="321"/>
      <c r="B95" s="344"/>
      <c r="C95" s="102"/>
      <c r="D95" s="834"/>
      <c r="E95" s="835"/>
      <c r="F95" s="835"/>
      <c r="G95" s="835"/>
      <c r="H95" s="835"/>
      <c r="I95" s="835"/>
      <c r="J95" s="835"/>
      <c r="K95" s="835"/>
      <c r="L95" s="269"/>
      <c r="M95" s="314"/>
      <c r="N95" s="148"/>
      <c r="O95" s="836" t="str">
        <f t="shared" si="2"/>
        <v/>
      </c>
      <c r="P95" s="837"/>
      <c r="Q95" s="833" t="str">
        <f t="shared" si="3"/>
        <v/>
      </c>
      <c r="R95" s="833"/>
      <c r="S95" s="833"/>
      <c r="T95" s="140"/>
      <c r="U95" s="270"/>
      <c r="V95" s="168"/>
      <c r="W95" s="168"/>
      <c r="X95" s="168"/>
      <c r="Y95" s="168"/>
    </row>
    <row r="96" spans="1:25" s="43" customFormat="1" ht="23.1" customHeight="1">
      <c r="A96" s="321"/>
      <c r="B96" s="344"/>
      <c r="C96" s="102"/>
      <c r="D96" s="834"/>
      <c r="E96" s="835"/>
      <c r="F96" s="835"/>
      <c r="G96" s="835"/>
      <c r="H96" s="835"/>
      <c r="I96" s="835"/>
      <c r="J96" s="835"/>
      <c r="K96" s="835"/>
      <c r="L96" s="269"/>
      <c r="M96" s="314"/>
      <c r="N96" s="148"/>
      <c r="O96" s="836" t="str">
        <f t="shared" si="2"/>
        <v/>
      </c>
      <c r="P96" s="837"/>
      <c r="Q96" s="833" t="str">
        <f t="shared" si="3"/>
        <v/>
      </c>
      <c r="R96" s="833"/>
      <c r="S96" s="833"/>
      <c r="T96" s="140"/>
      <c r="U96" s="270"/>
      <c r="V96" s="168"/>
      <c r="W96" s="168"/>
      <c r="X96" s="168"/>
      <c r="Y96" s="168"/>
    </row>
    <row r="97" spans="1:25" s="43" customFormat="1" ht="23.1" customHeight="1">
      <c r="A97" s="321"/>
      <c r="B97" s="344"/>
      <c r="C97" s="102"/>
      <c r="D97" s="834"/>
      <c r="E97" s="835"/>
      <c r="F97" s="835"/>
      <c r="G97" s="835"/>
      <c r="H97" s="835"/>
      <c r="I97" s="835"/>
      <c r="J97" s="835"/>
      <c r="K97" s="835"/>
      <c r="L97" s="269"/>
      <c r="M97" s="314"/>
      <c r="N97" s="148"/>
      <c r="O97" s="836" t="str">
        <f t="shared" si="2"/>
        <v/>
      </c>
      <c r="P97" s="837"/>
      <c r="Q97" s="833" t="str">
        <f t="shared" si="3"/>
        <v/>
      </c>
      <c r="R97" s="833"/>
      <c r="S97" s="833"/>
      <c r="T97" s="140"/>
      <c r="U97" s="270"/>
      <c r="V97" s="168"/>
      <c r="W97" s="168"/>
      <c r="X97" s="168"/>
      <c r="Y97" s="168"/>
    </row>
    <row r="98" spans="1:25" s="43" customFormat="1" ht="23.1" customHeight="1">
      <c r="A98" s="321"/>
      <c r="B98" s="344"/>
      <c r="C98" s="102"/>
      <c r="D98" s="834"/>
      <c r="E98" s="835"/>
      <c r="F98" s="835"/>
      <c r="G98" s="835"/>
      <c r="H98" s="835"/>
      <c r="I98" s="835"/>
      <c r="J98" s="835"/>
      <c r="K98" s="835"/>
      <c r="L98" s="269"/>
      <c r="M98" s="314"/>
      <c r="N98" s="148"/>
      <c r="O98" s="836" t="str">
        <f t="shared" si="2"/>
        <v/>
      </c>
      <c r="P98" s="837"/>
      <c r="Q98" s="833" t="str">
        <f t="shared" si="3"/>
        <v/>
      </c>
      <c r="R98" s="833"/>
      <c r="S98" s="833"/>
      <c r="T98" s="140"/>
      <c r="U98" s="270"/>
      <c r="V98" s="168"/>
      <c r="W98" s="168"/>
      <c r="X98" s="168"/>
      <c r="Y98" s="168"/>
    </row>
    <row r="99" spans="1:25" s="43" customFormat="1" ht="23.1" customHeight="1">
      <c r="A99" s="321"/>
      <c r="B99" s="344"/>
      <c r="C99" s="102"/>
      <c r="D99" s="834"/>
      <c r="E99" s="835"/>
      <c r="F99" s="835"/>
      <c r="G99" s="835"/>
      <c r="H99" s="835"/>
      <c r="I99" s="835"/>
      <c r="J99" s="835"/>
      <c r="K99" s="835"/>
      <c r="L99" s="269"/>
      <c r="M99" s="314"/>
      <c r="N99" s="148"/>
      <c r="O99" s="836" t="str">
        <f t="shared" si="2"/>
        <v/>
      </c>
      <c r="P99" s="837"/>
      <c r="Q99" s="833" t="str">
        <f t="shared" si="3"/>
        <v/>
      </c>
      <c r="R99" s="833"/>
      <c r="S99" s="833"/>
      <c r="T99" s="140"/>
      <c r="U99" s="270"/>
      <c r="W99" s="168"/>
      <c r="Y99" s="168"/>
    </row>
    <row r="100" spans="1:25" s="43" customFormat="1" ht="23.1" customHeight="1">
      <c r="A100" s="321"/>
      <c r="B100" s="344"/>
      <c r="C100" s="102"/>
      <c r="D100" s="834"/>
      <c r="E100" s="835"/>
      <c r="F100" s="835"/>
      <c r="G100" s="835"/>
      <c r="H100" s="835"/>
      <c r="I100" s="835"/>
      <c r="J100" s="835"/>
      <c r="K100" s="835"/>
      <c r="L100" s="269"/>
      <c r="M100" s="314"/>
      <c r="N100" s="148"/>
      <c r="O100" s="836" t="str">
        <f t="shared" si="2"/>
        <v/>
      </c>
      <c r="P100" s="837"/>
      <c r="Q100" s="833" t="str">
        <f t="shared" si="3"/>
        <v/>
      </c>
      <c r="R100" s="833"/>
      <c r="S100" s="833"/>
      <c r="T100" s="140"/>
      <c r="U100" s="270"/>
      <c r="W100" s="168"/>
      <c r="Y100" s="168"/>
    </row>
    <row r="101" spans="1:25" s="43" customFormat="1" ht="23.1" customHeight="1">
      <c r="A101" s="321"/>
      <c r="B101" s="344"/>
      <c r="C101" s="102"/>
      <c r="D101" s="834"/>
      <c r="E101" s="835"/>
      <c r="F101" s="835"/>
      <c r="G101" s="835"/>
      <c r="H101" s="835"/>
      <c r="I101" s="835"/>
      <c r="J101" s="835"/>
      <c r="K101" s="835"/>
      <c r="L101" s="269"/>
      <c r="M101" s="314"/>
      <c r="N101" s="148"/>
      <c r="O101" s="836" t="str">
        <f t="shared" si="2"/>
        <v/>
      </c>
      <c r="P101" s="837"/>
      <c r="Q101" s="833" t="str">
        <f t="shared" si="3"/>
        <v/>
      </c>
      <c r="R101" s="833"/>
      <c r="S101" s="833"/>
      <c r="T101" s="140"/>
      <c r="U101" s="270"/>
      <c r="W101" s="168"/>
      <c r="Y101" s="168"/>
    </row>
    <row r="102" spans="1:25" s="43" customFormat="1" ht="23.1" customHeight="1">
      <c r="A102" s="321"/>
      <c r="B102" s="344"/>
      <c r="C102" s="102"/>
      <c r="D102" s="834"/>
      <c r="E102" s="835"/>
      <c r="F102" s="835"/>
      <c r="G102" s="835"/>
      <c r="H102" s="835"/>
      <c r="I102" s="835"/>
      <c r="J102" s="835"/>
      <c r="K102" s="835"/>
      <c r="L102" s="269"/>
      <c r="M102" s="314"/>
      <c r="N102" s="148"/>
      <c r="O102" s="836" t="str">
        <f t="shared" si="2"/>
        <v/>
      </c>
      <c r="P102" s="837"/>
      <c r="Q102" s="833" t="str">
        <f t="shared" si="3"/>
        <v/>
      </c>
      <c r="R102" s="833"/>
      <c r="S102" s="833"/>
      <c r="T102" s="140"/>
      <c r="U102" s="270"/>
      <c r="W102" s="168"/>
      <c r="Y102" s="168"/>
    </row>
    <row r="103" spans="1:25" s="43" customFormat="1" ht="23.1" customHeight="1">
      <c r="A103" s="321"/>
      <c r="B103" s="344"/>
      <c r="C103" s="102"/>
      <c r="D103" s="834"/>
      <c r="E103" s="835"/>
      <c r="F103" s="835"/>
      <c r="G103" s="835"/>
      <c r="H103" s="835"/>
      <c r="I103" s="835"/>
      <c r="J103" s="835"/>
      <c r="K103" s="835"/>
      <c r="L103" s="269"/>
      <c r="M103" s="314"/>
      <c r="N103" s="148"/>
      <c r="O103" s="836" t="str">
        <f t="shared" si="2"/>
        <v/>
      </c>
      <c r="P103" s="837"/>
      <c r="Q103" s="833" t="str">
        <f t="shared" si="3"/>
        <v/>
      </c>
      <c r="R103" s="833"/>
      <c r="S103" s="833"/>
      <c r="T103" s="140"/>
      <c r="U103" s="270"/>
      <c r="W103" s="168"/>
      <c r="Y103" s="168"/>
    </row>
    <row r="104" spans="1:25" s="43" customFormat="1" ht="23.1" customHeight="1">
      <c r="A104" s="321"/>
      <c r="B104" s="344"/>
      <c r="C104" s="102"/>
      <c r="D104" s="834"/>
      <c r="E104" s="835"/>
      <c r="F104" s="835"/>
      <c r="G104" s="835"/>
      <c r="H104" s="835"/>
      <c r="I104" s="835"/>
      <c r="J104" s="835"/>
      <c r="K104" s="835"/>
      <c r="L104" s="269"/>
      <c r="M104" s="314"/>
      <c r="N104" s="148"/>
      <c r="O104" s="836" t="str">
        <f t="shared" si="2"/>
        <v/>
      </c>
      <c r="P104" s="837"/>
      <c r="Q104" s="833" t="str">
        <f t="shared" si="3"/>
        <v/>
      </c>
      <c r="R104" s="833"/>
      <c r="S104" s="833"/>
      <c r="T104" s="140"/>
      <c r="U104" s="270"/>
      <c r="W104" s="168"/>
      <c r="Y104" s="168"/>
    </row>
    <row r="105" spans="1:25" s="43" customFormat="1" ht="23.1" customHeight="1">
      <c r="A105" s="321"/>
      <c r="B105" s="344"/>
      <c r="C105" s="102"/>
      <c r="D105" s="834"/>
      <c r="E105" s="835"/>
      <c r="F105" s="835"/>
      <c r="G105" s="835"/>
      <c r="H105" s="835"/>
      <c r="I105" s="835"/>
      <c r="J105" s="835"/>
      <c r="K105" s="835"/>
      <c r="L105" s="269"/>
      <c r="M105" s="314"/>
      <c r="N105" s="148"/>
      <c r="O105" s="836" t="str">
        <f t="shared" si="2"/>
        <v/>
      </c>
      <c r="P105" s="837"/>
      <c r="Q105" s="833" t="str">
        <f t="shared" si="3"/>
        <v/>
      </c>
      <c r="R105" s="833"/>
      <c r="S105" s="833"/>
      <c r="T105" s="140"/>
      <c r="U105" s="270"/>
      <c r="V105" s="185"/>
      <c r="W105" s="187"/>
      <c r="X105" s="185"/>
      <c r="Y105" s="168"/>
    </row>
    <row r="106" spans="1:25" s="43" customFormat="1" ht="23.1" customHeight="1">
      <c r="A106" s="321"/>
      <c r="B106" s="344"/>
      <c r="C106" s="102"/>
      <c r="D106" s="834"/>
      <c r="E106" s="835"/>
      <c r="F106" s="835"/>
      <c r="G106" s="835"/>
      <c r="H106" s="835"/>
      <c r="I106" s="835"/>
      <c r="J106" s="835"/>
      <c r="K106" s="835"/>
      <c r="L106" s="269"/>
      <c r="M106" s="314"/>
      <c r="N106" s="148"/>
      <c r="O106" s="836" t="str">
        <f t="shared" si="2"/>
        <v/>
      </c>
      <c r="P106" s="837"/>
      <c r="Q106" s="833" t="str">
        <f t="shared" si="3"/>
        <v/>
      </c>
      <c r="R106" s="833"/>
      <c r="S106" s="833"/>
      <c r="T106" s="140"/>
      <c r="U106" s="270"/>
      <c r="V106" s="247"/>
      <c r="W106" s="247"/>
      <c r="X106" s="247"/>
      <c r="Y106" s="168"/>
    </row>
    <row r="107" spans="1:25" s="43" customFormat="1" ht="23.1" customHeight="1">
      <c r="A107" s="321"/>
      <c r="B107" s="344"/>
      <c r="C107" s="102"/>
      <c r="D107" s="834"/>
      <c r="E107" s="835"/>
      <c r="F107" s="835"/>
      <c r="G107" s="835"/>
      <c r="H107" s="835"/>
      <c r="I107" s="835"/>
      <c r="J107" s="835"/>
      <c r="K107" s="835"/>
      <c r="L107" s="269"/>
      <c r="M107" s="314"/>
      <c r="N107" s="148"/>
      <c r="O107" s="836" t="str">
        <f t="shared" si="2"/>
        <v/>
      </c>
      <c r="P107" s="837"/>
      <c r="Q107" s="833" t="str">
        <f t="shared" si="3"/>
        <v/>
      </c>
      <c r="R107" s="833"/>
      <c r="S107" s="833"/>
      <c r="T107" s="140"/>
      <c r="U107" s="270"/>
      <c r="V107" s="247"/>
      <c r="W107" s="247"/>
      <c r="X107" s="247"/>
      <c r="Y107" s="168"/>
    </row>
    <row r="108" spans="1:25" s="43" customFormat="1" ht="23.1" customHeight="1">
      <c r="A108" s="321"/>
      <c r="B108" s="344"/>
      <c r="C108" s="102"/>
      <c r="D108" s="834"/>
      <c r="E108" s="835"/>
      <c r="F108" s="835"/>
      <c r="G108" s="835"/>
      <c r="H108" s="835"/>
      <c r="I108" s="835"/>
      <c r="J108" s="835"/>
      <c r="K108" s="835"/>
      <c r="L108" s="269"/>
      <c r="M108" s="314"/>
      <c r="N108" s="148"/>
      <c r="O108" s="836" t="str">
        <f t="shared" si="2"/>
        <v/>
      </c>
      <c r="P108" s="837"/>
      <c r="Q108" s="833" t="str">
        <f t="shared" si="3"/>
        <v/>
      </c>
      <c r="R108" s="833"/>
      <c r="S108" s="833"/>
      <c r="T108" s="140"/>
      <c r="U108" s="270"/>
      <c r="V108" s="248"/>
      <c r="W108" s="584"/>
      <c r="X108" s="248"/>
      <c r="Y108" s="168"/>
    </row>
    <row r="109" spans="1:25" s="43" customFormat="1" ht="23.1" customHeight="1">
      <c r="A109" s="321"/>
      <c r="B109" s="344"/>
      <c r="C109" s="102"/>
      <c r="D109" s="834"/>
      <c r="E109" s="835"/>
      <c r="F109" s="835"/>
      <c r="G109" s="835"/>
      <c r="H109" s="835"/>
      <c r="I109" s="835"/>
      <c r="J109" s="835"/>
      <c r="K109" s="835"/>
      <c r="L109" s="269"/>
      <c r="M109" s="314"/>
      <c r="N109" s="148"/>
      <c r="O109" s="836" t="str">
        <f t="shared" si="2"/>
        <v/>
      </c>
      <c r="P109" s="837"/>
      <c r="Q109" s="833" t="str">
        <f t="shared" si="3"/>
        <v/>
      </c>
      <c r="R109" s="833"/>
      <c r="S109" s="833"/>
      <c r="T109" s="140"/>
      <c r="U109" s="270"/>
      <c r="V109" s="58"/>
      <c r="W109" s="137"/>
      <c r="X109" s="58"/>
    </row>
    <row r="110" spans="1:25" s="43" customFormat="1" ht="23.1" customHeight="1">
      <c r="A110" s="321"/>
      <c r="B110" s="344"/>
      <c r="C110" s="102"/>
      <c r="D110" s="834"/>
      <c r="E110" s="835"/>
      <c r="F110" s="835"/>
      <c r="G110" s="835"/>
      <c r="H110" s="835"/>
      <c r="I110" s="835"/>
      <c r="J110" s="835"/>
      <c r="K110" s="835"/>
      <c r="L110" s="269"/>
      <c r="M110" s="314"/>
      <c r="N110" s="148"/>
      <c r="O110" s="836" t="str">
        <f t="shared" si="2"/>
        <v/>
      </c>
      <c r="P110" s="837"/>
      <c r="Q110" s="833" t="str">
        <f t="shared" si="3"/>
        <v/>
      </c>
      <c r="R110" s="833"/>
      <c r="S110" s="833"/>
      <c r="T110" s="140"/>
      <c r="U110" s="270"/>
      <c r="V110" s="58"/>
      <c r="W110" s="137"/>
      <c r="X110" s="58"/>
    </row>
    <row r="111" spans="1:25" s="43" customFormat="1" ht="23.1" customHeight="1">
      <c r="A111" s="321"/>
      <c r="B111" s="344"/>
      <c r="C111" s="102"/>
      <c r="D111" s="834"/>
      <c r="E111" s="835"/>
      <c r="F111" s="835"/>
      <c r="G111" s="835"/>
      <c r="H111" s="835"/>
      <c r="I111" s="835"/>
      <c r="J111" s="835"/>
      <c r="K111" s="835"/>
      <c r="L111" s="269"/>
      <c r="M111" s="314"/>
      <c r="N111" s="148"/>
      <c r="O111" s="836" t="str">
        <f t="shared" si="2"/>
        <v/>
      </c>
      <c r="P111" s="837"/>
      <c r="Q111" s="833" t="str">
        <f t="shared" si="3"/>
        <v/>
      </c>
      <c r="R111" s="833"/>
      <c r="S111" s="833"/>
      <c r="T111" s="140"/>
      <c r="U111" s="270"/>
      <c r="V111" s="58"/>
      <c r="W111" s="137"/>
      <c r="X111" s="58"/>
    </row>
    <row r="112" spans="1:25" s="43" customFormat="1" ht="23.1" customHeight="1">
      <c r="A112" s="321"/>
      <c r="B112" s="344"/>
      <c r="C112" s="102"/>
      <c r="D112" s="834"/>
      <c r="E112" s="835"/>
      <c r="F112" s="835"/>
      <c r="G112" s="835"/>
      <c r="H112" s="835"/>
      <c r="I112" s="835"/>
      <c r="J112" s="835"/>
      <c r="K112" s="835"/>
      <c r="L112" s="269"/>
      <c r="M112" s="314"/>
      <c r="N112" s="148"/>
      <c r="O112" s="836" t="str">
        <f t="shared" si="2"/>
        <v/>
      </c>
      <c r="P112" s="837"/>
      <c r="Q112" s="833" t="str">
        <f t="shared" si="3"/>
        <v/>
      </c>
      <c r="R112" s="833"/>
      <c r="S112" s="833"/>
      <c r="T112" s="140"/>
      <c r="U112" s="270"/>
      <c r="V112" s="58"/>
      <c r="W112" s="137"/>
      <c r="X112" s="58"/>
    </row>
    <row r="113" spans="1:248" s="43" customFormat="1" ht="23.1" customHeight="1">
      <c r="A113" s="321"/>
      <c r="B113" s="344"/>
      <c r="C113" s="102"/>
      <c r="D113" s="834"/>
      <c r="E113" s="835"/>
      <c r="F113" s="835"/>
      <c r="G113" s="835"/>
      <c r="H113" s="835"/>
      <c r="I113" s="835"/>
      <c r="J113" s="835"/>
      <c r="K113" s="835"/>
      <c r="L113" s="269"/>
      <c r="M113" s="314"/>
      <c r="N113" s="148"/>
      <c r="O113" s="836" t="str">
        <f t="shared" si="2"/>
        <v/>
      </c>
      <c r="P113" s="837"/>
      <c r="Q113" s="833" t="str">
        <f t="shared" si="3"/>
        <v/>
      </c>
      <c r="R113" s="833"/>
      <c r="S113" s="833"/>
      <c r="T113" s="140"/>
      <c r="U113" s="270"/>
      <c r="V113" s="58"/>
      <c r="W113" s="137"/>
      <c r="X113" s="58"/>
    </row>
    <row r="114" spans="1:248" s="43" customFormat="1" ht="23.1" customHeight="1">
      <c r="A114" s="321"/>
      <c r="B114" s="344"/>
      <c r="C114" s="102"/>
      <c r="D114" s="834"/>
      <c r="E114" s="835"/>
      <c r="F114" s="835"/>
      <c r="G114" s="835"/>
      <c r="H114" s="835"/>
      <c r="I114" s="835"/>
      <c r="J114" s="835"/>
      <c r="K114" s="835"/>
      <c r="L114" s="269"/>
      <c r="M114" s="314"/>
      <c r="N114" s="148"/>
      <c r="O114" s="836" t="str">
        <f t="shared" si="2"/>
        <v/>
      </c>
      <c r="P114" s="837"/>
      <c r="Q114" s="833" t="str">
        <f t="shared" si="3"/>
        <v/>
      </c>
      <c r="R114" s="833"/>
      <c r="S114" s="833"/>
      <c r="T114" s="140"/>
      <c r="U114" s="270"/>
      <c r="V114" s="58"/>
      <c r="W114" s="137"/>
      <c r="X114" s="58"/>
    </row>
    <row r="115" spans="1:248" s="185" customFormat="1" ht="3.75" customHeight="1">
      <c r="A115" s="321"/>
      <c r="B115" s="290"/>
      <c r="C115" s="291"/>
      <c r="D115" s="292"/>
      <c r="E115" s="292"/>
      <c r="F115" s="292"/>
      <c r="G115" s="292"/>
      <c r="H115" s="292"/>
      <c r="I115" s="292"/>
      <c r="J115" s="292"/>
      <c r="K115" s="292"/>
      <c r="L115" s="293"/>
      <c r="M115" s="294"/>
      <c r="N115" s="295"/>
      <c r="O115" s="296"/>
      <c r="P115" s="297"/>
      <c r="Q115" s="298"/>
      <c r="R115" s="299"/>
      <c r="S115" s="299"/>
      <c r="T115" s="300"/>
      <c r="U115" s="270"/>
      <c r="V115" s="58"/>
      <c r="W115" s="137"/>
      <c r="X115" s="58"/>
    </row>
    <row r="116" spans="1:248" s="56" customFormat="1" ht="21.75" customHeight="1">
      <c r="A116" s="430"/>
      <c r="B116" s="862" t="str">
        <f>B63</f>
        <v xml:space="preserve">- JUSTIFIQUE EM ANEXO A UTILIDADE DE CADA MATERIAL SOLICITADO PARA O DESENVOLVIMENTO DO PROJETO DE PESQUISA PROPOSTO.  </v>
      </c>
      <c r="C116" s="863"/>
      <c r="D116" s="863"/>
      <c r="E116" s="863"/>
      <c r="F116" s="863"/>
      <c r="G116" s="863"/>
      <c r="H116" s="863"/>
      <c r="I116" s="863"/>
      <c r="J116" s="863"/>
      <c r="K116" s="863"/>
      <c r="L116" s="863"/>
      <c r="M116" s="863"/>
      <c r="N116" s="863"/>
      <c r="O116" s="863"/>
      <c r="P116" s="863"/>
      <c r="Q116" s="863"/>
      <c r="R116" s="863"/>
      <c r="S116" s="863"/>
      <c r="T116" s="864"/>
      <c r="U116" s="423"/>
      <c r="V116" s="58"/>
      <c r="W116" s="137"/>
      <c r="X116" s="58"/>
      <c r="Y116" s="247"/>
      <c r="Z116" s="241"/>
      <c r="AA116" s="241"/>
      <c r="AB116" s="241"/>
      <c r="AC116" s="241"/>
      <c r="AD116" s="241"/>
      <c r="AE116" s="241"/>
      <c r="AF116" s="241"/>
      <c r="AG116" s="241"/>
      <c r="AH116" s="241"/>
      <c r="AI116" s="241"/>
      <c r="AJ116" s="241"/>
      <c r="AK116" s="241"/>
      <c r="AL116" s="241"/>
      <c r="AM116" s="241"/>
      <c r="AN116" s="241"/>
      <c r="AO116" s="237"/>
      <c r="AP116" s="237"/>
      <c r="AQ116" s="237"/>
      <c r="AR116" s="237"/>
      <c r="AS116" s="237"/>
      <c r="AT116" s="237"/>
      <c r="AU116" s="237"/>
      <c r="AV116" s="237"/>
      <c r="AW116" s="237"/>
      <c r="AX116" s="237"/>
      <c r="AY116" s="237"/>
      <c r="AZ116" s="237"/>
      <c r="BA116" s="237"/>
      <c r="BB116" s="237"/>
      <c r="BC116" s="237"/>
      <c r="BD116" s="237"/>
      <c r="BE116" s="237"/>
      <c r="BF116" s="237"/>
      <c r="BG116" s="237"/>
      <c r="BH116" s="237"/>
      <c r="BI116" s="237"/>
      <c r="BJ116" s="237"/>
      <c r="BK116" s="237"/>
      <c r="BL116" s="237"/>
      <c r="BM116" s="237"/>
      <c r="BN116" s="237"/>
      <c r="BO116" s="237"/>
      <c r="BP116" s="237"/>
      <c r="BQ116" s="237"/>
      <c r="BR116" s="237"/>
      <c r="BS116" s="237"/>
      <c r="BT116" s="237"/>
      <c r="BU116" s="237"/>
      <c r="BV116" s="237"/>
      <c r="BW116" s="237"/>
      <c r="BX116" s="237"/>
      <c r="BY116" s="237"/>
      <c r="BZ116" s="237"/>
      <c r="CA116" s="237"/>
      <c r="CB116" s="237"/>
      <c r="CC116" s="237"/>
      <c r="CD116" s="237"/>
      <c r="CE116" s="237"/>
      <c r="CF116" s="237"/>
      <c r="CG116" s="237"/>
      <c r="CH116" s="237"/>
      <c r="CI116" s="237"/>
      <c r="CJ116" s="237"/>
      <c r="CK116" s="237"/>
      <c r="CL116" s="237"/>
      <c r="CM116" s="237"/>
      <c r="CN116" s="237"/>
      <c r="CO116" s="237"/>
      <c r="CP116" s="237"/>
      <c r="CQ116" s="237"/>
      <c r="CR116" s="237"/>
      <c r="CS116" s="237"/>
      <c r="CT116" s="237"/>
      <c r="CU116" s="237"/>
      <c r="CV116" s="237"/>
      <c r="CW116" s="237"/>
      <c r="CX116" s="237"/>
      <c r="CY116" s="237"/>
      <c r="CZ116" s="237"/>
      <c r="DA116" s="237"/>
      <c r="DB116" s="237"/>
      <c r="DC116" s="237"/>
      <c r="DD116" s="237"/>
      <c r="DE116" s="237"/>
      <c r="DF116" s="237"/>
      <c r="DG116" s="237"/>
      <c r="DH116" s="237"/>
      <c r="DI116" s="237"/>
      <c r="DJ116" s="237"/>
      <c r="DK116" s="237"/>
      <c r="DL116" s="237"/>
      <c r="DM116" s="237"/>
      <c r="DN116" s="237"/>
      <c r="DO116" s="237"/>
      <c r="DP116" s="237"/>
      <c r="DQ116" s="237"/>
      <c r="DR116" s="237"/>
      <c r="DS116" s="237"/>
      <c r="DT116" s="237"/>
      <c r="DU116" s="237"/>
      <c r="DV116" s="237"/>
      <c r="DW116" s="237"/>
      <c r="DX116" s="237"/>
      <c r="DY116" s="237"/>
      <c r="DZ116" s="237"/>
      <c r="EA116" s="237"/>
      <c r="EB116" s="237"/>
      <c r="EC116" s="237"/>
      <c r="ED116" s="237"/>
      <c r="EE116" s="237"/>
      <c r="EF116" s="237"/>
      <c r="EG116" s="237"/>
      <c r="EH116" s="237"/>
      <c r="EI116" s="237"/>
      <c r="EJ116" s="237"/>
      <c r="EK116" s="237"/>
      <c r="EL116" s="237"/>
      <c r="EM116" s="237"/>
      <c r="EN116" s="237"/>
      <c r="EO116" s="237"/>
      <c r="EP116" s="237"/>
      <c r="EQ116" s="237"/>
      <c r="ER116" s="237"/>
      <c r="ES116" s="237"/>
      <c r="ET116" s="237"/>
      <c r="EU116" s="237"/>
      <c r="EV116" s="237"/>
      <c r="EW116" s="237"/>
      <c r="EX116" s="237"/>
      <c r="EY116" s="237"/>
      <c r="EZ116" s="237"/>
      <c r="FA116" s="237"/>
      <c r="FB116" s="237"/>
      <c r="FC116" s="237"/>
      <c r="FD116" s="237"/>
      <c r="FE116" s="237"/>
      <c r="FF116" s="237"/>
      <c r="FG116" s="237"/>
      <c r="FH116" s="237"/>
      <c r="FI116" s="237"/>
      <c r="FJ116" s="237"/>
      <c r="FK116" s="237"/>
      <c r="FL116" s="237"/>
      <c r="FM116" s="237"/>
      <c r="FN116" s="237"/>
      <c r="FO116" s="237"/>
      <c r="FP116" s="237"/>
      <c r="FQ116" s="237"/>
      <c r="FR116" s="237"/>
      <c r="FS116" s="237"/>
      <c r="FT116" s="237"/>
      <c r="FU116" s="237"/>
      <c r="FV116" s="237"/>
      <c r="FW116" s="237"/>
      <c r="FX116" s="237"/>
      <c r="FY116" s="237"/>
      <c r="FZ116" s="237"/>
      <c r="GA116" s="237"/>
      <c r="GB116" s="237"/>
      <c r="GC116" s="237"/>
      <c r="GD116" s="237"/>
      <c r="GE116" s="237"/>
      <c r="GF116" s="237"/>
      <c r="GG116" s="237"/>
      <c r="GH116" s="237"/>
      <c r="GI116" s="237"/>
      <c r="GJ116" s="237"/>
      <c r="GK116" s="237"/>
      <c r="GL116" s="237"/>
      <c r="GM116" s="237"/>
      <c r="GN116" s="237"/>
      <c r="GO116" s="237"/>
      <c r="GP116" s="237"/>
      <c r="GQ116" s="237"/>
      <c r="GR116" s="237"/>
      <c r="GS116" s="237"/>
      <c r="GT116" s="237"/>
      <c r="GU116" s="237"/>
      <c r="GV116" s="237"/>
      <c r="GW116" s="237"/>
      <c r="GX116" s="237"/>
      <c r="GY116" s="237"/>
      <c r="GZ116" s="237"/>
      <c r="HA116" s="237"/>
      <c r="HB116" s="237"/>
      <c r="HC116" s="237"/>
      <c r="HD116" s="237"/>
      <c r="HE116" s="237"/>
      <c r="HF116" s="237"/>
      <c r="HG116" s="237"/>
      <c r="HH116" s="237"/>
      <c r="HI116" s="237"/>
      <c r="HJ116" s="237"/>
      <c r="HK116" s="237"/>
      <c r="HL116" s="237"/>
      <c r="HM116" s="237"/>
      <c r="HN116" s="237"/>
      <c r="HO116" s="237"/>
      <c r="HP116" s="237"/>
      <c r="HQ116" s="237"/>
      <c r="HR116" s="237"/>
      <c r="HS116" s="237"/>
      <c r="HT116" s="237"/>
      <c r="HU116" s="237"/>
      <c r="HV116" s="237"/>
      <c r="HW116" s="237"/>
      <c r="HX116" s="237"/>
      <c r="HY116" s="237"/>
      <c r="HZ116" s="237"/>
      <c r="IA116" s="237"/>
      <c r="IB116" s="237"/>
      <c r="IC116" s="237"/>
      <c r="ID116" s="237"/>
      <c r="IE116" s="237"/>
      <c r="IF116" s="237"/>
      <c r="IG116" s="237"/>
      <c r="IH116" s="237"/>
      <c r="II116" s="237"/>
      <c r="IJ116" s="237"/>
      <c r="IK116" s="237"/>
      <c r="IL116" s="237"/>
      <c r="IM116" s="237"/>
      <c r="IN116" s="237"/>
    </row>
    <row r="117" spans="1:248" ht="12" customHeight="1">
      <c r="A117" s="321"/>
      <c r="B117" s="280" t="str">
        <f>B64</f>
        <v>FAPESP,  SETEMBRO DE 2017</v>
      </c>
      <c r="M117" s="861"/>
      <c r="N117" s="861"/>
      <c r="O117" s="861"/>
      <c r="P117" s="861"/>
      <c r="Q117" s="861"/>
      <c r="R117" s="861"/>
      <c r="S117" s="256">
        <v>7</v>
      </c>
      <c r="T117" s="248">
        <v>2</v>
      </c>
      <c r="U117" s="248"/>
      <c r="V117" s="58"/>
      <c r="W117" s="137"/>
      <c r="X117" s="58"/>
      <c r="Y117" s="248"/>
      <c r="Z117" s="242"/>
      <c r="AA117" s="242"/>
      <c r="AB117" s="242"/>
      <c r="AC117" s="242"/>
      <c r="AD117" s="242"/>
      <c r="AE117" s="242"/>
      <c r="AF117" s="242"/>
      <c r="AG117" s="242"/>
      <c r="AH117" s="242"/>
      <c r="AI117" s="242"/>
      <c r="AJ117" s="242"/>
      <c r="AK117" s="242"/>
      <c r="AL117" s="242"/>
      <c r="AM117" s="242"/>
      <c r="AN117" s="242"/>
      <c r="AO117" s="230"/>
      <c r="AP117" s="230"/>
      <c r="AQ117" s="230"/>
      <c r="AR117" s="230"/>
      <c r="AS117" s="230"/>
      <c r="AT117" s="230"/>
      <c r="AU117" s="230"/>
      <c r="AV117" s="230"/>
      <c r="AW117" s="230"/>
      <c r="AX117" s="230"/>
      <c r="AY117" s="230"/>
      <c r="AZ117" s="230"/>
      <c r="BA117" s="230"/>
      <c r="BB117" s="230"/>
      <c r="BC117" s="230"/>
      <c r="BD117" s="230"/>
      <c r="BE117" s="230"/>
      <c r="BF117" s="230"/>
      <c r="BG117" s="230"/>
      <c r="BH117" s="230"/>
      <c r="BI117" s="230"/>
      <c r="BJ117" s="230"/>
      <c r="BK117" s="230"/>
      <c r="BL117" s="230"/>
      <c r="BM117" s="230"/>
      <c r="BN117" s="230"/>
      <c r="BO117" s="230"/>
      <c r="BP117" s="230"/>
      <c r="BQ117" s="230"/>
      <c r="BR117" s="230"/>
      <c r="BS117" s="230"/>
      <c r="BT117" s="230"/>
      <c r="BU117" s="230"/>
      <c r="BV117" s="230"/>
      <c r="BW117" s="230"/>
      <c r="BX117" s="230"/>
      <c r="BY117" s="230"/>
      <c r="BZ117" s="230"/>
      <c r="CA117" s="230"/>
      <c r="CB117" s="230"/>
      <c r="CC117" s="230"/>
      <c r="CD117" s="230"/>
      <c r="CE117" s="230"/>
      <c r="CF117" s="230"/>
      <c r="CG117" s="230"/>
      <c r="CH117" s="230"/>
      <c r="CI117" s="230"/>
      <c r="CJ117" s="230"/>
      <c r="CK117" s="230"/>
      <c r="CL117" s="230"/>
      <c r="CM117" s="230"/>
      <c r="CN117" s="230"/>
      <c r="CO117" s="230"/>
      <c r="CP117" s="230"/>
      <c r="CQ117" s="230"/>
      <c r="CR117" s="230"/>
      <c r="CS117" s="230"/>
      <c r="CT117" s="230"/>
      <c r="CU117" s="230"/>
      <c r="CV117" s="230"/>
      <c r="CW117" s="230"/>
      <c r="CX117" s="230"/>
      <c r="CY117" s="230"/>
      <c r="CZ117" s="230"/>
      <c r="DA117" s="230"/>
      <c r="DB117" s="230"/>
      <c r="DC117" s="230"/>
      <c r="DD117" s="230"/>
      <c r="DE117" s="230"/>
      <c r="DF117" s="230"/>
      <c r="DG117" s="230"/>
      <c r="DH117" s="230"/>
      <c r="DI117" s="230"/>
      <c r="DJ117" s="230"/>
      <c r="DK117" s="230"/>
      <c r="DL117" s="230"/>
      <c r="DM117" s="230"/>
      <c r="DN117" s="230"/>
      <c r="DO117" s="230"/>
      <c r="DP117" s="230"/>
      <c r="DQ117" s="230"/>
      <c r="DR117" s="230"/>
      <c r="DS117" s="230"/>
      <c r="DT117" s="230"/>
      <c r="DU117" s="230"/>
      <c r="DV117" s="230"/>
      <c r="DW117" s="230"/>
      <c r="DX117" s="230"/>
      <c r="DY117" s="230"/>
      <c r="DZ117" s="230"/>
      <c r="EA117" s="230"/>
      <c r="EB117" s="230"/>
      <c r="EC117" s="230"/>
      <c r="ED117" s="230"/>
      <c r="EE117" s="230"/>
      <c r="EF117" s="230"/>
      <c r="EG117" s="230"/>
      <c r="EH117" s="230"/>
      <c r="EI117" s="230"/>
      <c r="EJ117" s="230"/>
      <c r="EK117" s="230"/>
      <c r="EL117" s="230"/>
      <c r="EM117" s="230"/>
      <c r="EN117" s="230"/>
      <c r="EO117" s="230"/>
      <c r="EP117" s="230"/>
      <c r="EQ117" s="230"/>
      <c r="ER117" s="230"/>
      <c r="ES117" s="230"/>
      <c r="ET117" s="230"/>
      <c r="EU117" s="230"/>
      <c r="EV117" s="230"/>
      <c r="EW117" s="230"/>
      <c r="EX117" s="230"/>
      <c r="EY117" s="230"/>
      <c r="EZ117" s="230"/>
      <c r="FA117" s="230"/>
      <c r="FB117" s="230"/>
      <c r="FC117" s="230"/>
      <c r="FD117" s="230"/>
      <c r="FE117" s="230"/>
      <c r="FF117" s="230"/>
      <c r="FG117" s="230"/>
      <c r="FH117" s="230"/>
      <c r="FI117" s="230"/>
      <c r="FJ117" s="230"/>
      <c r="FK117" s="230"/>
      <c r="FL117" s="230"/>
      <c r="FM117" s="230"/>
      <c r="FN117" s="230"/>
      <c r="FO117" s="230"/>
      <c r="FP117" s="230"/>
      <c r="FQ117" s="230"/>
      <c r="FR117" s="230"/>
      <c r="FS117" s="230"/>
      <c r="FT117" s="230"/>
      <c r="FU117" s="230"/>
      <c r="FV117" s="230"/>
      <c r="FW117" s="230"/>
      <c r="FX117" s="230"/>
      <c r="FY117" s="230"/>
      <c r="FZ117" s="230"/>
      <c r="GA117" s="230"/>
      <c r="GB117" s="230"/>
      <c r="GC117" s="230"/>
      <c r="GD117" s="230"/>
      <c r="GE117" s="230"/>
      <c r="GF117" s="230"/>
      <c r="GG117" s="230"/>
      <c r="GH117" s="230"/>
      <c r="GI117" s="230"/>
      <c r="GJ117" s="230"/>
      <c r="GK117" s="230"/>
      <c r="GL117" s="230"/>
      <c r="GM117" s="230"/>
      <c r="GN117" s="230"/>
      <c r="GO117" s="230"/>
      <c r="GP117" s="230"/>
      <c r="GQ117" s="230"/>
      <c r="GR117" s="230"/>
      <c r="GS117" s="230"/>
      <c r="GT117" s="230"/>
      <c r="GU117" s="230"/>
      <c r="GV117" s="230"/>
      <c r="GW117" s="230"/>
      <c r="GX117" s="230"/>
      <c r="GY117" s="230"/>
      <c r="GZ117" s="230"/>
      <c r="HA117" s="230"/>
      <c r="HB117" s="230"/>
      <c r="HC117" s="230"/>
      <c r="HD117" s="230"/>
      <c r="HE117" s="230"/>
      <c r="HF117" s="230"/>
      <c r="HG117" s="230"/>
      <c r="HH117" s="230"/>
      <c r="HI117" s="230"/>
      <c r="HJ117" s="230"/>
      <c r="HK117" s="230"/>
      <c r="HL117" s="230"/>
      <c r="HM117" s="230"/>
      <c r="HN117" s="230"/>
      <c r="HO117" s="230"/>
      <c r="HP117" s="230"/>
      <c r="HQ117" s="230"/>
      <c r="HR117" s="230"/>
      <c r="HS117" s="230"/>
      <c r="HT117" s="230"/>
      <c r="HU117" s="230"/>
      <c r="HV117" s="230"/>
      <c r="HW117" s="230"/>
      <c r="HX117" s="230"/>
      <c r="HY117" s="230"/>
      <c r="HZ117" s="230"/>
      <c r="IA117" s="230"/>
      <c r="IB117" s="230"/>
      <c r="IC117" s="230"/>
      <c r="ID117" s="230"/>
      <c r="IE117" s="230"/>
      <c r="IF117" s="230"/>
      <c r="IG117" s="230"/>
      <c r="IH117" s="230"/>
      <c r="II117" s="230"/>
      <c r="IJ117" s="230"/>
      <c r="IK117" s="230"/>
      <c r="IL117" s="230"/>
      <c r="IM117" s="230"/>
      <c r="IN117" s="230"/>
    </row>
    <row r="118" spans="1:248" s="509" customFormat="1" ht="12.75" customHeight="1">
      <c r="A118" s="508"/>
      <c r="C118" s="510"/>
      <c r="D118" s="510"/>
      <c r="L118" s="510"/>
      <c r="M118" s="510"/>
      <c r="W118" s="511"/>
    </row>
    <row r="119" spans="1:248" s="509" customFormat="1" ht="12.75" customHeight="1">
      <c r="A119" s="508"/>
      <c r="C119" s="510"/>
      <c r="D119" s="510"/>
      <c r="L119" s="510"/>
      <c r="M119" s="510"/>
      <c r="W119" s="511"/>
    </row>
    <row r="120" spans="1:248" s="509" customFormat="1" ht="12.75" customHeight="1">
      <c r="A120" s="508"/>
      <c r="C120" s="510"/>
      <c r="D120" s="510"/>
      <c r="L120" s="510"/>
      <c r="M120" s="510"/>
      <c r="W120" s="511"/>
    </row>
    <row r="121" spans="1:248" s="509" customFormat="1" ht="12.75" customHeight="1">
      <c r="A121" s="508"/>
      <c r="C121" s="510"/>
      <c r="D121" s="510"/>
      <c r="L121" s="510"/>
      <c r="M121" s="510"/>
      <c r="W121" s="511"/>
    </row>
    <row r="122" spans="1:248" s="509" customFormat="1" ht="12.75" customHeight="1">
      <c r="A122" s="508"/>
      <c r="C122" s="510"/>
      <c r="D122" s="510"/>
      <c r="L122" s="510"/>
      <c r="M122" s="510"/>
      <c r="W122" s="511"/>
    </row>
    <row r="123" spans="1:248" s="509" customFormat="1" ht="12.75" customHeight="1">
      <c r="A123" s="508"/>
      <c r="C123" s="510"/>
      <c r="D123" s="510"/>
      <c r="L123" s="510"/>
      <c r="M123" s="510"/>
      <c r="W123" s="511"/>
    </row>
    <row r="124" spans="1:248" s="509" customFormat="1" ht="12.75" customHeight="1">
      <c r="A124" s="508"/>
      <c r="C124" s="510"/>
      <c r="D124" s="510"/>
      <c r="L124" s="510"/>
      <c r="M124" s="510"/>
      <c r="W124" s="511"/>
    </row>
    <row r="125" spans="1:248" s="509" customFormat="1" ht="12.75" customHeight="1">
      <c r="A125" s="508"/>
      <c r="C125" s="510"/>
      <c r="D125" s="510"/>
      <c r="L125" s="510"/>
      <c r="M125" s="510"/>
      <c r="W125" s="511"/>
    </row>
    <row r="126" spans="1:248" s="509" customFormat="1" ht="12.75" customHeight="1">
      <c r="A126" s="508"/>
      <c r="C126" s="510"/>
      <c r="D126" s="510"/>
      <c r="L126" s="510"/>
      <c r="M126" s="510"/>
      <c r="W126" s="511"/>
    </row>
    <row r="127" spans="1:248" s="509" customFormat="1" ht="12.75" customHeight="1">
      <c r="A127" s="508"/>
      <c r="C127" s="510"/>
      <c r="D127" s="510"/>
      <c r="L127" s="510"/>
      <c r="M127" s="510"/>
      <c r="W127" s="511"/>
    </row>
    <row r="128" spans="1:248" s="509" customFormat="1" ht="12.75" customHeight="1">
      <c r="A128" s="508"/>
      <c r="C128" s="510"/>
      <c r="D128" s="510"/>
      <c r="L128" s="510"/>
      <c r="M128" s="510"/>
      <c r="W128" s="511"/>
    </row>
    <row r="129" spans="1:23" s="509" customFormat="1" ht="12.75" customHeight="1">
      <c r="A129" s="508"/>
      <c r="C129" s="510"/>
      <c r="D129" s="510"/>
      <c r="L129" s="510"/>
      <c r="M129" s="510"/>
      <c r="W129" s="511"/>
    </row>
    <row r="130" spans="1:23" s="509" customFormat="1" ht="12.75" customHeight="1">
      <c r="A130" s="508"/>
      <c r="C130" s="510"/>
      <c r="D130" s="510"/>
      <c r="L130" s="510"/>
      <c r="M130" s="510"/>
      <c r="W130" s="511"/>
    </row>
    <row r="131" spans="1:23" s="509" customFormat="1" ht="12.75" customHeight="1">
      <c r="A131" s="508"/>
      <c r="C131" s="510"/>
      <c r="D131" s="510"/>
      <c r="L131" s="510"/>
      <c r="M131" s="510"/>
      <c r="W131" s="511"/>
    </row>
    <row r="132" spans="1:23" s="509" customFormat="1" ht="12.75" customHeight="1">
      <c r="A132" s="508"/>
      <c r="C132" s="510"/>
      <c r="D132" s="510"/>
      <c r="L132" s="510"/>
      <c r="M132" s="510"/>
      <c r="W132" s="511"/>
    </row>
    <row r="133" spans="1:23" s="509" customFormat="1" ht="12.75" customHeight="1">
      <c r="A133" s="508"/>
      <c r="C133" s="510"/>
      <c r="D133" s="510"/>
      <c r="L133" s="510"/>
      <c r="M133" s="510"/>
      <c r="W133" s="511"/>
    </row>
    <row r="134" spans="1:23" s="509" customFormat="1" ht="12.75" customHeight="1">
      <c r="A134" s="508"/>
      <c r="C134" s="510"/>
      <c r="D134" s="510"/>
      <c r="L134" s="510"/>
      <c r="M134" s="510"/>
      <c r="W134" s="511"/>
    </row>
    <row r="135" spans="1:23" s="509" customFormat="1" ht="12.75" customHeight="1">
      <c r="A135" s="508"/>
      <c r="C135" s="510"/>
      <c r="D135" s="510"/>
      <c r="L135" s="510"/>
      <c r="M135" s="510"/>
      <c r="W135" s="511"/>
    </row>
    <row r="136" spans="1:23" s="509" customFormat="1" ht="12.75" customHeight="1">
      <c r="A136" s="508"/>
      <c r="C136" s="510"/>
      <c r="D136" s="510"/>
      <c r="L136" s="510"/>
      <c r="M136" s="510"/>
      <c r="W136" s="511"/>
    </row>
    <row r="137" spans="1:23" s="509" customFormat="1" ht="12.75" customHeight="1">
      <c r="A137" s="508"/>
      <c r="C137" s="510"/>
      <c r="D137" s="510"/>
      <c r="L137" s="510"/>
      <c r="M137" s="510"/>
      <c r="W137" s="511"/>
    </row>
    <row r="138" spans="1:23" s="509" customFormat="1" ht="12.75" customHeight="1">
      <c r="A138" s="508"/>
      <c r="C138" s="510"/>
      <c r="D138" s="510"/>
      <c r="L138" s="510"/>
      <c r="M138" s="510"/>
      <c r="W138" s="511"/>
    </row>
    <row r="139" spans="1:23" s="509" customFormat="1" ht="12.75" customHeight="1">
      <c r="A139" s="508"/>
      <c r="C139" s="510"/>
      <c r="D139" s="510"/>
      <c r="L139" s="510"/>
      <c r="M139" s="510"/>
      <c r="W139" s="511"/>
    </row>
    <row r="140" spans="1:23" s="509" customFormat="1" ht="12.75" customHeight="1">
      <c r="A140" s="508"/>
      <c r="C140" s="510"/>
      <c r="D140" s="510"/>
      <c r="L140" s="510"/>
      <c r="M140" s="510"/>
      <c r="W140" s="511"/>
    </row>
    <row r="141" spans="1:23" s="509" customFormat="1" ht="12.75" customHeight="1">
      <c r="A141" s="508"/>
      <c r="C141" s="510"/>
      <c r="D141" s="510"/>
      <c r="L141" s="510"/>
      <c r="M141" s="510"/>
      <c r="W141" s="511"/>
    </row>
    <row r="142" spans="1:23" s="509" customFormat="1" ht="12" customHeight="1">
      <c r="A142" s="508"/>
      <c r="C142" s="510"/>
      <c r="D142" s="510"/>
      <c r="L142" s="510"/>
      <c r="M142" s="510"/>
      <c r="W142" s="511"/>
    </row>
    <row r="143" spans="1:23" s="509" customFormat="1" ht="12.75" customHeight="1">
      <c r="A143" s="508"/>
      <c r="C143" s="510"/>
      <c r="D143" s="510"/>
      <c r="L143" s="510"/>
      <c r="M143" s="510"/>
      <c r="W143" s="511"/>
    </row>
    <row r="144" spans="1:23" s="509" customFormat="1" ht="12.75" customHeight="1">
      <c r="A144" s="508"/>
      <c r="C144" s="510"/>
      <c r="D144" s="510"/>
      <c r="L144" s="510"/>
      <c r="M144" s="510"/>
      <c r="W144" s="511"/>
    </row>
    <row r="145" spans="1:249" s="509" customFormat="1" ht="12.75" customHeight="1">
      <c r="A145" s="508"/>
      <c r="C145" s="510"/>
      <c r="D145" s="510"/>
      <c r="L145" s="510"/>
      <c r="M145" s="510"/>
      <c r="W145" s="511"/>
    </row>
    <row r="146" spans="1:249" s="509" customFormat="1" ht="12.75" customHeight="1">
      <c r="A146" s="508"/>
      <c r="B146" s="511"/>
      <c r="C146" s="512"/>
      <c r="D146" s="512"/>
      <c r="E146" s="511"/>
      <c r="F146" s="511"/>
      <c r="G146" s="511"/>
      <c r="H146" s="511"/>
      <c r="I146" s="511"/>
      <c r="J146" s="511"/>
      <c r="K146" s="511"/>
      <c r="L146" s="512"/>
      <c r="M146" s="512"/>
      <c r="N146" s="511"/>
      <c r="O146" s="511"/>
      <c r="P146" s="511"/>
      <c r="Q146" s="511"/>
      <c r="R146" s="511"/>
      <c r="S146" s="511"/>
      <c r="T146" s="511"/>
      <c r="U146" s="511"/>
      <c r="W146" s="511"/>
    </row>
    <row r="147" spans="1:249" s="509" customFormat="1" ht="12.75" customHeight="1">
      <c r="A147" s="508"/>
      <c r="B147" s="511"/>
      <c r="C147" s="512"/>
      <c r="D147" s="512"/>
      <c r="E147" s="511"/>
      <c r="F147" s="511"/>
      <c r="G147" s="511"/>
      <c r="H147" s="511"/>
      <c r="I147" s="511"/>
      <c r="J147" s="511"/>
      <c r="K147" s="511"/>
      <c r="L147" s="512"/>
      <c r="M147" s="512"/>
      <c r="N147" s="511"/>
      <c r="O147" s="511"/>
      <c r="P147" s="511"/>
      <c r="Q147" s="511"/>
      <c r="R147" s="511"/>
      <c r="S147" s="511"/>
      <c r="T147" s="511"/>
      <c r="U147" s="511"/>
      <c r="W147" s="511"/>
    </row>
    <row r="148" spans="1:249" s="509" customFormat="1" ht="12.75" customHeight="1">
      <c r="A148" s="508"/>
      <c r="B148" s="511"/>
      <c r="C148" s="873"/>
      <c r="D148" s="873"/>
      <c r="E148" s="874"/>
      <c r="F148" s="874"/>
      <c r="G148" s="874"/>
      <c r="H148" s="874"/>
      <c r="I148" s="874"/>
      <c r="J148" s="874"/>
      <c r="K148" s="874"/>
      <c r="L148" s="874"/>
      <c r="M148" s="866"/>
      <c r="N148" s="875"/>
      <c r="O148" s="866"/>
      <c r="P148" s="866"/>
      <c r="Q148" s="866"/>
      <c r="R148" s="866"/>
      <c r="S148" s="866"/>
      <c r="T148" s="875"/>
      <c r="U148" s="875"/>
      <c r="V148" s="513"/>
      <c r="W148" s="585"/>
      <c r="X148" s="513"/>
    </row>
    <row r="149" spans="1:249" s="509" customFormat="1" ht="12.75" customHeight="1">
      <c r="A149" s="508"/>
      <c r="B149" s="511"/>
      <c r="C149" s="873"/>
      <c r="D149" s="873"/>
      <c r="E149" s="874"/>
      <c r="F149" s="874"/>
      <c r="G149" s="874"/>
      <c r="H149" s="874"/>
      <c r="I149" s="874"/>
      <c r="J149" s="874"/>
      <c r="K149" s="874"/>
      <c r="L149" s="874"/>
      <c r="M149" s="866"/>
      <c r="N149" s="867"/>
      <c r="O149" s="867"/>
      <c r="P149" s="866"/>
      <c r="Q149" s="866"/>
      <c r="R149" s="867"/>
      <c r="S149" s="867"/>
      <c r="T149" s="875"/>
      <c r="U149" s="875"/>
      <c r="V149" s="513"/>
      <c r="W149" s="585"/>
      <c r="X149" s="513"/>
    </row>
    <row r="150" spans="1:249" s="509" customFormat="1" ht="12.75" customHeight="1">
      <c r="A150" s="508"/>
      <c r="B150" s="511"/>
      <c r="C150" s="512"/>
      <c r="D150" s="512"/>
      <c r="E150" s="511"/>
      <c r="F150" s="511"/>
      <c r="G150" s="511"/>
      <c r="H150" s="511"/>
      <c r="I150" s="511"/>
      <c r="J150" s="511"/>
      <c r="K150" s="511"/>
      <c r="L150" s="512"/>
      <c r="M150" s="512"/>
      <c r="N150" s="511"/>
      <c r="O150" s="511"/>
      <c r="P150" s="511"/>
      <c r="Q150" s="511"/>
      <c r="R150" s="511"/>
      <c r="S150" s="511"/>
      <c r="T150" s="511"/>
      <c r="U150" s="511"/>
      <c r="V150" s="513"/>
      <c r="W150" s="585"/>
      <c r="X150" s="513"/>
    </row>
    <row r="151" spans="1:249" s="536" customFormat="1" ht="12.75" customHeight="1">
      <c r="A151" s="321"/>
      <c r="C151" s="537"/>
      <c r="D151" s="537"/>
      <c r="L151" s="537"/>
      <c r="M151" s="537"/>
      <c r="V151" s="285"/>
      <c r="W151" s="586"/>
      <c r="X151" s="285"/>
    </row>
    <row r="152" spans="1:249" s="536" customFormat="1" ht="12.75" customHeight="1">
      <c r="A152" s="321"/>
      <c r="C152" s="537"/>
      <c r="D152" s="537"/>
      <c r="L152" s="537"/>
      <c r="M152" s="537"/>
      <c r="V152" s="538"/>
      <c r="W152" s="188"/>
      <c r="X152" s="538"/>
    </row>
    <row r="153" spans="1:249" s="536" customFormat="1" ht="16.5" customHeight="1">
      <c r="A153" s="321"/>
      <c r="B153" s="222" t="s">
        <v>145</v>
      </c>
      <c r="C153" s="537"/>
      <c r="D153" s="537"/>
      <c r="L153" s="537"/>
      <c r="M153" s="537"/>
      <c r="V153" s="538"/>
      <c r="W153" s="188"/>
      <c r="X153" s="538"/>
    </row>
    <row r="154" spans="1:249" s="536" customFormat="1" ht="16.5" customHeight="1">
      <c r="A154" s="321"/>
      <c r="B154" s="222" t="s">
        <v>146</v>
      </c>
      <c r="C154" s="537"/>
      <c r="D154" s="537"/>
      <c r="L154" s="537"/>
      <c r="M154" s="537"/>
      <c r="V154" s="538"/>
      <c r="W154" s="188"/>
      <c r="X154" s="538"/>
    </row>
    <row r="155" spans="1:249" s="58" customFormat="1" ht="12.75" customHeight="1">
      <c r="A155" s="321"/>
      <c r="C155" s="74"/>
      <c r="D155" s="74"/>
      <c r="L155" s="74"/>
      <c r="M155" s="74"/>
      <c r="V155" s="2"/>
      <c r="W155" s="175"/>
      <c r="X155" s="2"/>
    </row>
    <row r="156" spans="1:249" s="58" customFormat="1" ht="12.75">
      <c r="A156" s="321"/>
      <c r="C156" s="74"/>
      <c r="D156" s="74"/>
      <c r="L156" s="74"/>
      <c r="M156" s="74"/>
      <c r="V156" s="2"/>
      <c r="W156" s="175"/>
      <c r="X156" s="2"/>
    </row>
    <row r="157" spans="1:249" s="58" customFormat="1" ht="12.75" customHeight="1">
      <c r="A157" s="321"/>
      <c r="C157" s="74"/>
      <c r="D157" s="74"/>
      <c r="L157" s="74"/>
      <c r="M157" s="74"/>
      <c r="V157" s="2"/>
      <c r="W157" s="175"/>
      <c r="X157" s="2"/>
    </row>
    <row r="158" spans="1:249" s="58" customFormat="1" ht="15" customHeight="1">
      <c r="A158" s="321"/>
      <c r="B158" s="25"/>
      <c r="C158" s="872" t="s">
        <v>254</v>
      </c>
      <c r="D158" s="872"/>
      <c r="E158" s="872"/>
      <c r="F158" s="872"/>
      <c r="G158" s="872"/>
      <c r="H158" s="872"/>
      <c r="I158" s="872"/>
      <c r="J158" s="872"/>
      <c r="K158" s="872"/>
      <c r="L158" s="872"/>
      <c r="M158" s="872"/>
      <c r="N158" s="872"/>
      <c r="O158" s="872"/>
      <c r="P158" s="872"/>
      <c r="Q158" s="872"/>
      <c r="R158" s="872"/>
      <c r="S158" s="872"/>
      <c r="T158" s="872"/>
      <c r="U158" s="57"/>
      <c r="V158" s="2"/>
      <c r="W158" s="175"/>
      <c r="X158" s="2"/>
      <c r="Y158" s="57"/>
      <c r="Z158" s="57"/>
      <c r="AA158" s="57"/>
      <c r="AB158" s="57"/>
      <c r="AC158" s="57"/>
      <c r="AD158" s="57"/>
      <c r="AE158" s="57"/>
      <c r="AF158" s="57"/>
      <c r="AG158" s="57"/>
      <c r="IL158" s="57"/>
      <c r="IM158" s="57"/>
      <c r="IN158" s="57"/>
      <c r="IO158" s="57"/>
    </row>
    <row r="159" spans="1:249" s="58" customFormat="1" ht="15" customHeight="1">
      <c r="A159" s="321"/>
      <c r="B159" s="25"/>
      <c r="C159" s="872" t="s">
        <v>255</v>
      </c>
      <c r="D159" s="872"/>
      <c r="E159" s="872"/>
      <c r="F159" s="872"/>
      <c r="G159" s="872"/>
      <c r="H159" s="872"/>
      <c r="I159" s="872"/>
      <c r="J159" s="872"/>
      <c r="K159" s="872"/>
      <c r="L159" s="872"/>
      <c r="M159" s="872"/>
      <c r="N159" s="872"/>
      <c r="O159" s="872"/>
      <c r="P159" s="872"/>
      <c r="Q159" s="872"/>
      <c r="R159" s="872"/>
      <c r="S159" s="872"/>
      <c r="T159" s="872"/>
      <c r="U159" s="57"/>
      <c r="V159" s="2"/>
      <c r="W159" s="175"/>
      <c r="X159" s="2"/>
      <c r="Y159" s="57"/>
      <c r="Z159" s="57"/>
      <c r="AA159" s="57"/>
      <c r="AB159" s="57"/>
      <c r="AC159" s="57"/>
      <c r="AD159" s="57"/>
      <c r="AE159" s="57"/>
      <c r="AF159" s="57"/>
      <c r="AG159" s="57"/>
      <c r="IL159" s="57"/>
      <c r="IM159" s="57"/>
      <c r="IN159" s="57"/>
      <c r="IO159" s="57"/>
    </row>
    <row r="160" spans="1:249" s="58" customFormat="1" ht="5.25" customHeight="1">
      <c r="A160" s="321"/>
      <c r="B160" s="2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5"/>
      <c r="P160" s="25"/>
      <c r="Q160" s="25"/>
      <c r="R160" s="25"/>
      <c r="S160" s="2"/>
      <c r="T160" s="2"/>
      <c r="U160" s="57"/>
      <c r="V160" s="2"/>
      <c r="W160" s="175"/>
      <c r="X160" s="2"/>
      <c r="Y160" s="57"/>
      <c r="Z160" s="57"/>
      <c r="AA160" s="57"/>
      <c r="AB160" s="57"/>
      <c r="AC160" s="57"/>
      <c r="AD160" s="57"/>
      <c r="AE160" s="57"/>
      <c r="AF160" s="57"/>
      <c r="AG160" s="57"/>
      <c r="IL160" s="57"/>
      <c r="IM160" s="57"/>
      <c r="IN160" s="57"/>
      <c r="IO160" s="57"/>
    </row>
    <row r="161" spans="1:249" s="6" customFormat="1" ht="19.5" customHeight="1">
      <c r="A161" s="431"/>
      <c r="B161" s="895" t="s">
        <v>10</v>
      </c>
      <c r="C161" s="895"/>
      <c r="D161" s="895"/>
      <c r="E161" s="895"/>
      <c r="F161" s="895"/>
      <c r="G161" s="895"/>
      <c r="H161" s="895"/>
      <c r="I161" s="895"/>
      <c r="J161" s="895"/>
      <c r="K161" s="895"/>
      <c r="L161" s="895"/>
      <c r="M161" s="895"/>
      <c r="N161" s="895"/>
      <c r="O161" s="895"/>
      <c r="P161" s="895"/>
      <c r="Q161" s="895"/>
      <c r="R161" s="895"/>
      <c r="S161" s="895"/>
      <c r="T161" s="895"/>
      <c r="V161" s="2"/>
      <c r="W161" s="175"/>
      <c r="X161" s="2"/>
    </row>
    <row r="162" spans="1:249" ht="7.5" customHeight="1">
      <c r="A162" s="321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S162" s="2"/>
      <c r="T162" s="2"/>
      <c r="U162" s="2"/>
      <c r="V162" s="2"/>
      <c r="W162" s="175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IL162" s="2"/>
      <c r="IM162" s="2"/>
      <c r="IN162" s="2"/>
      <c r="IO162" s="2"/>
    </row>
    <row r="163" spans="1:249" ht="14.25" customHeight="1">
      <c r="A163" s="321"/>
      <c r="B163" s="59" t="s">
        <v>24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S163" s="2"/>
      <c r="T163" s="2"/>
      <c r="U163" s="2"/>
      <c r="V163" s="2"/>
      <c r="W163" s="175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IL163" s="2"/>
      <c r="IM163" s="2"/>
      <c r="IN163" s="2"/>
      <c r="IO163" s="2"/>
    </row>
    <row r="164" spans="1:249" ht="14.25" customHeight="1">
      <c r="A164" s="321"/>
      <c r="B164" s="59" t="s">
        <v>25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S164" s="2"/>
      <c r="T164" s="2"/>
      <c r="U164" s="2"/>
      <c r="Y164" s="2"/>
      <c r="Z164" s="2"/>
      <c r="AA164" s="2"/>
      <c r="AB164" s="2"/>
      <c r="AC164" s="2"/>
      <c r="AD164" s="2"/>
      <c r="AE164" s="2"/>
      <c r="AF164" s="2"/>
      <c r="AG164" s="2"/>
      <c r="IL164" s="67"/>
      <c r="IM164" s="67"/>
      <c r="IN164" s="67"/>
      <c r="IO164" s="67"/>
    </row>
    <row r="165" spans="1:249" ht="14.25" customHeight="1">
      <c r="A165" s="321"/>
      <c r="B165" s="59" t="s">
        <v>168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S165" s="2"/>
      <c r="T165" s="2"/>
      <c r="U165" s="2"/>
      <c r="Y165" s="2"/>
      <c r="Z165" s="2"/>
      <c r="AA165" s="2"/>
      <c r="AB165" s="2"/>
      <c r="AC165" s="2"/>
      <c r="AD165" s="2"/>
      <c r="AE165" s="2"/>
      <c r="AF165" s="2"/>
      <c r="AG165" s="2"/>
      <c r="IL165" s="67"/>
      <c r="IM165" s="67"/>
      <c r="IN165" s="67"/>
      <c r="IO165" s="67"/>
    </row>
    <row r="166" spans="1:249" ht="12.75" customHeight="1">
      <c r="A166" s="321"/>
      <c r="B166" s="50" t="s">
        <v>26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S166" s="2"/>
      <c r="T166" s="2"/>
      <c r="U166" s="2"/>
      <c r="Y166" s="2"/>
      <c r="Z166" s="2"/>
      <c r="AA166" s="2"/>
      <c r="AB166" s="2"/>
      <c r="AC166" s="2"/>
      <c r="AD166" s="2"/>
      <c r="AE166" s="2"/>
      <c r="AF166" s="2"/>
      <c r="AG166" s="2"/>
      <c r="IL166" s="65"/>
      <c r="IM166" s="65"/>
      <c r="IN166" s="65"/>
      <c r="IO166" s="65"/>
    </row>
    <row r="167" spans="1:249" ht="14.25" customHeight="1">
      <c r="A167" s="321"/>
      <c r="B167" s="59" t="s">
        <v>169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S167" s="2"/>
      <c r="T167" s="2"/>
      <c r="U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249" ht="14.25" customHeight="1">
      <c r="A168" s="321"/>
      <c r="B168" s="59" t="s">
        <v>179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S168" s="2"/>
      <c r="T168" s="2"/>
      <c r="U168" s="2"/>
      <c r="Y168" s="2"/>
      <c r="Z168" s="2"/>
      <c r="AA168" s="2"/>
      <c r="AB168" s="2"/>
      <c r="AC168" s="2"/>
      <c r="AD168" s="2"/>
      <c r="AE168" s="2"/>
      <c r="AF168" s="2"/>
      <c r="AG168" s="2"/>
      <c r="IL168" s="16"/>
      <c r="IM168" s="16"/>
      <c r="IN168" s="16"/>
      <c r="IO168" s="16"/>
    </row>
    <row r="169" spans="1:249" ht="12.75" customHeight="1">
      <c r="A169" s="321"/>
      <c r="B169" s="50" t="s">
        <v>27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S169" s="2"/>
      <c r="T169" s="2"/>
      <c r="U169" s="2"/>
      <c r="V169" s="2"/>
      <c r="W169" s="175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249" ht="12.75" customHeight="1">
      <c r="A170" s="321"/>
      <c r="B170" s="49" t="s">
        <v>295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S170" s="2"/>
      <c r="T170" s="2"/>
      <c r="U170" s="2"/>
      <c r="V170" s="2"/>
      <c r="W170" s="175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249" ht="14.25" customHeight="1">
      <c r="A171" s="321"/>
      <c r="B171" s="59" t="s">
        <v>170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S171" s="2"/>
      <c r="T171" s="2"/>
      <c r="U171" s="2"/>
      <c r="V171" s="2"/>
      <c r="W171" s="175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IL171" s="65"/>
      <c r="IM171" s="65"/>
      <c r="IN171" s="65"/>
      <c r="IO171" s="65"/>
    </row>
    <row r="172" spans="1:249" ht="14.25" customHeight="1">
      <c r="A172" s="321"/>
      <c r="B172" s="59" t="s">
        <v>203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S172" s="2"/>
      <c r="T172" s="2"/>
      <c r="U172" s="2"/>
      <c r="Y172" s="2"/>
      <c r="Z172" s="2"/>
      <c r="AA172" s="2"/>
      <c r="AB172" s="2"/>
      <c r="AC172" s="2"/>
      <c r="AD172" s="2"/>
      <c r="AE172" s="2"/>
      <c r="AF172" s="2"/>
      <c r="AG172" s="2"/>
      <c r="IN172" s="67"/>
    </row>
    <row r="173" spans="1:249" ht="14.25" customHeight="1">
      <c r="A173" s="321"/>
      <c r="B173" s="59" t="s">
        <v>177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S173" s="2"/>
      <c r="T173" s="2"/>
      <c r="U173" s="2"/>
      <c r="Y173" s="2"/>
      <c r="Z173" s="2"/>
      <c r="AA173" s="2"/>
      <c r="AB173" s="2"/>
      <c r="AC173" s="2"/>
      <c r="AD173" s="2"/>
      <c r="AE173" s="2"/>
      <c r="AF173" s="2"/>
      <c r="AG173" s="2"/>
      <c r="IN173" s="67"/>
    </row>
    <row r="174" spans="1:249" ht="12.75" customHeight="1">
      <c r="A174" s="321"/>
      <c r="B174" s="318" t="s">
        <v>178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S174" s="2"/>
      <c r="T174" s="2"/>
      <c r="U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249" ht="15" customHeight="1">
      <c r="A175" s="321"/>
      <c r="B175" s="59" t="s">
        <v>204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S175" s="2"/>
      <c r="T175" s="2"/>
      <c r="U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249" ht="15" customHeight="1">
      <c r="A176" s="321"/>
      <c r="B176" s="59" t="s">
        <v>180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S176" s="2"/>
      <c r="T176" s="2"/>
      <c r="U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250" ht="13.5" customHeight="1">
      <c r="A177" s="321"/>
      <c r="S177" s="2"/>
      <c r="T177" s="2"/>
      <c r="U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250" ht="19.5" customHeight="1">
      <c r="A178" s="321"/>
      <c r="B178" s="56" t="s">
        <v>28</v>
      </c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S178" s="2"/>
      <c r="T178" s="2"/>
      <c r="U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250" ht="24.75" customHeight="1">
      <c r="A179" s="328"/>
      <c r="B179" s="814" t="s">
        <v>367</v>
      </c>
      <c r="C179" s="814"/>
      <c r="D179" s="814"/>
      <c r="E179" s="814"/>
      <c r="F179" s="814"/>
      <c r="G179" s="814"/>
      <c r="H179" s="814"/>
      <c r="I179" s="814"/>
      <c r="J179" s="814"/>
      <c r="K179" s="814"/>
      <c r="L179" s="814"/>
      <c r="M179" s="814"/>
      <c r="N179" s="814"/>
      <c r="O179" s="814"/>
      <c r="P179" s="814"/>
      <c r="Q179" s="814"/>
      <c r="R179" s="814"/>
      <c r="S179" s="814"/>
      <c r="T179" s="814"/>
      <c r="U179" s="243"/>
      <c r="V179" s="243"/>
      <c r="W179" s="243"/>
      <c r="X179" s="243"/>
      <c r="Y179" s="243"/>
      <c r="Z179" s="243"/>
      <c r="AA179" s="243"/>
      <c r="AB179" s="243"/>
      <c r="AC179" s="243"/>
      <c r="AD179" s="243"/>
      <c r="AE179" s="243"/>
      <c r="AF179" s="243"/>
      <c r="AG179" s="243"/>
      <c r="AH179" s="243"/>
      <c r="AI179" s="243"/>
      <c r="AJ179" s="243"/>
      <c r="AK179" s="243"/>
      <c r="AL179" s="243"/>
      <c r="AM179" s="243"/>
      <c r="AN179" s="243"/>
      <c r="AO179" s="243"/>
      <c r="AP179" s="24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</row>
    <row r="180" spans="1:250" ht="13.5" customHeight="1">
      <c r="A180" s="321"/>
      <c r="B180" s="711" t="s">
        <v>369</v>
      </c>
      <c r="C180" s="712"/>
      <c r="D180" s="713"/>
      <c r="E180" s="713"/>
      <c r="F180" s="713"/>
      <c r="G180" s="713"/>
      <c r="H180" s="713"/>
      <c r="I180" s="713"/>
      <c r="J180" s="713"/>
      <c r="K180" s="713"/>
      <c r="L180" s="713"/>
      <c r="M180" s="713"/>
      <c r="N180" s="713"/>
      <c r="O180" s="714"/>
      <c r="S180" s="2"/>
      <c r="T180" s="2"/>
      <c r="U180" s="2"/>
      <c r="V180" s="2"/>
      <c r="W180" s="175"/>
      <c r="X180" s="2"/>
      <c r="Y180" s="2"/>
      <c r="Z180" s="2"/>
      <c r="AA180" s="2"/>
      <c r="AB180" s="2"/>
      <c r="AC180" s="2"/>
    </row>
    <row r="181" spans="1:250" ht="17.25" customHeight="1">
      <c r="A181" s="425"/>
      <c r="B181" s="715" t="s">
        <v>368</v>
      </c>
      <c r="C181" s="712"/>
      <c r="D181" s="714"/>
      <c r="E181" s="714"/>
      <c r="F181" s="714"/>
      <c r="G181" s="714"/>
      <c r="H181" s="714"/>
      <c r="I181" s="714"/>
      <c r="J181" s="714"/>
      <c r="K181" s="714"/>
      <c r="L181" s="714"/>
      <c r="M181" s="714"/>
      <c r="N181" s="714"/>
      <c r="O181" s="714"/>
      <c r="R181" s="2"/>
      <c r="S181" s="2"/>
      <c r="T181" s="2"/>
      <c r="U181" s="2"/>
    </row>
    <row r="182" spans="1:250" ht="17.25" customHeight="1">
      <c r="A182" s="322"/>
      <c r="B182" s="715" t="s">
        <v>370</v>
      </c>
      <c r="C182" s="712"/>
      <c r="D182" s="714"/>
      <c r="E182" s="714"/>
      <c r="F182" s="714"/>
      <c r="G182" s="714"/>
      <c r="H182" s="714"/>
      <c r="I182" s="714"/>
      <c r="J182" s="714"/>
      <c r="K182" s="714"/>
      <c r="L182" s="714"/>
      <c r="M182" s="714"/>
      <c r="N182" s="714"/>
      <c r="O182" s="714"/>
      <c r="P182" s="2"/>
      <c r="Q182" s="2"/>
      <c r="R182" s="1"/>
      <c r="S182" s="1"/>
      <c r="T182" s="1"/>
      <c r="U182" s="16"/>
    </row>
    <row r="183" spans="1:250" ht="17.25" customHeight="1">
      <c r="A183" s="322"/>
      <c r="B183" s="16"/>
      <c r="C183" s="18"/>
      <c r="D183" s="18"/>
      <c r="E183" s="1"/>
      <c r="F183" s="1"/>
      <c r="G183" s="1"/>
      <c r="H183" s="1"/>
      <c r="I183" s="1"/>
      <c r="J183" s="1"/>
      <c r="K183" s="1"/>
      <c r="L183" s="18"/>
      <c r="M183" s="18"/>
      <c r="N183" s="1"/>
      <c r="O183" s="1"/>
      <c r="P183" s="1"/>
      <c r="Q183" s="1"/>
      <c r="R183" s="1"/>
      <c r="S183" s="1"/>
      <c r="T183" s="1"/>
      <c r="U183" s="16"/>
    </row>
    <row r="184" spans="1:250" ht="17.25" customHeight="1">
      <c r="A184" s="322"/>
      <c r="B184" s="66" t="s">
        <v>29</v>
      </c>
      <c r="C184" s="18"/>
      <c r="D184" s="18"/>
      <c r="E184" s="1"/>
      <c r="F184" s="1"/>
      <c r="G184" s="1"/>
      <c r="H184" s="1"/>
      <c r="I184" s="1"/>
      <c r="J184" s="1"/>
      <c r="K184" s="1"/>
      <c r="L184" s="18"/>
      <c r="M184" s="18"/>
      <c r="N184" s="1"/>
      <c r="O184" s="1"/>
      <c r="P184" s="1"/>
      <c r="Q184" s="1"/>
      <c r="R184" s="1"/>
      <c r="S184" s="1"/>
      <c r="T184" s="1"/>
      <c r="U184" s="16"/>
    </row>
    <row r="185" spans="1:250" ht="4.5" customHeight="1">
      <c r="A185" s="322"/>
      <c r="B185" s="16"/>
      <c r="C185" s="18"/>
      <c r="D185" s="18"/>
      <c r="E185" s="1"/>
      <c r="F185" s="1"/>
      <c r="G185" s="1"/>
      <c r="H185" s="1"/>
      <c r="I185" s="1"/>
      <c r="J185" s="1"/>
      <c r="K185" s="1"/>
      <c r="L185" s="18"/>
      <c r="M185" s="18"/>
      <c r="N185" s="1"/>
      <c r="O185" s="1"/>
      <c r="P185" s="1"/>
      <c r="Q185" s="1"/>
      <c r="R185" s="1"/>
      <c r="S185" s="1"/>
      <c r="T185" s="1"/>
      <c r="U185" s="16"/>
    </row>
    <row r="186" spans="1:250" s="6" customFormat="1" ht="18" customHeight="1">
      <c r="A186" s="431"/>
      <c r="B186" s="798" t="s">
        <v>1</v>
      </c>
      <c r="C186" s="767" t="s">
        <v>7</v>
      </c>
      <c r="D186" s="887" t="s">
        <v>8</v>
      </c>
      <c r="E186" s="887"/>
      <c r="F186" s="887"/>
      <c r="G186" s="887"/>
      <c r="H186" s="887"/>
      <c r="I186" s="887"/>
      <c r="J186" s="887"/>
      <c r="K186" s="887"/>
      <c r="L186" s="891" t="s">
        <v>171</v>
      </c>
      <c r="M186" s="373" t="s">
        <v>34</v>
      </c>
      <c r="N186" s="373" t="s">
        <v>35</v>
      </c>
      <c r="O186" s="884" t="s">
        <v>174</v>
      </c>
      <c r="P186" s="859"/>
      <c r="Q186" s="765" t="s">
        <v>4</v>
      </c>
      <c r="R186" s="878"/>
      <c r="S186" s="765" t="s">
        <v>2</v>
      </c>
      <c r="T186" s="878"/>
      <c r="W186" s="587"/>
    </row>
    <row r="187" spans="1:250" s="6" customFormat="1" ht="17.25" customHeight="1">
      <c r="A187" s="432"/>
      <c r="B187" s="897"/>
      <c r="C187" s="896"/>
      <c r="D187" s="887"/>
      <c r="E187" s="887"/>
      <c r="F187" s="887"/>
      <c r="G187" s="887"/>
      <c r="H187" s="887"/>
      <c r="I187" s="887"/>
      <c r="J187" s="887"/>
      <c r="K187" s="887"/>
      <c r="L187" s="892"/>
      <c r="M187" s="376" t="s">
        <v>36</v>
      </c>
      <c r="N187" s="372" t="s">
        <v>37</v>
      </c>
      <c r="O187" s="885"/>
      <c r="P187" s="886"/>
      <c r="Q187" s="766" t="s">
        <v>38</v>
      </c>
      <c r="R187" s="879"/>
      <c r="S187" s="766"/>
      <c r="T187" s="879"/>
      <c r="U187" s="56"/>
      <c r="W187" s="587"/>
    </row>
    <row r="188" spans="1:250" ht="18.75" customHeight="1">
      <c r="A188" s="321"/>
      <c r="B188" s="313">
        <v>1</v>
      </c>
      <c r="C188" s="313">
        <v>1</v>
      </c>
      <c r="D188" s="888" t="s">
        <v>39</v>
      </c>
      <c r="E188" s="889"/>
      <c r="F188" s="889"/>
      <c r="G188" s="889"/>
      <c r="H188" s="889"/>
      <c r="I188" s="889"/>
      <c r="J188" s="889"/>
      <c r="K188" s="890"/>
      <c r="L188" s="316"/>
      <c r="M188" s="156" t="s">
        <v>33</v>
      </c>
      <c r="N188" s="226">
        <v>1000</v>
      </c>
      <c r="O188" s="882">
        <f>N188*C188</f>
        <v>1000</v>
      </c>
      <c r="P188" s="883"/>
      <c r="Q188" s="880">
        <v>1240</v>
      </c>
      <c r="R188" s="881"/>
      <c r="S188" s="301" t="s">
        <v>23</v>
      </c>
      <c r="T188" s="516"/>
    </row>
    <row r="189" spans="1:250" ht="18.75" customHeight="1">
      <c r="A189" s="321"/>
      <c r="B189" s="313" t="s">
        <v>17</v>
      </c>
      <c r="C189" s="313">
        <v>2</v>
      </c>
      <c r="D189" s="888" t="s">
        <v>176</v>
      </c>
      <c r="E189" s="889"/>
      <c r="F189" s="889"/>
      <c r="G189" s="889"/>
      <c r="H189" s="889"/>
      <c r="I189" s="889"/>
      <c r="J189" s="889"/>
      <c r="K189" s="890"/>
      <c r="L189" s="316"/>
      <c r="M189" s="156" t="s">
        <v>33</v>
      </c>
      <c r="N189" s="227">
        <v>92</v>
      </c>
      <c r="O189" s="882">
        <f>N189*C189</f>
        <v>184</v>
      </c>
      <c r="P189" s="883"/>
      <c r="Q189" s="880">
        <v>228.16900000000001</v>
      </c>
      <c r="R189" s="881"/>
      <c r="S189" s="301" t="s">
        <v>23</v>
      </c>
      <c r="T189" s="516"/>
    </row>
    <row r="190" spans="1:250" ht="18.75" customHeight="1">
      <c r="A190" s="321"/>
      <c r="B190" s="313" t="s">
        <v>19</v>
      </c>
      <c r="C190" s="313">
        <v>1</v>
      </c>
      <c r="D190" s="888" t="s">
        <v>175</v>
      </c>
      <c r="E190" s="889"/>
      <c r="F190" s="889"/>
      <c r="G190" s="889"/>
      <c r="H190" s="889"/>
      <c r="I190" s="889"/>
      <c r="J190" s="889"/>
      <c r="K190" s="890"/>
      <c r="L190" s="316"/>
      <c r="M190" s="156" t="s">
        <v>33</v>
      </c>
      <c r="N190" s="227">
        <v>40</v>
      </c>
      <c r="O190" s="882">
        <f>N190*C190</f>
        <v>40</v>
      </c>
      <c r="P190" s="883"/>
      <c r="Q190" s="880">
        <v>49.6</v>
      </c>
      <c r="R190" s="881"/>
      <c r="S190" s="301" t="s">
        <v>23</v>
      </c>
      <c r="T190" s="516"/>
    </row>
    <row r="191" spans="1:250" ht="18.75" customHeight="1">
      <c r="A191" s="321"/>
      <c r="B191" s="313" t="s">
        <v>40</v>
      </c>
      <c r="C191" s="313">
        <v>1</v>
      </c>
      <c r="D191" s="888" t="s">
        <v>41</v>
      </c>
      <c r="E191" s="889"/>
      <c r="F191" s="889"/>
      <c r="G191" s="889"/>
      <c r="H191" s="889"/>
      <c r="I191" s="889"/>
      <c r="J191" s="889"/>
      <c r="K191" s="890"/>
      <c r="L191" s="316"/>
      <c r="M191" s="156" t="s">
        <v>33</v>
      </c>
      <c r="N191" s="227">
        <v>40</v>
      </c>
      <c r="O191" s="882">
        <f>N191*C191</f>
        <v>40</v>
      </c>
      <c r="P191" s="883"/>
      <c r="Q191" s="880">
        <v>49.6</v>
      </c>
      <c r="R191" s="881"/>
      <c r="S191" s="301" t="s">
        <v>23</v>
      </c>
      <c r="T191" s="516"/>
    </row>
    <row r="192" spans="1:250" ht="16.5" customHeight="1">
      <c r="A192" s="321"/>
      <c r="B192" s="868"/>
      <c r="C192" s="869"/>
      <c r="D192" s="30"/>
      <c r="E192" s="30"/>
      <c r="F192" s="30"/>
      <c r="G192" s="30"/>
      <c r="H192" s="30"/>
      <c r="I192" s="30"/>
      <c r="J192" s="30"/>
      <c r="K192" s="30"/>
      <c r="L192" s="29"/>
      <c r="M192" s="73"/>
      <c r="O192" s="870" t="s">
        <v>5</v>
      </c>
      <c r="P192" s="871"/>
      <c r="Q192" s="876">
        <f>SUM(Q188:Q191)</f>
        <v>1567.3689999999999</v>
      </c>
      <c r="R192" s="877"/>
      <c r="S192" s="301" t="s">
        <v>23</v>
      </c>
      <c r="T192" s="516"/>
      <c r="U192" s="271"/>
    </row>
    <row r="193" spans="1:21" ht="12.75">
      <c r="A193" s="321"/>
      <c r="B193" s="287" t="str">
        <f>B116</f>
        <v xml:space="preserve">- JUSTIFIQUE EM ANEXO A UTILIDADE DE CADA MATERIAL SOLICITADO PARA O DESENVOLVIMENTO DO PROJETO DE PESQUISA PROPOSTO.  </v>
      </c>
      <c r="C193" s="272"/>
      <c r="D193" s="272"/>
      <c r="E193" s="272"/>
      <c r="F193" s="272"/>
      <c r="G193" s="272"/>
      <c r="H193" s="272"/>
      <c r="I193" s="272"/>
      <c r="J193" s="272"/>
      <c r="K193" s="272"/>
      <c r="L193" s="272"/>
      <c r="M193" s="272"/>
      <c r="N193" s="272"/>
      <c r="O193" s="272"/>
      <c r="P193" s="272"/>
      <c r="Q193" s="272"/>
      <c r="R193" s="272"/>
      <c r="S193" s="272"/>
      <c r="T193" s="272"/>
      <c r="U193" s="273"/>
    </row>
    <row r="194" spans="1:21" ht="12" customHeight="1">
      <c r="A194" s="321"/>
    </row>
    <row r="195" spans="1:21" ht="12.75" customHeight="1">
      <c r="A195" s="321"/>
    </row>
    <row r="196" spans="1:21" ht="0" hidden="1" customHeight="1"/>
  </sheetData>
  <sheetProtection algorithmName="SHA-512" hashValue="u/Nl9AIGgIAXRxD+xoqCJQ8V7Uhzm5wMqS1Y4H65Tr3cOXYP2o8fUJdBls98DweubhX40+cMX9knR9zfqngZiA==" saltValue="HhV49HSnjxc8KVc7HuPuRQ==" spinCount="100000" sheet="1" objects="1" scenarios="1"/>
  <mergeCells count="333">
    <mergeCell ref="O113:P113"/>
    <mergeCell ref="E10:G10"/>
    <mergeCell ref="B161:T161"/>
    <mergeCell ref="O188:P188"/>
    <mergeCell ref="O189:P189"/>
    <mergeCell ref="C186:C187"/>
    <mergeCell ref="B186:B187"/>
    <mergeCell ref="D96:K96"/>
    <mergeCell ref="Q186:R186"/>
    <mergeCell ref="Q83:S83"/>
    <mergeCell ref="Q74:S74"/>
    <mergeCell ref="O73:P73"/>
    <mergeCell ref="Q73:S73"/>
    <mergeCell ref="O95:P95"/>
    <mergeCell ref="Q95:S95"/>
    <mergeCell ref="O98:P98"/>
    <mergeCell ref="Q98:S98"/>
    <mergeCell ref="D94:K94"/>
    <mergeCell ref="O94:P94"/>
    <mergeCell ref="Q94:S94"/>
    <mergeCell ref="D95:K95"/>
    <mergeCell ref="B66:B67"/>
    <mergeCell ref="O40:P40"/>
    <mergeCell ref="Q187:R187"/>
    <mergeCell ref="O72:P72"/>
    <mergeCell ref="D71:K71"/>
    <mergeCell ref="Q69:S69"/>
    <mergeCell ref="D85:K85"/>
    <mergeCell ref="D72:K72"/>
    <mergeCell ref="D74:K74"/>
    <mergeCell ref="O76:P76"/>
    <mergeCell ref="O70:P70"/>
    <mergeCell ref="D70:K70"/>
    <mergeCell ref="Q70:S70"/>
    <mergeCell ref="O71:P71"/>
    <mergeCell ref="Q71:S71"/>
    <mergeCell ref="Q79:S79"/>
    <mergeCell ref="D84:K84"/>
    <mergeCell ref="O84:P84"/>
    <mergeCell ref="O75:P75"/>
    <mergeCell ref="O80:P80"/>
    <mergeCell ref="Q77:S77"/>
    <mergeCell ref="D104:K104"/>
    <mergeCell ref="T66:T67"/>
    <mergeCell ref="D35:K35"/>
    <mergeCell ref="O35:P35"/>
    <mergeCell ref="D38:K38"/>
    <mergeCell ref="O38:P38"/>
    <mergeCell ref="Q38:S38"/>
    <mergeCell ref="D39:K39"/>
    <mergeCell ref="O39:P39"/>
    <mergeCell ref="Q39:S39"/>
    <mergeCell ref="D40:K40"/>
    <mergeCell ref="D45:K45"/>
    <mergeCell ref="Q60:S60"/>
    <mergeCell ref="Q51:S51"/>
    <mergeCell ref="D49:K49"/>
    <mergeCell ref="O52:P52"/>
    <mergeCell ref="Q52:S52"/>
    <mergeCell ref="D52:K52"/>
    <mergeCell ref="D58:K58"/>
    <mergeCell ref="L66:L67"/>
    <mergeCell ref="O66:P67"/>
    <mergeCell ref="Q53:S53"/>
    <mergeCell ref="Q59:S59"/>
    <mergeCell ref="Q37:S37"/>
    <mergeCell ref="Q192:R192"/>
    <mergeCell ref="S186:T187"/>
    <mergeCell ref="D91:K91"/>
    <mergeCell ref="O91:P91"/>
    <mergeCell ref="Q91:S91"/>
    <mergeCell ref="B116:T116"/>
    <mergeCell ref="Q188:R188"/>
    <mergeCell ref="Q189:R189"/>
    <mergeCell ref="Q190:R190"/>
    <mergeCell ref="Q191:R191"/>
    <mergeCell ref="O190:P190"/>
    <mergeCell ref="O191:P191"/>
    <mergeCell ref="O186:P187"/>
    <mergeCell ref="D186:K187"/>
    <mergeCell ref="D188:K188"/>
    <mergeCell ref="D189:K189"/>
    <mergeCell ref="D190:K190"/>
    <mergeCell ref="D191:K191"/>
    <mergeCell ref="L186:L187"/>
    <mergeCell ref="Q99:S99"/>
    <mergeCell ref="O103:P103"/>
    <mergeCell ref="Q103:S103"/>
    <mergeCell ref="O104:P104"/>
    <mergeCell ref="Q104:S104"/>
    <mergeCell ref="Q101:S101"/>
    <mergeCell ref="D99:K99"/>
    <mergeCell ref="D100:K100"/>
    <mergeCell ref="D97:K97"/>
    <mergeCell ref="O78:P78"/>
    <mergeCell ref="D90:K90"/>
    <mergeCell ref="O90:P90"/>
    <mergeCell ref="O97:P97"/>
    <mergeCell ref="O100:P100"/>
    <mergeCell ref="O87:P87"/>
    <mergeCell ref="Q87:S87"/>
    <mergeCell ref="D92:K92"/>
    <mergeCell ref="D89:K89"/>
    <mergeCell ref="O89:P89"/>
    <mergeCell ref="D86:K86"/>
    <mergeCell ref="O86:P86"/>
    <mergeCell ref="D98:K98"/>
    <mergeCell ref="D68:K68"/>
    <mergeCell ref="Q78:S78"/>
    <mergeCell ref="Q76:S76"/>
    <mergeCell ref="O68:P68"/>
    <mergeCell ref="O93:P93"/>
    <mergeCell ref="O92:P92"/>
    <mergeCell ref="Q92:S92"/>
    <mergeCell ref="Q75:S75"/>
    <mergeCell ref="Q86:S86"/>
    <mergeCell ref="D88:K88"/>
    <mergeCell ref="O88:P88"/>
    <mergeCell ref="Q88:S88"/>
    <mergeCell ref="D76:K76"/>
    <mergeCell ref="D75:K75"/>
    <mergeCell ref="D69:K69"/>
    <mergeCell ref="O74:P74"/>
    <mergeCell ref="D73:K73"/>
    <mergeCell ref="Q72:S72"/>
    <mergeCell ref="D80:K80"/>
    <mergeCell ref="D87:K87"/>
    <mergeCell ref="Q84:S84"/>
    <mergeCell ref="Q93:S93"/>
    <mergeCell ref="Q68:S68"/>
    <mergeCell ref="O69:P69"/>
    <mergeCell ref="D55:K55"/>
    <mergeCell ref="O29:P29"/>
    <mergeCell ref="D57:K57"/>
    <mergeCell ref="O51:P51"/>
    <mergeCell ref="O43:P43"/>
    <mergeCell ref="O55:P55"/>
    <mergeCell ref="O59:P59"/>
    <mergeCell ref="D41:K41"/>
    <mergeCell ref="D42:K42"/>
    <mergeCell ref="D44:K44"/>
    <mergeCell ref="O44:P44"/>
    <mergeCell ref="O53:P53"/>
    <mergeCell ref="D36:K36"/>
    <mergeCell ref="O37:P37"/>
    <mergeCell ref="O36:P36"/>
    <mergeCell ref="D34:K34"/>
    <mergeCell ref="D33:K33"/>
    <mergeCell ref="O33:P33"/>
    <mergeCell ref="O34:P34"/>
    <mergeCell ref="B192:C192"/>
    <mergeCell ref="O192:P192"/>
    <mergeCell ref="O112:P112"/>
    <mergeCell ref="D114:K114"/>
    <mergeCell ref="O114:P114"/>
    <mergeCell ref="D103:K103"/>
    <mergeCell ref="D77:K77"/>
    <mergeCell ref="O77:P77"/>
    <mergeCell ref="O102:P102"/>
    <mergeCell ref="O148:O149"/>
    <mergeCell ref="C159:T159"/>
    <mergeCell ref="C158:T158"/>
    <mergeCell ref="O110:P110"/>
    <mergeCell ref="C148:C149"/>
    <mergeCell ref="D148:D149"/>
    <mergeCell ref="E148:L149"/>
    <mergeCell ref="M148:M149"/>
    <mergeCell ref="Q109:S109"/>
    <mergeCell ref="D109:K109"/>
    <mergeCell ref="O109:P109"/>
    <mergeCell ref="D110:K110"/>
    <mergeCell ref="T148:U149"/>
    <mergeCell ref="D78:K78"/>
    <mergeCell ref="N148:N149"/>
    <mergeCell ref="Q112:S112"/>
    <mergeCell ref="P148:Q149"/>
    <mergeCell ref="R148:S149"/>
    <mergeCell ref="Q108:S108"/>
    <mergeCell ref="D107:K107"/>
    <mergeCell ref="Q110:S110"/>
    <mergeCell ref="D108:K108"/>
    <mergeCell ref="O108:P108"/>
    <mergeCell ref="D101:K101"/>
    <mergeCell ref="O101:P101"/>
    <mergeCell ref="O107:P107"/>
    <mergeCell ref="D102:K102"/>
    <mergeCell ref="Q107:S107"/>
    <mergeCell ref="D105:K105"/>
    <mergeCell ref="O105:P105"/>
    <mergeCell ref="Q105:S105"/>
    <mergeCell ref="Q113:S113"/>
    <mergeCell ref="D112:K112"/>
    <mergeCell ref="D111:K111"/>
    <mergeCell ref="O111:P111"/>
    <mergeCell ref="Q111:S111"/>
    <mergeCell ref="Q114:S114"/>
    <mergeCell ref="D113:K113"/>
    <mergeCell ref="M117:R117"/>
    <mergeCell ref="D106:K106"/>
    <mergeCell ref="O106:P106"/>
    <mergeCell ref="Q106:S106"/>
    <mergeCell ref="D79:K79"/>
    <mergeCell ref="O79:P79"/>
    <mergeCell ref="Q82:S82"/>
    <mergeCell ref="D81:K81"/>
    <mergeCell ref="O81:P81"/>
    <mergeCell ref="Q81:S81"/>
    <mergeCell ref="D93:K93"/>
    <mergeCell ref="O96:P96"/>
    <mergeCell ref="Q96:S96"/>
    <mergeCell ref="Q102:S102"/>
    <mergeCell ref="Q100:S100"/>
    <mergeCell ref="Q90:S90"/>
    <mergeCell ref="Q97:S97"/>
    <mergeCell ref="O99:P99"/>
    <mergeCell ref="D83:K83"/>
    <mergeCell ref="O83:P83"/>
    <mergeCell ref="Q80:S80"/>
    <mergeCell ref="D82:K82"/>
    <mergeCell ref="O82:P82"/>
    <mergeCell ref="Q89:S89"/>
    <mergeCell ref="Q85:S85"/>
    <mergeCell ref="Q43:S43"/>
    <mergeCell ref="Q47:S47"/>
    <mergeCell ref="Q48:S48"/>
    <mergeCell ref="Q49:S49"/>
    <mergeCell ref="Q46:S46"/>
    <mergeCell ref="M64:R64"/>
    <mergeCell ref="B63:T63"/>
    <mergeCell ref="O57:P57"/>
    <mergeCell ref="O58:P58"/>
    <mergeCell ref="D61:K61"/>
    <mergeCell ref="O61:P61"/>
    <mergeCell ref="D59:K59"/>
    <mergeCell ref="D50:K50"/>
    <mergeCell ref="D56:K56"/>
    <mergeCell ref="O56:P56"/>
    <mergeCell ref="D54:K54"/>
    <mergeCell ref="O50:P50"/>
    <mergeCell ref="Q50:S50"/>
    <mergeCell ref="D43:K43"/>
    <mergeCell ref="D48:K48"/>
    <mergeCell ref="D53:K53"/>
    <mergeCell ref="D51:K51"/>
    <mergeCell ref="D60:K60"/>
    <mergeCell ref="O60:P60"/>
    <mergeCell ref="C20:C21"/>
    <mergeCell ref="B20:B21"/>
    <mergeCell ref="G8:T8"/>
    <mergeCell ref="Q23:S23"/>
    <mergeCell ref="D27:K27"/>
    <mergeCell ref="D28:K28"/>
    <mergeCell ref="B14:C14"/>
    <mergeCell ref="B16:C16"/>
    <mergeCell ref="I14:J14"/>
    <mergeCell ref="B18:C18"/>
    <mergeCell ref="D24:K24"/>
    <mergeCell ref="D23:K23"/>
    <mergeCell ref="Q28:S28"/>
    <mergeCell ref="Q26:S26"/>
    <mergeCell ref="O25:P25"/>
    <mergeCell ref="O14:P14"/>
    <mergeCell ref="O16:P16"/>
    <mergeCell ref="I16:J16"/>
    <mergeCell ref="D18:H18"/>
    <mergeCell ref="N14:N16"/>
    <mergeCell ref="O20:P21"/>
    <mergeCell ref="S14:T14"/>
    <mergeCell ref="S16:T16"/>
    <mergeCell ref="T20:T21"/>
    <mergeCell ref="Q34:S34"/>
    <mergeCell ref="Q33:S33"/>
    <mergeCell ref="Q30:S30"/>
    <mergeCell ref="O31:P31"/>
    <mergeCell ref="O32:P32"/>
    <mergeCell ref="D30:K30"/>
    <mergeCell ref="M20:M21"/>
    <mergeCell ref="N20:N21"/>
    <mergeCell ref="Q24:S24"/>
    <mergeCell ref="L20:L21"/>
    <mergeCell ref="Q22:S22"/>
    <mergeCell ref="Q29:S29"/>
    <mergeCell ref="D29:K29"/>
    <mergeCell ref="O30:P30"/>
    <mergeCell ref="D20:K21"/>
    <mergeCell ref="Q36:S36"/>
    <mergeCell ref="D37:K37"/>
    <mergeCell ref="D46:K46"/>
    <mergeCell ref="Q25:S25"/>
    <mergeCell ref="O41:P41"/>
    <mergeCell ref="Q41:S41"/>
    <mergeCell ref="Q20:S21"/>
    <mergeCell ref="O22:P22"/>
    <mergeCell ref="O23:P23"/>
    <mergeCell ref="O24:P24"/>
    <mergeCell ref="Q27:S27"/>
    <mergeCell ref="D32:K32"/>
    <mergeCell ref="O27:P27"/>
    <mergeCell ref="O28:P28"/>
    <mergeCell ref="D25:K25"/>
    <mergeCell ref="D26:K26"/>
    <mergeCell ref="O26:P26"/>
    <mergeCell ref="D22:K22"/>
    <mergeCell ref="Q35:S35"/>
    <mergeCell ref="Q31:S31"/>
    <mergeCell ref="Q32:S32"/>
    <mergeCell ref="D31:K31"/>
    <mergeCell ref="Q44:S44"/>
    <mergeCell ref="Q40:S40"/>
    <mergeCell ref="N4:T6"/>
    <mergeCell ref="B179:T179"/>
    <mergeCell ref="C66:C67"/>
    <mergeCell ref="O42:P42"/>
    <mergeCell ref="D66:K67"/>
    <mergeCell ref="M66:M67"/>
    <mergeCell ref="N66:N67"/>
    <mergeCell ref="Q66:S67"/>
    <mergeCell ref="Q57:S57"/>
    <mergeCell ref="Q55:S55"/>
    <mergeCell ref="Q56:S56"/>
    <mergeCell ref="O45:P45"/>
    <mergeCell ref="Q45:S45"/>
    <mergeCell ref="O46:P46"/>
    <mergeCell ref="O54:P54"/>
    <mergeCell ref="O47:P47"/>
    <mergeCell ref="O48:P48"/>
    <mergeCell ref="Q54:S54"/>
    <mergeCell ref="Q42:S42"/>
    <mergeCell ref="D47:K47"/>
    <mergeCell ref="Q61:S61"/>
    <mergeCell ref="O85:P85"/>
    <mergeCell ref="Q58:S58"/>
    <mergeCell ref="O49:P49"/>
  </mergeCells>
  <conditionalFormatting sqref="O188:O191">
    <cfRule type="cellIs" dxfId="93" priority="60" stopIfTrue="1" operator="equal">
      <formula>"INDIQUE A QUANTIDADE"</formula>
    </cfRule>
  </conditionalFormatting>
  <conditionalFormatting sqref="Q192">
    <cfRule type="cellIs" dxfId="92" priority="59" stopIfTrue="1" operator="equal">
      <formula>0</formula>
    </cfRule>
  </conditionalFormatting>
  <conditionalFormatting sqref="N188:N191 B188:C191">
    <cfRule type="cellIs" dxfId="91" priority="58" stopIfTrue="1" operator="equal">
      <formula>0</formula>
    </cfRule>
  </conditionalFormatting>
  <conditionalFormatting sqref="M188:M191 D188 B68:D114 B22:D61 M22:M61 M68:M114">
    <cfRule type="cellIs" dxfId="90" priority="57" stopIfTrue="1" operator="equal">
      <formula>0</formula>
    </cfRule>
  </conditionalFormatting>
  <conditionalFormatting sqref="N68:N114 N22:N61">
    <cfRule type="cellIs" dxfId="89" priority="46" stopIfTrue="1" operator="equal">
      <formula>0</formula>
    </cfRule>
  </conditionalFormatting>
  <conditionalFormatting sqref="O68:O114 O22:O61 Q22:Q61 Q68:Q114">
    <cfRule type="cellIs" dxfId="88" priority="45" stopIfTrue="1" operator="equal">
      <formula>0</formula>
    </cfRule>
  </conditionalFormatting>
  <conditionalFormatting sqref="O68:O114 O22:O61 D18 G18 Q22:Q61 Q68:Q114">
    <cfRule type="cellIs" dxfId="87" priority="42" stopIfTrue="1" operator="equal">
      <formula>""</formula>
    </cfRule>
  </conditionalFormatting>
  <conditionalFormatting sqref="L68:L114 L22:L61 E10 G8:T8">
    <cfRule type="cellIs" dxfId="86" priority="12" stopIfTrue="1" operator="equal">
      <formula>""</formula>
    </cfRule>
  </conditionalFormatting>
  <dataValidations xWindow="826" yWindow="362" count="17">
    <dataValidation type="list" allowBlank="1" showErrorMessage="1" sqref="M188:M191 M115 M62">
      <formula1>#REF!</formula1>
    </dataValidation>
    <dataValidation allowBlank="1" showErrorMessage="1" sqref="N189:N191"/>
    <dataValidation type="decimal" allowBlank="1" showInputMessage="1" errorTitle="ATENÇÃO!" error="Esse campo só aceita NÚMEROS. " sqref="Q188:Q191">
      <formula1>0.1</formula1>
      <formula2>999999999.999999</formula2>
    </dataValidation>
    <dataValidation allowBlank="1" showInputMessage="1" showErrorMessage="1" promptTitle="ATENÇÃO" prompt="Faça a correlação entre o item solicitado e o orçamento apresentado." sqref="L68:L115 L22:L62"/>
    <dataValidation type="decimal" allowBlank="1" showInputMessage="1" showErrorMessage="1" errorTitle="ATENÇÃO!" error="Esse campo só aceita NÚMEROS. " sqref="P115 N22:O61 N62:P62 N68:O115">
      <formula1>0.1</formula1>
      <formula2>9999999999999.99</formula2>
    </dataValidation>
    <dataValidation type="decimal" allowBlank="1" showInputMessage="1" errorTitle="ATENÇÃO!" error="Esse campo só aceita NÚMEROS. " sqref="R115:S115 Q22:Q61 Q62:S62 Q68:Q115">
      <formula1>0.1</formula1>
      <formula2>9999999999999.99</formula2>
    </dataValidation>
    <dataValidation allowBlank="1" showInputMessage="1" showErrorMessage="1" promptTitle="ATENÇÃO!" prompt="PARA RADIOISÓTOPOS OU RADIOATIVOS,  INDICAR O Nº DE AUTORIZAÇÃO DA CNEN PARA O PESQUISADOR  E PARA A INSTITUIÇÃO." sqref="D62:K62 D115:K115"/>
    <dataValidation type="whole" allowBlank="1" showInputMessage="1" showErrorMessage="1" errorTitle="ATENÇÃO" error="ESTE CAMPO SÓ ACEITA NÚMEROS INTEIROS" sqref="C68:C115 C22:C62">
      <formula1>1</formula1>
      <formula2>1000000000</formula2>
    </dataValidation>
    <dataValidation allowBlank="1" showInputMessage="1" showErrorMessage="1" promptTitle="EXEMPLO:" prompt="USD, EUR, GBP, JPY" sqref="Q14 K14 K16 D16 D14 Q16"/>
    <dataValidation allowBlank="1" showInputMessage="1" showErrorMessage="1" promptTitle="ATENÇÃO!" prompt="PREENCHIMENTO OBRIGATÓRIO SE O PROJETO ENVOLVER A_x000a_A AQUISIÇÃO DE RADIOISÓTOPOS OU RADIOATIVOS." sqref="L9"/>
    <dataValidation allowBlank="1" showErrorMessage="1" promptTitle="ATENÇÃO!" prompt="PREENCHIMENTO OBRIGATÓRIO SE O PROJETO ENVOLVER A_x000a_A AQUISIÇÃO DE RADIOISÓTOPOS OU RADIOATIVOS." sqref="L11:Q11 J10:L10 M9:P10"/>
    <dataValidation operator="greaterThan" allowBlank="1" showErrorMessage="1" errorTitle="ATENÇÃO" error="O número do item nao pode ser igual ao anterior!!!!BURRÃO!!!_x000a__x000a_" sqref="B189:B19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ErrorMessage="1" promptTitle="ATENÇÃO!" prompt="PARA RADIOISÓTOPOS OU RADIOATIVOS,  INDICAR O Nº DE AUTORIZAÇÃO DA CNEN PARA O PESQUISADOR  E PARA A INSTITUIÇÃO." sqref="D22:K61 D68:K114"/>
    <dataValidation allowBlank="1" showInputMessage="1" showErrorMessage="1" promptTitle="EXEMPLO:" prompt="99/99999-9 - (SE FOR PEDIDO INICIAL, NÃO É NECESSÁRIO PREENCHER ESTE CAMPO)." sqref="E10"/>
    <dataValidation type="list" allowBlank="1" showErrorMessage="1" sqref="M22:M61 M68:M114">
      <formula1>$V$22:$V$27</formula1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S14:T14 S16:T16 M14 M16 F14 F16">
      <formula1>0.00001</formula1>
      <formula2>999999.999999</formula2>
    </dataValidation>
  </dataValidations>
  <printOptions horizontalCentered="1"/>
  <pageMargins left="0.74803149606299213" right="0.27559055118110237" top="0.39370078740157483" bottom="0.39370078740157483" header="0" footer="0"/>
  <pageSetup paperSize="9" scale="61" fitToHeight="2" orientation="portrait" r:id="rId1"/>
  <headerFooter alignWithMargins="0"/>
  <rowBreaks count="1" manualBreakCount="1">
    <brk id="64" min="1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II65536"/>
  <sheetViews>
    <sheetView showGridLines="0" showRowColHeaders="0" zoomScaleNormal="100" zoomScaleSheetLayoutView="80" workbookViewId="0"/>
  </sheetViews>
  <sheetFormatPr defaultColWidth="0" defaultRowHeight="12.75" zeroHeight="1"/>
  <cols>
    <col min="1" max="1" width="2.28515625" style="260" customWidth="1"/>
    <col min="2" max="2" width="10.5703125" style="58" customWidth="1"/>
    <col min="3" max="3" width="7.7109375" style="74" customWidth="1"/>
    <col min="4" max="4" width="12.42578125" style="74" customWidth="1"/>
    <col min="5" max="5" width="8.42578125" style="74" customWidth="1"/>
    <col min="6" max="6" width="8.42578125" style="58" customWidth="1"/>
    <col min="7" max="7" width="0.85546875" style="58" customWidth="1"/>
    <col min="8" max="8" width="10" style="58" customWidth="1"/>
    <col min="9" max="9" width="9.7109375" style="58" customWidth="1"/>
    <col min="10" max="10" width="8.85546875" style="58" customWidth="1"/>
    <col min="11" max="11" width="16" style="58" customWidth="1"/>
    <col min="12" max="12" width="5.28515625" style="74" customWidth="1"/>
    <col min="13" max="13" width="19.42578125" style="58" customWidth="1"/>
    <col min="14" max="14" width="14" style="58" customWidth="1"/>
    <col min="15" max="15" width="2.42578125" style="260" customWidth="1"/>
    <col min="16" max="16384" width="9.140625" style="58" hidden="1"/>
  </cols>
  <sheetData>
    <row r="1" spans="1:29" s="57" customFormat="1" ht="31.5" customHeight="1">
      <c r="A1" s="434" t="s">
        <v>248</v>
      </c>
      <c r="B1" s="74"/>
      <c r="C1" s="74"/>
      <c r="D1" s="74"/>
      <c r="J1" s="74"/>
      <c r="K1" s="74"/>
      <c r="O1" s="254"/>
    </row>
    <row r="2" spans="1:29" s="57" customFormat="1" ht="12.75" customHeight="1">
      <c r="A2" s="439"/>
      <c r="B2" s="74"/>
      <c r="C2" s="74"/>
      <c r="D2" s="74"/>
      <c r="J2" s="74"/>
      <c r="K2" s="74"/>
      <c r="O2" s="254"/>
    </row>
    <row r="3" spans="1:29" s="57" customFormat="1" ht="12.75" customHeight="1">
      <c r="A3" s="439"/>
      <c r="B3" s="74"/>
      <c r="C3" s="74"/>
      <c r="D3" s="74"/>
      <c r="J3" s="74"/>
      <c r="K3" s="74"/>
      <c r="O3" s="254"/>
    </row>
    <row r="4" spans="1:29" s="57" customFormat="1" ht="12.75" customHeight="1">
      <c r="A4" s="439"/>
      <c r="B4" s="74"/>
      <c r="C4" s="74"/>
      <c r="D4" s="74"/>
      <c r="J4" s="74"/>
      <c r="K4" s="74"/>
      <c r="O4" s="254"/>
    </row>
    <row r="5" spans="1:29" s="57" customFormat="1" ht="12.75" customHeight="1">
      <c r="A5" s="439"/>
      <c r="B5" s="74"/>
      <c r="C5" s="74"/>
      <c r="D5" s="74"/>
      <c r="J5" s="74"/>
      <c r="K5" s="74"/>
      <c r="O5" s="254"/>
    </row>
    <row r="6" spans="1:29" s="57" customFormat="1" ht="19.5" customHeight="1">
      <c r="A6" s="440"/>
      <c r="B6" s="369" t="s">
        <v>241</v>
      </c>
    </row>
    <row r="7" spans="1:29" s="57" customFormat="1" ht="6" customHeight="1">
      <c r="A7" s="440"/>
      <c r="B7" s="5"/>
      <c r="C7" s="7"/>
      <c r="D7" s="7"/>
      <c r="E7" s="66"/>
      <c r="F7" s="66"/>
      <c r="G7" s="66"/>
      <c r="H7" s="66"/>
      <c r="I7" s="66"/>
      <c r="J7" s="66"/>
      <c r="K7" s="66"/>
      <c r="L7" s="66"/>
      <c r="M7" s="66"/>
      <c r="N7" s="2"/>
      <c r="O7" s="254"/>
    </row>
    <row r="8" spans="1:29" s="57" customFormat="1" ht="19.5" customHeight="1">
      <c r="A8" s="441"/>
      <c r="B8" s="5" t="s">
        <v>147</v>
      </c>
      <c r="C8" s="36"/>
      <c r="D8" s="7"/>
      <c r="E8" s="779"/>
      <c r="F8" s="779"/>
      <c r="G8" s="779"/>
      <c r="H8" s="779"/>
      <c r="I8" s="779"/>
      <c r="J8" s="779"/>
      <c r="K8" s="779"/>
      <c r="L8" s="779"/>
      <c r="M8" s="779"/>
      <c r="N8" s="779"/>
      <c r="O8" s="254"/>
      <c r="S8" s="115"/>
      <c r="T8" s="77"/>
    </row>
    <row r="9" spans="1:29" s="57" customFormat="1" ht="6" customHeight="1">
      <c r="A9" s="439"/>
      <c r="B9" s="5"/>
      <c r="C9" s="6"/>
      <c r="D9" s="7"/>
      <c r="E9" s="7"/>
      <c r="F9" s="36"/>
      <c r="G9" s="36"/>
      <c r="H9" s="36"/>
      <c r="I9" s="36"/>
      <c r="J9" s="36"/>
      <c r="K9" s="36"/>
      <c r="L9" s="36"/>
      <c r="M9" s="35"/>
      <c r="N9" s="35"/>
      <c r="O9" s="433"/>
      <c r="S9" s="77"/>
      <c r="T9" s="77"/>
    </row>
    <row r="10" spans="1:29" s="40" customFormat="1" ht="19.5" customHeight="1">
      <c r="A10" s="442">
        <v>7</v>
      </c>
      <c r="B10" s="790" t="s">
        <v>0</v>
      </c>
      <c r="C10" s="791"/>
      <c r="D10" s="780"/>
      <c r="E10" s="780"/>
      <c r="F10" s="780"/>
      <c r="G10" s="36"/>
      <c r="I10" s="36"/>
      <c r="J10" s="36"/>
      <c r="K10" s="770" t="s">
        <v>388</v>
      </c>
      <c r="L10" s="771"/>
      <c r="M10" s="771"/>
      <c r="N10" s="772"/>
      <c r="O10" s="434"/>
      <c r="P10" s="57"/>
      <c r="Q10" s="57"/>
      <c r="R10" s="57"/>
      <c r="S10" s="57"/>
      <c r="T10" s="57"/>
      <c r="X10" s="39"/>
      <c r="Y10" s="39"/>
      <c r="Z10" s="39"/>
      <c r="AA10" s="39"/>
      <c r="AB10" s="39"/>
      <c r="AC10" s="39"/>
    </row>
    <row r="11" spans="1:29" s="57" customFormat="1" ht="7.5" customHeight="1">
      <c r="A11" s="439"/>
      <c r="B11" s="5"/>
      <c r="C11" s="6"/>
      <c r="D11" s="7"/>
      <c r="E11" s="7"/>
      <c r="F11" s="36"/>
      <c r="G11" s="36"/>
      <c r="H11" s="36"/>
      <c r="I11" s="36"/>
      <c r="J11" s="36"/>
      <c r="K11" s="773"/>
      <c r="L11" s="774"/>
      <c r="M11" s="774"/>
      <c r="N11" s="775"/>
      <c r="O11" s="254"/>
    </row>
    <row r="12" spans="1:29" s="20" customFormat="1" ht="19.5" customHeight="1">
      <c r="A12" s="443"/>
      <c r="B12" s="851" t="s">
        <v>140</v>
      </c>
      <c r="C12" s="903"/>
      <c r="D12" s="781" t="str">
        <f>IF(SUM(M15:M55,M63:M103,M111:M151)=0,"",SUM(M15:M55,M63:M103,M111:M151))</f>
        <v/>
      </c>
      <c r="E12" s="781"/>
      <c r="F12" s="781"/>
      <c r="G12" s="781"/>
      <c r="H12" s="231"/>
      <c r="I12" s="188"/>
      <c r="J12" s="188"/>
      <c r="K12" s="776"/>
      <c r="L12" s="777"/>
      <c r="M12" s="777"/>
      <c r="N12" s="778"/>
      <c r="O12" s="435"/>
      <c r="P12" s="57"/>
      <c r="Q12" s="57"/>
      <c r="R12" s="57"/>
    </row>
    <row r="13" spans="1:29" s="20" customFormat="1" ht="6.75" customHeight="1">
      <c r="A13" s="443"/>
      <c r="B13" s="333"/>
      <c r="C13" s="333"/>
      <c r="D13" s="332"/>
      <c r="E13" s="332"/>
      <c r="F13" s="332"/>
      <c r="G13" s="332"/>
      <c r="H13" s="332"/>
      <c r="I13" s="188"/>
      <c r="J13" s="188"/>
      <c r="K13" s="188"/>
      <c r="L13" s="188"/>
      <c r="M13" s="202"/>
      <c r="N13" s="202"/>
      <c r="O13" s="435"/>
      <c r="P13" s="57"/>
      <c r="Q13" s="57"/>
      <c r="R13" s="57"/>
    </row>
    <row r="14" spans="1:29" s="138" customFormat="1" ht="29.25" customHeight="1">
      <c r="A14" s="457"/>
      <c r="B14" s="374" t="s">
        <v>1</v>
      </c>
      <c r="C14" s="909" t="s">
        <v>8</v>
      </c>
      <c r="D14" s="909"/>
      <c r="E14" s="909"/>
      <c r="F14" s="909"/>
      <c r="G14" s="909"/>
      <c r="H14" s="909"/>
      <c r="I14" s="909"/>
      <c r="J14" s="909"/>
      <c r="K14" s="909"/>
      <c r="L14" s="909"/>
      <c r="M14" s="517" t="s">
        <v>181</v>
      </c>
      <c r="N14" s="374" t="s">
        <v>2</v>
      </c>
      <c r="O14" s="445"/>
      <c r="P14" s="57"/>
      <c r="Q14" s="57"/>
      <c r="R14" s="57"/>
    </row>
    <row r="15" spans="1:29" s="12" customFormat="1" ht="22.5" customHeight="1">
      <c r="A15" s="466">
        <v>7</v>
      </c>
      <c r="B15" s="102"/>
      <c r="C15" s="899"/>
      <c r="D15" s="900"/>
      <c r="E15" s="900"/>
      <c r="F15" s="900"/>
      <c r="G15" s="900"/>
      <c r="H15" s="900"/>
      <c r="I15" s="900"/>
      <c r="J15" s="900"/>
      <c r="K15" s="900"/>
      <c r="L15" s="901"/>
      <c r="M15" s="147"/>
      <c r="N15" s="520"/>
      <c r="O15" s="521"/>
    </row>
    <row r="16" spans="1:29" s="12" customFormat="1" ht="22.5" customHeight="1">
      <c r="A16" s="466"/>
      <c r="B16" s="102"/>
      <c r="C16" s="899"/>
      <c r="D16" s="900"/>
      <c r="E16" s="900"/>
      <c r="F16" s="900"/>
      <c r="G16" s="900"/>
      <c r="H16" s="900"/>
      <c r="I16" s="900"/>
      <c r="J16" s="900"/>
      <c r="K16" s="900"/>
      <c r="L16" s="901"/>
      <c r="M16" s="147"/>
      <c r="N16" s="520"/>
      <c r="O16" s="521"/>
    </row>
    <row r="17" spans="1:15" s="12" customFormat="1" ht="22.5" customHeight="1">
      <c r="A17" s="466"/>
      <c r="B17" s="102"/>
      <c r="C17" s="899"/>
      <c r="D17" s="900"/>
      <c r="E17" s="900"/>
      <c r="F17" s="900"/>
      <c r="G17" s="900"/>
      <c r="H17" s="900"/>
      <c r="I17" s="900"/>
      <c r="J17" s="900"/>
      <c r="K17" s="900"/>
      <c r="L17" s="901"/>
      <c r="M17" s="147"/>
      <c r="N17" s="520"/>
      <c r="O17" s="521"/>
    </row>
    <row r="18" spans="1:15" s="12" customFormat="1" ht="22.5" customHeight="1">
      <c r="A18" s="466"/>
      <c r="B18" s="102"/>
      <c r="C18" s="899"/>
      <c r="D18" s="900"/>
      <c r="E18" s="900"/>
      <c r="F18" s="900"/>
      <c r="G18" s="900"/>
      <c r="H18" s="900"/>
      <c r="I18" s="900"/>
      <c r="J18" s="900"/>
      <c r="K18" s="900"/>
      <c r="L18" s="901"/>
      <c r="M18" s="147"/>
      <c r="N18" s="520"/>
      <c r="O18" s="521"/>
    </row>
    <row r="19" spans="1:15" s="12" customFormat="1" ht="22.5" customHeight="1">
      <c r="A19" s="466"/>
      <c r="B19" s="102"/>
      <c r="C19" s="899"/>
      <c r="D19" s="900"/>
      <c r="E19" s="900"/>
      <c r="F19" s="900"/>
      <c r="G19" s="900"/>
      <c r="H19" s="900"/>
      <c r="I19" s="900"/>
      <c r="J19" s="900"/>
      <c r="K19" s="900"/>
      <c r="L19" s="901"/>
      <c r="M19" s="147"/>
      <c r="N19" s="520"/>
      <c r="O19" s="521"/>
    </row>
    <row r="20" spans="1:15" s="12" customFormat="1" ht="22.5" customHeight="1">
      <c r="A20" s="466"/>
      <c r="B20" s="102"/>
      <c r="C20" s="899"/>
      <c r="D20" s="900"/>
      <c r="E20" s="900"/>
      <c r="F20" s="900"/>
      <c r="G20" s="900"/>
      <c r="H20" s="900"/>
      <c r="I20" s="900"/>
      <c r="J20" s="900"/>
      <c r="K20" s="900"/>
      <c r="L20" s="901"/>
      <c r="M20" s="147"/>
      <c r="N20" s="520"/>
      <c r="O20" s="521"/>
    </row>
    <row r="21" spans="1:15" s="12" customFormat="1" ht="22.5" customHeight="1">
      <c r="A21" s="466"/>
      <c r="B21" s="102"/>
      <c r="C21" s="899"/>
      <c r="D21" s="900"/>
      <c r="E21" s="900"/>
      <c r="F21" s="900"/>
      <c r="G21" s="900"/>
      <c r="H21" s="900"/>
      <c r="I21" s="900"/>
      <c r="J21" s="900"/>
      <c r="K21" s="900"/>
      <c r="L21" s="901"/>
      <c r="M21" s="147"/>
      <c r="N21" s="520"/>
      <c r="O21" s="521"/>
    </row>
    <row r="22" spans="1:15" s="12" customFormat="1" ht="22.5" customHeight="1">
      <c r="A22" s="466"/>
      <c r="B22" s="102"/>
      <c r="C22" s="899"/>
      <c r="D22" s="900"/>
      <c r="E22" s="900"/>
      <c r="F22" s="900"/>
      <c r="G22" s="900"/>
      <c r="H22" s="900"/>
      <c r="I22" s="900"/>
      <c r="J22" s="900"/>
      <c r="K22" s="900"/>
      <c r="L22" s="901"/>
      <c r="M22" s="147"/>
      <c r="N22" s="520"/>
      <c r="O22" s="521"/>
    </row>
    <row r="23" spans="1:15" s="12" customFormat="1" ht="22.5" customHeight="1">
      <c r="A23" s="466"/>
      <c r="B23" s="102"/>
      <c r="C23" s="899"/>
      <c r="D23" s="900"/>
      <c r="E23" s="900"/>
      <c r="F23" s="900"/>
      <c r="G23" s="900"/>
      <c r="H23" s="900"/>
      <c r="I23" s="900"/>
      <c r="J23" s="900"/>
      <c r="K23" s="900"/>
      <c r="L23" s="901"/>
      <c r="M23" s="147"/>
      <c r="N23" s="520"/>
      <c r="O23" s="521"/>
    </row>
    <row r="24" spans="1:15" s="12" customFormat="1" ht="22.5" customHeight="1">
      <c r="A24" s="466"/>
      <c r="B24" s="102"/>
      <c r="C24" s="899"/>
      <c r="D24" s="900"/>
      <c r="E24" s="900"/>
      <c r="F24" s="900"/>
      <c r="G24" s="900"/>
      <c r="H24" s="900"/>
      <c r="I24" s="900"/>
      <c r="J24" s="900"/>
      <c r="K24" s="900"/>
      <c r="L24" s="901"/>
      <c r="M24" s="147"/>
      <c r="N24" s="520"/>
      <c r="O24" s="521"/>
    </row>
    <row r="25" spans="1:15" s="12" customFormat="1" ht="22.5" customHeight="1">
      <c r="A25" s="466"/>
      <c r="B25" s="102"/>
      <c r="C25" s="899"/>
      <c r="D25" s="900"/>
      <c r="E25" s="900"/>
      <c r="F25" s="900"/>
      <c r="G25" s="900"/>
      <c r="H25" s="900"/>
      <c r="I25" s="900"/>
      <c r="J25" s="900"/>
      <c r="K25" s="900"/>
      <c r="L25" s="901"/>
      <c r="M25" s="147"/>
      <c r="N25" s="520"/>
      <c r="O25" s="521"/>
    </row>
    <row r="26" spans="1:15" s="12" customFormat="1" ht="22.5" customHeight="1">
      <c r="A26" s="466"/>
      <c r="B26" s="102"/>
      <c r="C26" s="899"/>
      <c r="D26" s="900"/>
      <c r="E26" s="900"/>
      <c r="F26" s="900"/>
      <c r="G26" s="900"/>
      <c r="H26" s="900"/>
      <c r="I26" s="900"/>
      <c r="J26" s="900"/>
      <c r="K26" s="900"/>
      <c r="L26" s="901"/>
      <c r="M26" s="147"/>
      <c r="N26" s="520"/>
      <c r="O26" s="521"/>
    </row>
    <row r="27" spans="1:15" s="12" customFormat="1" ht="22.5" customHeight="1">
      <c r="A27" s="466"/>
      <c r="B27" s="102"/>
      <c r="C27" s="899"/>
      <c r="D27" s="900"/>
      <c r="E27" s="900"/>
      <c r="F27" s="900"/>
      <c r="G27" s="900"/>
      <c r="H27" s="900"/>
      <c r="I27" s="900"/>
      <c r="J27" s="900"/>
      <c r="K27" s="900"/>
      <c r="L27" s="901"/>
      <c r="M27" s="147"/>
      <c r="N27" s="520"/>
      <c r="O27" s="521"/>
    </row>
    <row r="28" spans="1:15" s="12" customFormat="1" ht="22.5" customHeight="1">
      <c r="A28" s="466"/>
      <c r="B28" s="102"/>
      <c r="C28" s="899"/>
      <c r="D28" s="900"/>
      <c r="E28" s="900"/>
      <c r="F28" s="900"/>
      <c r="G28" s="900"/>
      <c r="H28" s="900"/>
      <c r="I28" s="900"/>
      <c r="J28" s="900"/>
      <c r="K28" s="900"/>
      <c r="L28" s="901"/>
      <c r="M28" s="147"/>
      <c r="N28" s="520"/>
      <c r="O28" s="521"/>
    </row>
    <row r="29" spans="1:15" s="12" customFormat="1" ht="22.5" customHeight="1">
      <c r="A29" s="466"/>
      <c r="B29" s="102"/>
      <c r="C29" s="899"/>
      <c r="D29" s="900"/>
      <c r="E29" s="900"/>
      <c r="F29" s="900"/>
      <c r="G29" s="900"/>
      <c r="H29" s="900"/>
      <c r="I29" s="900"/>
      <c r="J29" s="900"/>
      <c r="K29" s="900"/>
      <c r="L29" s="901"/>
      <c r="M29" s="147"/>
      <c r="N29" s="520"/>
      <c r="O29" s="521"/>
    </row>
    <row r="30" spans="1:15" s="12" customFormat="1" ht="22.5" customHeight="1">
      <c r="A30" s="466"/>
      <c r="B30" s="102"/>
      <c r="C30" s="899"/>
      <c r="D30" s="900"/>
      <c r="E30" s="900"/>
      <c r="F30" s="900"/>
      <c r="G30" s="900"/>
      <c r="H30" s="900"/>
      <c r="I30" s="900"/>
      <c r="J30" s="900"/>
      <c r="K30" s="900"/>
      <c r="L30" s="901"/>
      <c r="M30" s="147"/>
      <c r="N30" s="520"/>
      <c r="O30" s="521"/>
    </row>
    <row r="31" spans="1:15" s="12" customFormat="1" ht="22.5" customHeight="1">
      <c r="A31" s="466"/>
      <c r="B31" s="102"/>
      <c r="C31" s="899"/>
      <c r="D31" s="900"/>
      <c r="E31" s="900"/>
      <c r="F31" s="900"/>
      <c r="G31" s="900"/>
      <c r="H31" s="900"/>
      <c r="I31" s="900"/>
      <c r="J31" s="900"/>
      <c r="K31" s="900"/>
      <c r="L31" s="901"/>
      <c r="M31" s="147"/>
      <c r="N31" s="520"/>
      <c r="O31" s="521"/>
    </row>
    <row r="32" spans="1:15" s="12" customFormat="1" ht="22.5" customHeight="1">
      <c r="A32" s="466"/>
      <c r="B32" s="102"/>
      <c r="C32" s="899"/>
      <c r="D32" s="900"/>
      <c r="E32" s="900"/>
      <c r="F32" s="900"/>
      <c r="G32" s="900"/>
      <c r="H32" s="900"/>
      <c r="I32" s="900"/>
      <c r="J32" s="900"/>
      <c r="K32" s="900"/>
      <c r="L32" s="901"/>
      <c r="M32" s="147"/>
      <c r="N32" s="520"/>
      <c r="O32" s="521"/>
    </row>
    <row r="33" spans="1:15" s="12" customFormat="1" ht="22.5" customHeight="1">
      <c r="A33" s="466">
        <v>7</v>
      </c>
      <c r="B33" s="102"/>
      <c r="C33" s="899"/>
      <c r="D33" s="900"/>
      <c r="E33" s="900"/>
      <c r="F33" s="900"/>
      <c r="G33" s="900"/>
      <c r="H33" s="900"/>
      <c r="I33" s="900"/>
      <c r="J33" s="900"/>
      <c r="K33" s="900"/>
      <c r="L33" s="901"/>
      <c r="M33" s="147"/>
      <c r="N33" s="520"/>
      <c r="O33" s="521"/>
    </row>
    <row r="34" spans="1:15" s="12" customFormat="1" ht="22.5" customHeight="1">
      <c r="A34" s="466">
        <v>7</v>
      </c>
      <c r="B34" s="102"/>
      <c r="C34" s="899"/>
      <c r="D34" s="900"/>
      <c r="E34" s="900"/>
      <c r="F34" s="900"/>
      <c r="G34" s="900"/>
      <c r="H34" s="900"/>
      <c r="I34" s="900"/>
      <c r="J34" s="900"/>
      <c r="K34" s="900"/>
      <c r="L34" s="901"/>
      <c r="M34" s="147"/>
      <c r="N34" s="520"/>
      <c r="O34" s="521"/>
    </row>
    <row r="35" spans="1:15" s="12" customFormat="1" ht="22.5" customHeight="1">
      <c r="A35" s="466">
        <v>7</v>
      </c>
      <c r="B35" s="102"/>
      <c r="C35" s="899"/>
      <c r="D35" s="900"/>
      <c r="E35" s="900"/>
      <c r="F35" s="900"/>
      <c r="G35" s="900"/>
      <c r="H35" s="900"/>
      <c r="I35" s="900"/>
      <c r="J35" s="900"/>
      <c r="K35" s="900"/>
      <c r="L35" s="901"/>
      <c r="M35" s="147"/>
      <c r="N35" s="520"/>
      <c r="O35" s="521"/>
    </row>
    <row r="36" spans="1:15" s="12" customFormat="1" ht="22.5" customHeight="1">
      <c r="A36" s="466">
        <v>7</v>
      </c>
      <c r="B36" s="102"/>
      <c r="C36" s="899"/>
      <c r="D36" s="900"/>
      <c r="E36" s="900"/>
      <c r="F36" s="900"/>
      <c r="G36" s="900"/>
      <c r="H36" s="900"/>
      <c r="I36" s="900"/>
      <c r="J36" s="900"/>
      <c r="K36" s="900"/>
      <c r="L36" s="901"/>
      <c r="M36" s="147"/>
      <c r="N36" s="520"/>
      <c r="O36" s="521"/>
    </row>
    <row r="37" spans="1:15" s="12" customFormat="1" ht="22.5" customHeight="1">
      <c r="A37" s="466">
        <v>7</v>
      </c>
      <c r="B37" s="102"/>
      <c r="C37" s="899"/>
      <c r="D37" s="900"/>
      <c r="E37" s="900"/>
      <c r="F37" s="900"/>
      <c r="G37" s="900"/>
      <c r="H37" s="900"/>
      <c r="I37" s="900"/>
      <c r="J37" s="900"/>
      <c r="K37" s="900"/>
      <c r="L37" s="901"/>
      <c r="M37" s="147"/>
      <c r="N37" s="520"/>
      <c r="O37" s="521"/>
    </row>
    <row r="38" spans="1:15" s="12" customFormat="1" ht="22.5" customHeight="1">
      <c r="A38" s="466">
        <v>7</v>
      </c>
      <c r="B38" s="102"/>
      <c r="C38" s="899"/>
      <c r="D38" s="900"/>
      <c r="E38" s="900"/>
      <c r="F38" s="900"/>
      <c r="G38" s="900"/>
      <c r="H38" s="900"/>
      <c r="I38" s="900"/>
      <c r="J38" s="900"/>
      <c r="K38" s="900"/>
      <c r="L38" s="901"/>
      <c r="M38" s="147"/>
      <c r="N38" s="520"/>
      <c r="O38" s="521"/>
    </row>
    <row r="39" spans="1:15" s="12" customFormat="1" ht="22.5" customHeight="1">
      <c r="A39" s="466">
        <v>7</v>
      </c>
      <c r="B39" s="102"/>
      <c r="C39" s="899"/>
      <c r="D39" s="900"/>
      <c r="E39" s="900"/>
      <c r="F39" s="900"/>
      <c r="G39" s="900"/>
      <c r="H39" s="900"/>
      <c r="I39" s="900"/>
      <c r="J39" s="900"/>
      <c r="K39" s="900"/>
      <c r="L39" s="901"/>
      <c r="M39" s="147"/>
      <c r="N39" s="520"/>
      <c r="O39" s="521"/>
    </row>
    <row r="40" spans="1:15" s="12" customFormat="1" ht="22.5" customHeight="1">
      <c r="A40" s="466">
        <v>7</v>
      </c>
      <c r="B40" s="102"/>
      <c r="C40" s="899"/>
      <c r="D40" s="900"/>
      <c r="E40" s="900"/>
      <c r="F40" s="900"/>
      <c r="G40" s="900"/>
      <c r="H40" s="900"/>
      <c r="I40" s="900"/>
      <c r="J40" s="900"/>
      <c r="K40" s="900"/>
      <c r="L40" s="901"/>
      <c r="M40" s="147"/>
      <c r="N40" s="520"/>
      <c r="O40" s="521"/>
    </row>
    <row r="41" spans="1:15" s="12" customFormat="1" ht="22.5" customHeight="1">
      <c r="A41" s="466">
        <v>7</v>
      </c>
      <c r="B41" s="102"/>
      <c r="C41" s="899"/>
      <c r="D41" s="900"/>
      <c r="E41" s="900"/>
      <c r="F41" s="900"/>
      <c r="G41" s="900"/>
      <c r="H41" s="900"/>
      <c r="I41" s="900"/>
      <c r="J41" s="900"/>
      <c r="K41" s="900"/>
      <c r="L41" s="901"/>
      <c r="M41" s="147"/>
      <c r="N41" s="520"/>
      <c r="O41" s="521"/>
    </row>
    <row r="42" spans="1:15" s="12" customFormat="1" ht="22.5" customHeight="1">
      <c r="A42" s="466"/>
      <c r="B42" s="102"/>
      <c r="C42" s="899"/>
      <c r="D42" s="900"/>
      <c r="E42" s="900"/>
      <c r="F42" s="900"/>
      <c r="G42" s="900"/>
      <c r="H42" s="900"/>
      <c r="I42" s="900"/>
      <c r="J42" s="900"/>
      <c r="K42" s="900"/>
      <c r="L42" s="901"/>
      <c r="M42" s="147"/>
      <c r="N42" s="520"/>
      <c r="O42" s="521"/>
    </row>
    <row r="43" spans="1:15" s="12" customFormat="1" ht="22.5" customHeight="1">
      <c r="A43" s="466"/>
      <c r="B43" s="102"/>
      <c r="C43" s="899"/>
      <c r="D43" s="900"/>
      <c r="E43" s="900"/>
      <c r="F43" s="900"/>
      <c r="G43" s="900"/>
      <c r="H43" s="900"/>
      <c r="I43" s="900"/>
      <c r="J43" s="900"/>
      <c r="K43" s="900"/>
      <c r="L43" s="901"/>
      <c r="M43" s="147"/>
      <c r="N43" s="520"/>
      <c r="O43" s="521"/>
    </row>
    <row r="44" spans="1:15" s="12" customFormat="1" ht="22.5" customHeight="1">
      <c r="A44" s="466"/>
      <c r="B44" s="102"/>
      <c r="C44" s="899"/>
      <c r="D44" s="900"/>
      <c r="E44" s="900"/>
      <c r="F44" s="900"/>
      <c r="G44" s="900"/>
      <c r="H44" s="900"/>
      <c r="I44" s="900"/>
      <c r="J44" s="900"/>
      <c r="K44" s="900"/>
      <c r="L44" s="901"/>
      <c r="M44" s="147"/>
      <c r="N44" s="520"/>
      <c r="O44" s="521"/>
    </row>
    <row r="45" spans="1:15" s="12" customFormat="1" ht="22.5" customHeight="1">
      <c r="A45" s="466"/>
      <c r="B45" s="102"/>
      <c r="C45" s="899"/>
      <c r="D45" s="900"/>
      <c r="E45" s="900"/>
      <c r="F45" s="900"/>
      <c r="G45" s="900"/>
      <c r="H45" s="900"/>
      <c r="I45" s="900"/>
      <c r="J45" s="900"/>
      <c r="K45" s="900"/>
      <c r="L45" s="901"/>
      <c r="M45" s="147"/>
      <c r="N45" s="520"/>
      <c r="O45" s="521"/>
    </row>
    <row r="46" spans="1:15" s="12" customFormat="1" ht="22.5" customHeight="1">
      <c r="A46" s="466"/>
      <c r="B46" s="102"/>
      <c r="C46" s="899"/>
      <c r="D46" s="900"/>
      <c r="E46" s="900"/>
      <c r="F46" s="900"/>
      <c r="G46" s="900"/>
      <c r="H46" s="900"/>
      <c r="I46" s="900"/>
      <c r="J46" s="900"/>
      <c r="K46" s="900"/>
      <c r="L46" s="901"/>
      <c r="M46" s="147"/>
      <c r="N46" s="520"/>
      <c r="O46" s="521"/>
    </row>
    <row r="47" spans="1:15" s="12" customFormat="1" ht="22.5" customHeight="1">
      <c r="A47" s="466"/>
      <c r="B47" s="102"/>
      <c r="C47" s="899"/>
      <c r="D47" s="900"/>
      <c r="E47" s="900"/>
      <c r="F47" s="900"/>
      <c r="G47" s="900"/>
      <c r="H47" s="900"/>
      <c r="I47" s="900"/>
      <c r="J47" s="900"/>
      <c r="K47" s="900"/>
      <c r="L47" s="901"/>
      <c r="M47" s="147"/>
      <c r="N47" s="520"/>
      <c r="O47" s="521"/>
    </row>
    <row r="48" spans="1:15" s="12" customFormat="1" ht="22.5" customHeight="1">
      <c r="A48" s="466"/>
      <c r="B48" s="102"/>
      <c r="C48" s="899"/>
      <c r="D48" s="900"/>
      <c r="E48" s="900"/>
      <c r="F48" s="900"/>
      <c r="G48" s="900"/>
      <c r="H48" s="900"/>
      <c r="I48" s="900"/>
      <c r="J48" s="900"/>
      <c r="K48" s="900"/>
      <c r="L48" s="901"/>
      <c r="M48" s="147"/>
      <c r="N48" s="520"/>
      <c r="O48" s="521"/>
    </row>
    <row r="49" spans="1:241" s="12" customFormat="1" ht="22.5" customHeight="1">
      <c r="A49" s="466"/>
      <c r="B49" s="102"/>
      <c r="C49" s="899"/>
      <c r="D49" s="900"/>
      <c r="E49" s="900"/>
      <c r="F49" s="900"/>
      <c r="G49" s="900"/>
      <c r="H49" s="900"/>
      <c r="I49" s="900"/>
      <c r="J49" s="900"/>
      <c r="K49" s="900"/>
      <c r="L49" s="901"/>
      <c r="M49" s="147"/>
      <c r="N49" s="520"/>
      <c r="O49" s="521"/>
    </row>
    <row r="50" spans="1:241" s="12" customFormat="1" ht="22.5" customHeight="1">
      <c r="A50" s="466"/>
      <c r="B50" s="102"/>
      <c r="C50" s="899"/>
      <c r="D50" s="900"/>
      <c r="E50" s="900"/>
      <c r="F50" s="900"/>
      <c r="G50" s="900"/>
      <c r="H50" s="900"/>
      <c r="I50" s="900"/>
      <c r="J50" s="900"/>
      <c r="K50" s="900"/>
      <c r="L50" s="901"/>
      <c r="M50" s="147"/>
      <c r="N50" s="520"/>
      <c r="O50" s="521"/>
    </row>
    <row r="51" spans="1:241" s="12" customFormat="1" ht="22.5" customHeight="1">
      <c r="A51" s="466"/>
      <c r="B51" s="102"/>
      <c r="C51" s="899"/>
      <c r="D51" s="900"/>
      <c r="E51" s="900"/>
      <c r="F51" s="900"/>
      <c r="G51" s="900"/>
      <c r="H51" s="900"/>
      <c r="I51" s="900"/>
      <c r="J51" s="900"/>
      <c r="K51" s="900"/>
      <c r="L51" s="901"/>
      <c r="M51" s="147"/>
      <c r="N51" s="520"/>
      <c r="O51" s="521"/>
    </row>
    <row r="52" spans="1:241" s="12" customFormat="1" ht="22.5" customHeight="1">
      <c r="A52" s="466">
        <v>7</v>
      </c>
      <c r="B52" s="102"/>
      <c r="C52" s="899"/>
      <c r="D52" s="900"/>
      <c r="E52" s="900"/>
      <c r="F52" s="900"/>
      <c r="G52" s="900"/>
      <c r="H52" s="900"/>
      <c r="I52" s="900"/>
      <c r="J52" s="900"/>
      <c r="K52" s="900"/>
      <c r="L52" s="901"/>
      <c r="M52" s="147"/>
      <c r="N52" s="520"/>
      <c r="O52" s="521"/>
    </row>
    <row r="53" spans="1:241" s="12" customFormat="1" ht="22.5" customHeight="1">
      <c r="A53" s="466">
        <v>7</v>
      </c>
      <c r="B53" s="281"/>
      <c r="C53" s="899"/>
      <c r="D53" s="900"/>
      <c r="E53" s="900"/>
      <c r="F53" s="900"/>
      <c r="G53" s="900"/>
      <c r="H53" s="900"/>
      <c r="I53" s="900"/>
      <c r="J53" s="900"/>
      <c r="K53" s="900"/>
      <c r="L53" s="901"/>
      <c r="M53" s="147"/>
      <c r="N53" s="520"/>
      <c r="O53" s="521"/>
    </row>
    <row r="54" spans="1:241" s="12" customFormat="1" ht="22.5" customHeight="1">
      <c r="A54" s="466">
        <v>7</v>
      </c>
      <c r="B54" s="281"/>
      <c r="C54" s="899"/>
      <c r="D54" s="900"/>
      <c r="E54" s="900"/>
      <c r="F54" s="900"/>
      <c r="G54" s="900"/>
      <c r="H54" s="900"/>
      <c r="I54" s="900"/>
      <c r="J54" s="900"/>
      <c r="K54" s="900"/>
      <c r="L54" s="901"/>
      <c r="M54" s="147"/>
      <c r="N54" s="520"/>
      <c r="O54" s="521"/>
    </row>
    <row r="55" spans="1:241" s="12" customFormat="1" ht="22.5" customHeight="1">
      <c r="A55" s="466">
        <v>7</v>
      </c>
      <c r="B55" s="281"/>
      <c r="C55" s="899"/>
      <c r="D55" s="900"/>
      <c r="E55" s="900"/>
      <c r="F55" s="900"/>
      <c r="G55" s="900"/>
      <c r="H55" s="900"/>
      <c r="I55" s="900"/>
      <c r="J55" s="900"/>
      <c r="K55" s="900"/>
      <c r="L55" s="901"/>
      <c r="M55" s="147"/>
      <c r="N55" s="520"/>
      <c r="O55" s="521"/>
    </row>
    <row r="56" spans="1:241" s="70" customFormat="1" ht="6.75" customHeight="1">
      <c r="A56" s="268">
        <v>7</v>
      </c>
      <c r="B56" s="104"/>
      <c r="C56" s="104"/>
      <c r="D56" s="104"/>
      <c r="E56" s="97"/>
      <c r="F56" s="97"/>
      <c r="G56" s="97"/>
      <c r="H56" s="97"/>
      <c r="I56" s="97"/>
      <c r="J56" s="104"/>
      <c r="K56" s="104"/>
      <c r="L56" s="105"/>
      <c r="M56" s="23"/>
      <c r="N56" s="58"/>
      <c r="O56" s="437"/>
    </row>
    <row r="57" spans="1:241" s="20" customFormat="1" ht="23.25" customHeight="1">
      <c r="A57" s="444">
        <v>7</v>
      </c>
      <c r="B57" s="902" t="s">
        <v>6</v>
      </c>
      <c r="C57" s="902"/>
      <c r="D57" s="902"/>
      <c r="E57" s="902"/>
      <c r="F57" s="902"/>
      <c r="G57" s="902"/>
      <c r="H57" s="902"/>
      <c r="I57" s="902"/>
      <c r="J57" s="902"/>
      <c r="K57" s="902"/>
      <c r="L57" s="902"/>
      <c r="M57" s="902"/>
      <c r="N57" s="902"/>
      <c r="O57" s="268"/>
    </row>
    <row r="58" spans="1:241" ht="12.75" customHeight="1">
      <c r="A58" s="437"/>
      <c r="B58" s="280" t="str">
        <f>'1-MPN'!B66</f>
        <v>FAPESP,  SETEMBRO DE 2017</v>
      </c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8"/>
      <c r="N58" s="20">
        <v>1</v>
      </c>
      <c r="O58" s="268"/>
    </row>
    <row r="59" spans="1:241"/>
    <row r="60" spans="1:241" ht="18">
      <c r="B60" s="491" t="str">
        <f>B6</f>
        <v>3- MATERIAL DE CONSUMO A SER ADQUIRIDO NO BRASIL</v>
      </c>
    </row>
    <row r="61" spans="1:241" ht="15.75" customHeight="1">
      <c r="A61" s="437"/>
      <c r="B61" s="910" t="s">
        <v>1</v>
      </c>
      <c r="C61" s="909" t="s">
        <v>8</v>
      </c>
      <c r="D61" s="803"/>
      <c r="E61" s="803"/>
      <c r="F61" s="803"/>
      <c r="G61" s="803"/>
      <c r="H61" s="803"/>
      <c r="I61" s="803"/>
      <c r="J61" s="803"/>
      <c r="K61" s="803"/>
      <c r="L61" s="803"/>
      <c r="M61" s="911" t="s">
        <v>181</v>
      </c>
      <c r="N61" s="898" t="s">
        <v>2</v>
      </c>
    </row>
    <row r="62" spans="1:241" s="20" customFormat="1" ht="15.75" customHeight="1">
      <c r="A62" s="443"/>
      <c r="B62" s="910"/>
      <c r="C62" s="803"/>
      <c r="D62" s="803"/>
      <c r="E62" s="803"/>
      <c r="F62" s="803"/>
      <c r="G62" s="803"/>
      <c r="H62" s="803"/>
      <c r="I62" s="803"/>
      <c r="J62" s="803"/>
      <c r="K62" s="803"/>
      <c r="L62" s="803"/>
      <c r="M62" s="912"/>
      <c r="N62" s="797"/>
      <c r="O62" s="435"/>
    </row>
    <row r="63" spans="1:241" s="12" customFormat="1" ht="22.5" customHeight="1">
      <c r="A63" s="466">
        <v>7</v>
      </c>
      <c r="B63" s="186"/>
      <c r="C63" s="899"/>
      <c r="D63" s="900"/>
      <c r="E63" s="900"/>
      <c r="F63" s="900"/>
      <c r="G63" s="900"/>
      <c r="H63" s="900"/>
      <c r="I63" s="900"/>
      <c r="J63" s="900"/>
      <c r="K63" s="900"/>
      <c r="L63" s="901"/>
      <c r="M63" s="147"/>
      <c r="N63" s="520"/>
      <c r="O63" s="521"/>
      <c r="IG63" s="522"/>
    </row>
    <row r="64" spans="1:241" s="12" customFormat="1" ht="22.5" customHeight="1">
      <c r="A64" s="466"/>
      <c r="B64" s="102"/>
      <c r="C64" s="899"/>
      <c r="D64" s="900"/>
      <c r="E64" s="900"/>
      <c r="F64" s="900"/>
      <c r="G64" s="900"/>
      <c r="H64" s="900"/>
      <c r="I64" s="900"/>
      <c r="J64" s="900"/>
      <c r="K64" s="900"/>
      <c r="L64" s="901"/>
      <c r="M64" s="147"/>
      <c r="N64" s="520"/>
      <c r="O64" s="521"/>
      <c r="IG64" s="522"/>
    </row>
    <row r="65" spans="1:241" s="12" customFormat="1" ht="22.5" customHeight="1">
      <c r="A65" s="466"/>
      <c r="B65" s="102"/>
      <c r="C65" s="899"/>
      <c r="D65" s="900"/>
      <c r="E65" s="900"/>
      <c r="F65" s="900"/>
      <c r="G65" s="900"/>
      <c r="H65" s="900"/>
      <c r="I65" s="900"/>
      <c r="J65" s="900"/>
      <c r="K65" s="900"/>
      <c r="L65" s="901"/>
      <c r="M65" s="147"/>
      <c r="N65" s="520"/>
      <c r="O65" s="521"/>
      <c r="IG65" s="522"/>
    </row>
    <row r="66" spans="1:241" s="12" customFormat="1" ht="22.5" customHeight="1">
      <c r="A66" s="466"/>
      <c r="B66" s="102"/>
      <c r="C66" s="899"/>
      <c r="D66" s="900"/>
      <c r="E66" s="900"/>
      <c r="F66" s="900"/>
      <c r="G66" s="900"/>
      <c r="H66" s="900"/>
      <c r="I66" s="900"/>
      <c r="J66" s="900"/>
      <c r="K66" s="900"/>
      <c r="L66" s="901"/>
      <c r="M66" s="147"/>
      <c r="N66" s="520"/>
      <c r="O66" s="521"/>
      <c r="IG66" s="522"/>
    </row>
    <row r="67" spans="1:241" s="12" customFormat="1" ht="22.5" customHeight="1">
      <c r="A67" s="466"/>
      <c r="B67" s="102"/>
      <c r="C67" s="899"/>
      <c r="D67" s="900"/>
      <c r="E67" s="900"/>
      <c r="F67" s="900"/>
      <c r="G67" s="900"/>
      <c r="H67" s="900"/>
      <c r="I67" s="900"/>
      <c r="J67" s="900"/>
      <c r="K67" s="900"/>
      <c r="L67" s="901"/>
      <c r="M67" s="147"/>
      <c r="N67" s="520"/>
      <c r="O67" s="521"/>
      <c r="IG67" s="522"/>
    </row>
    <row r="68" spans="1:241" s="12" customFormat="1" ht="22.5" customHeight="1">
      <c r="A68" s="466"/>
      <c r="B68" s="102"/>
      <c r="C68" s="899"/>
      <c r="D68" s="900"/>
      <c r="E68" s="900"/>
      <c r="F68" s="900"/>
      <c r="G68" s="900"/>
      <c r="H68" s="900"/>
      <c r="I68" s="900"/>
      <c r="J68" s="900"/>
      <c r="K68" s="900"/>
      <c r="L68" s="901"/>
      <c r="M68" s="147"/>
      <c r="N68" s="520"/>
      <c r="O68" s="521"/>
      <c r="IG68" s="522"/>
    </row>
    <row r="69" spans="1:241" s="12" customFormat="1" ht="22.5" customHeight="1">
      <c r="A69" s="466"/>
      <c r="B69" s="102"/>
      <c r="C69" s="899"/>
      <c r="D69" s="900"/>
      <c r="E69" s="900"/>
      <c r="F69" s="900"/>
      <c r="G69" s="900"/>
      <c r="H69" s="900"/>
      <c r="I69" s="900"/>
      <c r="J69" s="900"/>
      <c r="K69" s="900"/>
      <c r="L69" s="901"/>
      <c r="M69" s="147"/>
      <c r="N69" s="520"/>
      <c r="O69" s="521"/>
      <c r="IG69" s="522"/>
    </row>
    <row r="70" spans="1:241" s="12" customFormat="1" ht="22.5" customHeight="1">
      <c r="A70" s="466"/>
      <c r="B70" s="102"/>
      <c r="C70" s="899"/>
      <c r="D70" s="900"/>
      <c r="E70" s="900"/>
      <c r="F70" s="900"/>
      <c r="G70" s="900"/>
      <c r="H70" s="900"/>
      <c r="I70" s="900"/>
      <c r="J70" s="900"/>
      <c r="K70" s="900"/>
      <c r="L70" s="901"/>
      <c r="M70" s="147"/>
      <c r="N70" s="520"/>
      <c r="O70" s="521"/>
      <c r="IG70" s="522"/>
    </row>
    <row r="71" spans="1:241" s="12" customFormat="1" ht="22.5" customHeight="1">
      <c r="A71" s="466"/>
      <c r="B71" s="102"/>
      <c r="C71" s="899"/>
      <c r="D71" s="900"/>
      <c r="E71" s="900"/>
      <c r="F71" s="900"/>
      <c r="G71" s="900"/>
      <c r="H71" s="900"/>
      <c r="I71" s="900"/>
      <c r="J71" s="900"/>
      <c r="K71" s="900"/>
      <c r="L71" s="901"/>
      <c r="M71" s="147"/>
      <c r="N71" s="520"/>
      <c r="O71" s="521"/>
      <c r="IG71" s="522"/>
    </row>
    <row r="72" spans="1:241" s="12" customFormat="1" ht="22.5" customHeight="1">
      <c r="A72" s="466"/>
      <c r="B72" s="102"/>
      <c r="C72" s="899"/>
      <c r="D72" s="900"/>
      <c r="E72" s="900"/>
      <c r="F72" s="900"/>
      <c r="G72" s="900"/>
      <c r="H72" s="900"/>
      <c r="I72" s="900"/>
      <c r="J72" s="900"/>
      <c r="K72" s="900"/>
      <c r="L72" s="901"/>
      <c r="M72" s="147"/>
      <c r="N72" s="520"/>
      <c r="O72" s="521"/>
      <c r="IG72" s="522"/>
    </row>
    <row r="73" spans="1:241" s="12" customFormat="1" ht="22.5" customHeight="1">
      <c r="A73" s="466"/>
      <c r="B73" s="102"/>
      <c r="C73" s="899"/>
      <c r="D73" s="900"/>
      <c r="E73" s="900"/>
      <c r="F73" s="900"/>
      <c r="G73" s="900"/>
      <c r="H73" s="900"/>
      <c r="I73" s="900"/>
      <c r="J73" s="900"/>
      <c r="K73" s="900"/>
      <c r="L73" s="901"/>
      <c r="M73" s="147"/>
      <c r="N73" s="520"/>
      <c r="O73" s="521"/>
      <c r="IG73" s="522"/>
    </row>
    <row r="74" spans="1:241" s="12" customFormat="1" ht="22.5" customHeight="1">
      <c r="A74" s="466"/>
      <c r="B74" s="102"/>
      <c r="C74" s="899"/>
      <c r="D74" s="900"/>
      <c r="E74" s="900"/>
      <c r="F74" s="900"/>
      <c r="G74" s="900"/>
      <c r="H74" s="900"/>
      <c r="I74" s="900"/>
      <c r="J74" s="900"/>
      <c r="K74" s="900"/>
      <c r="L74" s="901"/>
      <c r="M74" s="147"/>
      <c r="N74" s="520"/>
      <c r="O74" s="521"/>
      <c r="IG74" s="522"/>
    </row>
    <row r="75" spans="1:241" s="12" customFormat="1" ht="22.5" customHeight="1">
      <c r="A75" s="466"/>
      <c r="B75" s="102"/>
      <c r="C75" s="899"/>
      <c r="D75" s="900"/>
      <c r="E75" s="900"/>
      <c r="F75" s="900"/>
      <c r="G75" s="900"/>
      <c r="H75" s="900"/>
      <c r="I75" s="900"/>
      <c r="J75" s="900"/>
      <c r="K75" s="900"/>
      <c r="L75" s="901"/>
      <c r="M75" s="147"/>
      <c r="N75" s="520"/>
      <c r="O75" s="521"/>
      <c r="IG75" s="522"/>
    </row>
    <row r="76" spans="1:241" s="12" customFormat="1" ht="22.5" customHeight="1">
      <c r="A76" s="466"/>
      <c r="B76" s="102"/>
      <c r="C76" s="899"/>
      <c r="D76" s="900"/>
      <c r="E76" s="900"/>
      <c r="F76" s="900"/>
      <c r="G76" s="900"/>
      <c r="H76" s="900"/>
      <c r="I76" s="900"/>
      <c r="J76" s="900"/>
      <c r="K76" s="900"/>
      <c r="L76" s="901"/>
      <c r="M76" s="147"/>
      <c r="N76" s="520"/>
      <c r="O76" s="521"/>
      <c r="IG76" s="522"/>
    </row>
    <row r="77" spans="1:241" s="12" customFormat="1" ht="22.5" customHeight="1">
      <c r="A77" s="466"/>
      <c r="B77" s="102"/>
      <c r="C77" s="899"/>
      <c r="D77" s="900"/>
      <c r="E77" s="900"/>
      <c r="F77" s="900"/>
      <c r="G77" s="900"/>
      <c r="H77" s="900"/>
      <c r="I77" s="900"/>
      <c r="J77" s="900"/>
      <c r="K77" s="900"/>
      <c r="L77" s="901"/>
      <c r="M77" s="147"/>
      <c r="N77" s="520"/>
      <c r="O77" s="521"/>
    </row>
    <row r="78" spans="1:241" s="12" customFormat="1" ht="22.5" customHeight="1">
      <c r="A78" s="466"/>
      <c r="B78" s="102"/>
      <c r="C78" s="899"/>
      <c r="D78" s="900"/>
      <c r="E78" s="900"/>
      <c r="F78" s="900"/>
      <c r="G78" s="900"/>
      <c r="H78" s="900"/>
      <c r="I78" s="900"/>
      <c r="J78" s="900"/>
      <c r="K78" s="900"/>
      <c r="L78" s="901"/>
      <c r="M78" s="147"/>
      <c r="N78" s="520"/>
      <c r="O78" s="521"/>
    </row>
    <row r="79" spans="1:241" s="12" customFormat="1" ht="22.5" customHeight="1">
      <c r="A79" s="466"/>
      <c r="B79" s="102"/>
      <c r="C79" s="899"/>
      <c r="D79" s="900"/>
      <c r="E79" s="900"/>
      <c r="F79" s="900"/>
      <c r="G79" s="900"/>
      <c r="H79" s="900"/>
      <c r="I79" s="900"/>
      <c r="J79" s="900"/>
      <c r="K79" s="900"/>
      <c r="L79" s="901"/>
      <c r="M79" s="147"/>
      <c r="N79" s="520"/>
      <c r="O79" s="521"/>
    </row>
    <row r="80" spans="1:241" s="12" customFormat="1" ht="22.5" customHeight="1">
      <c r="A80" s="466"/>
      <c r="B80" s="102"/>
      <c r="C80" s="899"/>
      <c r="D80" s="900"/>
      <c r="E80" s="900"/>
      <c r="F80" s="900"/>
      <c r="G80" s="900"/>
      <c r="H80" s="900"/>
      <c r="I80" s="900"/>
      <c r="J80" s="900"/>
      <c r="K80" s="900"/>
      <c r="L80" s="901"/>
      <c r="M80" s="147"/>
      <c r="N80" s="520"/>
      <c r="O80" s="521"/>
    </row>
    <row r="81" spans="1:241" s="12" customFormat="1" ht="22.5" customHeight="1">
      <c r="A81" s="466"/>
      <c r="B81" s="102"/>
      <c r="C81" s="899"/>
      <c r="D81" s="900"/>
      <c r="E81" s="900"/>
      <c r="F81" s="900"/>
      <c r="G81" s="900"/>
      <c r="H81" s="900"/>
      <c r="I81" s="900"/>
      <c r="J81" s="900"/>
      <c r="K81" s="900"/>
      <c r="L81" s="901"/>
      <c r="M81" s="147"/>
      <c r="N81" s="520"/>
      <c r="O81" s="521"/>
    </row>
    <row r="82" spans="1:241" s="12" customFormat="1" ht="22.5" customHeight="1">
      <c r="A82" s="466"/>
      <c r="B82" s="102"/>
      <c r="C82" s="899"/>
      <c r="D82" s="900"/>
      <c r="E82" s="900"/>
      <c r="F82" s="900"/>
      <c r="G82" s="900"/>
      <c r="H82" s="900"/>
      <c r="I82" s="900"/>
      <c r="J82" s="900"/>
      <c r="K82" s="900"/>
      <c r="L82" s="901"/>
      <c r="M82" s="147"/>
      <c r="N82" s="520"/>
      <c r="O82" s="521"/>
    </row>
    <row r="83" spans="1:241" s="12" customFormat="1" ht="22.5" customHeight="1">
      <c r="A83" s="466"/>
      <c r="B83" s="102"/>
      <c r="C83" s="899"/>
      <c r="D83" s="900"/>
      <c r="E83" s="900"/>
      <c r="F83" s="900"/>
      <c r="G83" s="900"/>
      <c r="H83" s="900"/>
      <c r="I83" s="900"/>
      <c r="J83" s="900"/>
      <c r="K83" s="900"/>
      <c r="L83" s="901"/>
      <c r="M83" s="147"/>
      <c r="N83" s="520"/>
      <c r="O83" s="521"/>
    </row>
    <row r="84" spans="1:241" s="12" customFormat="1" ht="22.5" customHeight="1">
      <c r="A84" s="466"/>
      <c r="B84" s="102"/>
      <c r="C84" s="899"/>
      <c r="D84" s="900"/>
      <c r="E84" s="900"/>
      <c r="F84" s="900"/>
      <c r="G84" s="900"/>
      <c r="H84" s="900"/>
      <c r="I84" s="900"/>
      <c r="J84" s="900"/>
      <c r="K84" s="900"/>
      <c r="L84" s="901"/>
      <c r="M84" s="147"/>
      <c r="N84" s="520"/>
      <c r="O84" s="521"/>
    </row>
    <row r="85" spans="1:241" s="12" customFormat="1" ht="22.5" customHeight="1">
      <c r="A85" s="466"/>
      <c r="B85" s="102"/>
      <c r="C85" s="899"/>
      <c r="D85" s="900"/>
      <c r="E85" s="900"/>
      <c r="F85" s="900"/>
      <c r="G85" s="900"/>
      <c r="H85" s="900"/>
      <c r="I85" s="900"/>
      <c r="J85" s="900"/>
      <c r="K85" s="900"/>
      <c r="L85" s="901"/>
      <c r="M85" s="147"/>
      <c r="N85" s="520"/>
      <c r="O85" s="521"/>
    </row>
    <row r="86" spans="1:241" s="12" customFormat="1" ht="22.5" customHeight="1">
      <c r="A86" s="466"/>
      <c r="B86" s="102"/>
      <c r="C86" s="899"/>
      <c r="D86" s="900"/>
      <c r="E86" s="900"/>
      <c r="F86" s="900"/>
      <c r="G86" s="900"/>
      <c r="H86" s="900"/>
      <c r="I86" s="900"/>
      <c r="J86" s="900"/>
      <c r="K86" s="900"/>
      <c r="L86" s="901"/>
      <c r="M86" s="147"/>
      <c r="N86" s="520"/>
      <c r="O86" s="521"/>
    </row>
    <row r="87" spans="1:241" s="12" customFormat="1" ht="22.5" customHeight="1">
      <c r="A87" s="466"/>
      <c r="B87" s="102"/>
      <c r="C87" s="899"/>
      <c r="D87" s="900"/>
      <c r="E87" s="900"/>
      <c r="F87" s="900"/>
      <c r="G87" s="900"/>
      <c r="H87" s="900"/>
      <c r="I87" s="900"/>
      <c r="J87" s="900"/>
      <c r="K87" s="900"/>
      <c r="L87" s="901"/>
      <c r="M87" s="147"/>
      <c r="N87" s="520"/>
      <c r="O87" s="521"/>
    </row>
    <row r="88" spans="1:241" s="12" customFormat="1" ht="22.5" customHeight="1">
      <c r="A88" s="466"/>
      <c r="B88" s="102"/>
      <c r="C88" s="899"/>
      <c r="D88" s="900"/>
      <c r="E88" s="900"/>
      <c r="F88" s="900"/>
      <c r="G88" s="900"/>
      <c r="H88" s="900"/>
      <c r="I88" s="900"/>
      <c r="J88" s="900"/>
      <c r="K88" s="900"/>
      <c r="L88" s="901"/>
      <c r="M88" s="147"/>
      <c r="N88" s="520"/>
      <c r="O88" s="521"/>
    </row>
    <row r="89" spans="1:241" s="12" customFormat="1" ht="22.5" customHeight="1">
      <c r="A89" s="466"/>
      <c r="B89" s="102"/>
      <c r="C89" s="899"/>
      <c r="D89" s="900"/>
      <c r="E89" s="900"/>
      <c r="F89" s="900"/>
      <c r="G89" s="900"/>
      <c r="H89" s="900"/>
      <c r="I89" s="900"/>
      <c r="J89" s="900"/>
      <c r="K89" s="900"/>
      <c r="L89" s="901"/>
      <c r="M89" s="147"/>
      <c r="N89" s="520"/>
      <c r="O89" s="521"/>
    </row>
    <row r="90" spans="1:241" s="12" customFormat="1" ht="22.5" customHeight="1">
      <c r="A90" s="466"/>
      <c r="B90" s="186"/>
      <c r="C90" s="899"/>
      <c r="D90" s="900"/>
      <c r="E90" s="900"/>
      <c r="F90" s="900"/>
      <c r="G90" s="900"/>
      <c r="H90" s="900"/>
      <c r="I90" s="900"/>
      <c r="J90" s="900"/>
      <c r="K90" s="900"/>
      <c r="L90" s="901"/>
      <c r="M90" s="147"/>
      <c r="N90" s="520"/>
      <c r="O90" s="521"/>
      <c r="IG90" s="522"/>
    </row>
    <row r="91" spans="1:241" s="12" customFormat="1" ht="22.5" customHeight="1">
      <c r="A91" s="466"/>
      <c r="B91" s="102"/>
      <c r="C91" s="899"/>
      <c r="D91" s="900"/>
      <c r="E91" s="900"/>
      <c r="F91" s="900"/>
      <c r="G91" s="900"/>
      <c r="H91" s="900"/>
      <c r="I91" s="900"/>
      <c r="J91" s="900"/>
      <c r="K91" s="900"/>
      <c r="L91" s="901"/>
      <c r="M91" s="147"/>
      <c r="N91" s="520"/>
      <c r="O91" s="521"/>
      <c r="IG91" s="522"/>
    </row>
    <row r="92" spans="1:241" s="12" customFormat="1" ht="22.5" customHeight="1">
      <c r="A92" s="466"/>
      <c r="B92" s="102"/>
      <c r="C92" s="899"/>
      <c r="D92" s="900"/>
      <c r="E92" s="900"/>
      <c r="F92" s="900"/>
      <c r="G92" s="900"/>
      <c r="H92" s="900"/>
      <c r="I92" s="900"/>
      <c r="J92" s="900"/>
      <c r="K92" s="900"/>
      <c r="L92" s="901"/>
      <c r="M92" s="147"/>
      <c r="N92" s="520"/>
      <c r="O92" s="521"/>
      <c r="IG92" s="522"/>
    </row>
    <row r="93" spans="1:241" s="12" customFormat="1" ht="22.5" customHeight="1">
      <c r="A93" s="466"/>
      <c r="B93" s="102"/>
      <c r="C93" s="899"/>
      <c r="D93" s="900"/>
      <c r="E93" s="900"/>
      <c r="F93" s="900"/>
      <c r="G93" s="900"/>
      <c r="H93" s="900"/>
      <c r="I93" s="900"/>
      <c r="J93" s="900"/>
      <c r="K93" s="900"/>
      <c r="L93" s="901"/>
      <c r="M93" s="147"/>
      <c r="N93" s="520"/>
      <c r="O93" s="521"/>
    </row>
    <row r="94" spans="1:241" s="12" customFormat="1" ht="22.5" customHeight="1">
      <c r="A94" s="466"/>
      <c r="B94" s="102"/>
      <c r="C94" s="899"/>
      <c r="D94" s="900"/>
      <c r="E94" s="900"/>
      <c r="F94" s="900"/>
      <c r="G94" s="900"/>
      <c r="H94" s="900"/>
      <c r="I94" s="900"/>
      <c r="J94" s="900"/>
      <c r="K94" s="900"/>
      <c r="L94" s="901"/>
      <c r="M94" s="147"/>
      <c r="N94" s="520"/>
      <c r="O94" s="521"/>
    </row>
    <row r="95" spans="1:241" s="12" customFormat="1" ht="22.5" customHeight="1">
      <c r="A95" s="466"/>
      <c r="B95" s="102"/>
      <c r="C95" s="899"/>
      <c r="D95" s="900"/>
      <c r="E95" s="900"/>
      <c r="F95" s="900"/>
      <c r="G95" s="900"/>
      <c r="H95" s="900"/>
      <c r="I95" s="900"/>
      <c r="J95" s="900"/>
      <c r="K95" s="900"/>
      <c r="L95" s="901"/>
      <c r="M95" s="147"/>
      <c r="N95" s="520"/>
      <c r="O95" s="521"/>
    </row>
    <row r="96" spans="1:241" s="12" customFormat="1" ht="22.5" customHeight="1">
      <c r="A96" s="466"/>
      <c r="B96" s="102"/>
      <c r="C96" s="899"/>
      <c r="D96" s="900"/>
      <c r="E96" s="900"/>
      <c r="F96" s="900"/>
      <c r="G96" s="900"/>
      <c r="H96" s="900"/>
      <c r="I96" s="900"/>
      <c r="J96" s="900"/>
      <c r="K96" s="900"/>
      <c r="L96" s="901"/>
      <c r="M96" s="147"/>
      <c r="N96" s="520"/>
      <c r="O96" s="521"/>
    </row>
    <row r="97" spans="1:15" s="12" customFormat="1" ht="22.5" customHeight="1">
      <c r="A97" s="466"/>
      <c r="B97" s="102"/>
      <c r="C97" s="899"/>
      <c r="D97" s="900"/>
      <c r="E97" s="900"/>
      <c r="F97" s="900"/>
      <c r="G97" s="900"/>
      <c r="H97" s="900"/>
      <c r="I97" s="900"/>
      <c r="J97" s="900"/>
      <c r="K97" s="900"/>
      <c r="L97" s="901"/>
      <c r="M97" s="147"/>
      <c r="N97" s="520"/>
      <c r="O97" s="521"/>
    </row>
    <row r="98" spans="1:15" s="12" customFormat="1" ht="22.5" customHeight="1">
      <c r="A98" s="466"/>
      <c r="B98" s="102"/>
      <c r="C98" s="899"/>
      <c r="D98" s="900"/>
      <c r="E98" s="900"/>
      <c r="F98" s="900"/>
      <c r="G98" s="900"/>
      <c r="H98" s="900"/>
      <c r="I98" s="900"/>
      <c r="J98" s="900"/>
      <c r="K98" s="900"/>
      <c r="L98" s="901"/>
      <c r="M98" s="147"/>
      <c r="N98" s="520"/>
      <c r="O98" s="521"/>
    </row>
    <row r="99" spans="1:15" s="12" customFormat="1" ht="22.5" customHeight="1">
      <c r="A99" s="466"/>
      <c r="B99" s="102"/>
      <c r="C99" s="899"/>
      <c r="D99" s="900"/>
      <c r="E99" s="900"/>
      <c r="F99" s="900"/>
      <c r="G99" s="900"/>
      <c r="H99" s="900"/>
      <c r="I99" s="900"/>
      <c r="J99" s="900"/>
      <c r="K99" s="900"/>
      <c r="L99" s="901"/>
      <c r="M99" s="147"/>
      <c r="N99" s="520"/>
      <c r="O99" s="521"/>
    </row>
    <row r="100" spans="1:15" s="12" customFormat="1" ht="22.5" customHeight="1">
      <c r="A100" s="466"/>
      <c r="B100" s="102"/>
      <c r="C100" s="899"/>
      <c r="D100" s="900"/>
      <c r="E100" s="900"/>
      <c r="F100" s="900"/>
      <c r="G100" s="900"/>
      <c r="H100" s="900"/>
      <c r="I100" s="900"/>
      <c r="J100" s="900"/>
      <c r="K100" s="900"/>
      <c r="L100" s="901"/>
      <c r="M100" s="147"/>
      <c r="N100" s="520"/>
      <c r="O100" s="521"/>
    </row>
    <row r="101" spans="1:15" s="12" customFormat="1" ht="22.5" customHeight="1">
      <c r="A101" s="466"/>
      <c r="B101" s="102"/>
      <c r="C101" s="899"/>
      <c r="D101" s="900"/>
      <c r="E101" s="900"/>
      <c r="F101" s="900"/>
      <c r="G101" s="900"/>
      <c r="H101" s="900"/>
      <c r="I101" s="900"/>
      <c r="J101" s="900"/>
      <c r="K101" s="900"/>
      <c r="L101" s="901"/>
      <c r="M101" s="147"/>
      <c r="N101" s="520"/>
      <c r="O101" s="521"/>
    </row>
    <row r="102" spans="1:15" s="12" customFormat="1" ht="22.5" customHeight="1">
      <c r="A102" s="466"/>
      <c r="B102" s="102"/>
      <c r="C102" s="899"/>
      <c r="D102" s="900"/>
      <c r="E102" s="900"/>
      <c r="F102" s="900"/>
      <c r="G102" s="900"/>
      <c r="H102" s="900"/>
      <c r="I102" s="900"/>
      <c r="J102" s="900"/>
      <c r="K102" s="900"/>
      <c r="L102" s="901"/>
      <c r="M102" s="147"/>
      <c r="N102" s="520"/>
      <c r="O102" s="521"/>
    </row>
    <row r="103" spans="1:15" s="12" customFormat="1" ht="22.5" customHeight="1">
      <c r="A103" s="466"/>
      <c r="B103" s="102"/>
      <c r="C103" s="899"/>
      <c r="D103" s="900"/>
      <c r="E103" s="900"/>
      <c r="F103" s="900"/>
      <c r="G103" s="900"/>
      <c r="H103" s="900"/>
      <c r="I103" s="900"/>
      <c r="J103" s="900"/>
      <c r="K103" s="900"/>
      <c r="L103" s="901"/>
      <c r="M103" s="147"/>
      <c r="N103" s="520"/>
      <c r="O103" s="521"/>
    </row>
    <row r="104" spans="1:15" s="70" customFormat="1" ht="6" customHeight="1">
      <c r="A104" s="268"/>
      <c r="B104" s="104"/>
      <c r="C104" s="104"/>
      <c r="D104" s="104"/>
      <c r="E104" s="97"/>
      <c r="F104" s="97"/>
      <c r="G104" s="97"/>
      <c r="H104" s="97"/>
      <c r="I104" s="97"/>
      <c r="J104" s="104"/>
      <c r="K104" s="104"/>
      <c r="L104" s="105"/>
      <c r="M104" s="23"/>
      <c r="N104" s="58"/>
      <c r="O104" s="437"/>
    </row>
    <row r="105" spans="1:15" s="20" customFormat="1" ht="23.25" customHeight="1">
      <c r="A105" s="444"/>
      <c r="B105" s="902" t="s">
        <v>6</v>
      </c>
      <c r="C105" s="902"/>
      <c r="D105" s="902"/>
      <c r="E105" s="902"/>
      <c r="F105" s="902"/>
      <c r="G105" s="902"/>
      <c r="H105" s="902"/>
      <c r="I105" s="902"/>
      <c r="J105" s="902"/>
      <c r="K105" s="902"/>
      <c r="L105" s="902"/>
      <c r="M105" s="902"/>
      <c r="N105" s="902"/>
      <c r="O105" s="926"/>
    </row>
    <row r="106" spans="1:15" ht="12.75" customHeight="1">
      <c r="A106" s="437"/>
      <c r="B106" s="280" t="str">
        <f>B58</f>
        <v>FAPESP,  SETEMBRO DE 2017</v>
      </c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8"/>
      <c r="N106" s="20">
        <v>2</v>
      </c>
      <c r="O106" s="926"/>
    </row>
    <row r="107" spans="1:15">
      <c r="O107" s="268"/>
    </row>
    <row r="108" spans="1:15" ht="18">
      <c r="B108" s="491" t="str">
        <f>B60</f>
        <v>3- MATERIAL DE CONSUMO A SER ADQUIRIDO NO BRASIL</v>
      </c>
    </row>
    <row r="109" spans="1:15">
      <c r="B109" s="910" t="s">
        <v>1</v>
      </c>
      <c r="C109" s="909" t="s">
        <v>8</v>
      </c>
      <c r="D109" s="803"/>
      <c r="E109" s="803"/>
      <c r="F109" s="803"/>
      <c r="G109" s="803"/>
      <c r="H109" s="803"/>
      <c r="I109" s="803"/>
      <c r="J109" s="803"/>
      <c r="K109" s="803"/>
      <c r="L109" s="803"/>
      <c r="M109" s="911" t="s">
        <v>181</v>
      </c>
      <c r="N109" s="898" t="s">
        <v>2</v>
      </c>
    </row>
    <row r="110" spans="1:15">
      <c r="B110" s="910"/>
      <c r="C110" s="803"/>
      <c r="D110" s="803"/>
      <c r="E110" s="803"/>
      <c r="F110" s="803"/>
      <c r="G110" s="803"/>
      <c r="H110" s="803"/>
      <c r="I110" s="803"/>
      <c r="J110" s="803"/>
      <c r="K110" s="803"/>
      <c r="L110" s="803"/>
      <c r="M110" s="912"/>
      <c r="N110" s="797"/>
    </row>
    <row r="111" spans="1:15" s="12" customFormat="1" ht="22.5" customHeight="1">
      <c r="A111" s="453"/>
      <c r="B111" s="186"/>
      <c r="C111" s="899"/>
      <c r="D111" s="900"/>
      <c r="E111" s="900"/>
      <c r="F111" s="900"/>
      <c r="G111" s="900"/>
      <c r="H111" s="900"/>
      <c r="I111" s="900"/>
      <c r="J111" s="900"/>
      <c r="K111" s="900"/>
      <c r="L111" s="901"/>
      <c r="M111" s="147"/>
      <c r="N111" s="520"/>
      <c r="O111" s="453"/>
    </row>
    <row r="112" spans="1:15" s="12" customFormat="1" ht="22.5" customHeight="1">
      <c r="A112" s="453"/>
      <c r="B112" s="102"/>
      <c r="C112" s="899"/>
      <c r="D112" s="900"/>
      <c r="E112" s="900"/>
      <c r="F112" s="900"/>
      <c r="G112" s="900"/>
      <c r="H112" s="900"/>
      <c r="I112" s="900"/>
      <c r="J112" s="900"/>
      <c r="K112" s="900"/>
      <c r="L112" s="901"/>
      <c r="M112" s="147"/>
      <c r="N112" s="520"/>
      <c r="O112" s="453"/>
    </row>
    <row r="113" spans="1:15" s="12" customFormat="1" ht="22.5" customHeight="1">
      <c r="A113" s="453"/>
      <c r="B113" s="102"/>
      <c r="C113" s="899"/>
      <c r="D113" s="900"/>
      <c r="E113" s="900"/>
      <c r="F113" s="900"/>
      <c r="G113" s="900"/>
      <c r="H113" s="900"/>
      <c r="I113" s="900"/>
      <c r="J113" s="900"/>
      <c r="K113" s="900"/>
      <c r="L113" s="901"/>
      <c r="M113" s="147"/>
      <c r="N113" s="520"/>
      <c r="O113" s="453"/>
    </row>
    <row r="114" spans="1:15" s="12" customFormat="1" ht="22.5" customHeight="1">
      <c r="A114" s="453"/>
      <c r="B114" s="102"/>
      <c r="C114" s="899"/>
      <c r="D114" s="900"/>
      <c r="E114" s="900"/>
      <c r="F114" s="900"/>
      <c r="G114" s="900"/>
      <c r="H114" s="900"/>
      <c r="I114" s="900"/>
      <c r="J114" s="900"/>
      <c r="K114" s="900"/>
      <c r="L114" s="901"/>
      <c r="M114" s="147"/>
      <c r="N114" s="520"/>
      <c r="O114" s="453"/>
    </row>
    <row r="115" spans="1:15" s="12" customFormat="1" ht="22.5" customHeight="1">
      <c r="A115" s="453"/>
      <c r="B115" s="102"/>
      <c r="C115" s="899"/>
      <c r="D115" s="900"/>
      <c r="E115" s="900"/>
      <c r="F115" s="900"/>
      <c r="G115" s="900"/>
      <c r="H115" s="900"/>
      <c r="I115" s="900"/>
      <c r="J115" s="900"/>
      <c r="K115" s="900"/>
      <c r="L115" s="901"/>
      <c r="M115" s="147"/>
      <c r="N115" s="520"/>
      <c r="O115" s="453"/>
    </row>
    <row r="116" spans="1:15" s="12" customFormat="1" ht="22.5" customHeight="1">
      <c r="A116" s="453"/>
      <c r="B116" s="102"/>
      <c r="C116" s="899"/>
      <c r="D116" s="900"/>
      <c r="E116" s="900"/>
      <c r="F116" s="900"/>
      <c r="G116" s="900"/>
      <c r="H116" s="900"/>
      <c r="I116" s="900"/>
      <c r="J116" s="900"/>
      <c r="K116" s="900"/>
      <c r="L116" s="901"/>
      <c r="M116" s="147"/>
      <c r="N116" s="520"/>
      <c r="O116" s="453"/>
    </row>
    <row r="117" spans="1:15" s="12" customFormat="1" ht="22.5" customHeight="1">
      <c r="A117" s="453"/>
      <c r="B117" s="102"/>
      <c r="C117" s="899"/>
      <c r="D117" s="900"/>
      <c r="E117" s="900"/>
      <c r="F117" s="900"/>
      <c r="G117" s="900"/>
      <c r="H117" s="900"/>
      <c r="I117" s="900"/>
      <c r="J117" s="900"/>
      <c r="K117" s="900"/>
      <c r="L117" s="901"/>
      <c r="M117" s="147"/>
      <c r="N117" s="520"/>
      <c r="O117" s="453"/>
    </row>
    <row r="118" spans="1:15" s="12" customFormat="1" ht="22.5" customHeight="1">
      <c r="A118" s="453"/>
      <c r="B118" s="102"/>
      <c r="C118" s="899"/>
      <c r="D118" s="900"/>
      <c r="E118" s="900"/>
      <c r="F118" s="900"/>
      <c r="G118" s="900"/>
      <c r="H118" s="900"/>
      <c r="I118" s="900"/>
      <c r="J118" s="900"/>
      <c r="K118" s="900"/>
      <c r="L118" s="901"/>
      <c r="M118" s="147"/>
      <c r="N118" s="520"/>
      <c r="O118" s="453"/>
    </row>
    <row r="119" spans="1:15" s="12" customFormat="1" ht="22.5" customHeight="1">
      <c r="A119" s="453"/>
      <c r="B119" s="102"/>
      <c r="C119" s="899"/>
      <c r="D119" s="900"/>
      <c r="E119" s="900"/>
      <c r="F119" s="900"/>
      <c r="G119" s="900"/>
      <c r="H119" s="900"/>
      <c r="I119" s="900"/>
      <c r="J119" s="900"/>
      <c r="K119" s="900"/>
      <c r="L119" s="901"/>
      <c r="M119" s="147"/>
      <c r="N119" s="520"/>
      <c r="O119" s="453"/>
    </row>
    <row r="120" spans="1:15" s="12" customFormat="1" ht="22.5" customHeight="1">
      <c r="A120" s="453"/>
      <c r="B120" s="102"/>
      <c r="C120" s="899"/>
      <c r="D120" s="900"/>
      <c r="E120" s="900"/>
      <c r="F120" s="900"/>
      <c r="G120" s="900"/>
      <c r="H120" s="900"/>
      <c r="I120" s="900"/>
      <c r="J120" s="900"/>
      <c r="K120" s="900"/>
      <c r="L120" s="901"/>
      <c r="M120" s="147"/>
      <c r="N120" s="520"/>
      <c r="O120" s="453"/>
    </row>
    <row r="121" spans="1:15" s="12" customFormat="1" ht="22.5" customHeight="1">
      <c r="A121" s="453"/>
      <c r="B121" s="102"/>
      <c r="C121" s="899"/>
      <c r="D121" s="900"/>
      <c r="E121" s="900"/>
      <c r="F121" s="900"/>
      <c r="G121" s="900"/>
      <c r="H121" s="900"/>
      <c r="I121" s="900"/>
      <c r="J121" s="900"/>
      <c r="K121" s="900"/>
      <c r="L121" s="901"/>
      <c r="M121" s="147"/>
      <c r="N121" s="520"/>
      <c r="O121" s="453"/>
    </row>
    <row r="122" spans="1:15" s="12" customFormat="1" ht="22.5" customHeight="1">
      <c r="A122" s="453"/>
      <c r="B122" s="102"/>
      <c r="C122" s="899"/>
      <c r="D122" s="900"/>
      <c r="E122" s="900"/>
      <c r="F122" s="900"/>
      <c r="G122" s="900"/>
      <c r="H122" s="900"/>
      <c r="I122" s="900"/>
      <c r="J122" s="900"/>
      <c r="K122" s="900"/>
      <c r="L122" s="901"/>
      <c r="M122" s="147"/>
      <c r="N122" s="520"/>
      <c r="O122" s="453"/>
    </row>
    <row r="123" spans="1:15" s="12" customFormat="1" ht="22.5" customHeight="1">
      <c r="A123" s="453"/>
      <c r="B123" s="102"/>
      <c r="C123" s="899"/>
      <c r="D123" s="900"/>
      <c r="E123" s="900"/>
      <c r="F123" s="900"/>
      <c r="G123" s="900"/>
      <c r="H123" s="900"/>
      <c r="I123" s="900"/>
      <c r="J123" s="900"/>
      <c r="K123" s="900"/>
      <c r="L123" s="901"/>
      <c r="M123" s="147"/>
      <c r="N123" s="520"/>
      <c r="O123" s="453"/>
    </row>
    <row r="124" spans="1:15" s="12" customFormat="1" ht="22.5" customHeight="1">
      <c r="A124" s="453"/>
      <c r="B124" s="102"/>
      <c r="C124" s="899"/>
      <c r="D124" s="900"/>
      <c r="E124" s="900"/>
      <c r="F124" s="900"/>
      <c r="G124" s="900"/>
      <c r="H124" s="900"/>
      <c r="I124" s="900"/>
      <c r="J124" s="900"/>
      <c r="K124" s="900"/>
      <c r="L124" s="901"/>
      <c r="M124" s="147"/>
      <c r="N124" s="520"/>
      <c r="O124" s="453"/>
    </row>
    <row r="125" spans="1:15" s="12" customFormat="1" ht="22.5" customHeight="1">
      <c r="A125" s="453"/>
      <c r="B125" s="102"/>
      <c r="C125" s="899"/>
      <c r="D125" s="900"/>
      <c r="E125" s="900"/>
      <c r="F125" s="900"/>
      <c r="G125" s="900"/>
      <c r="H125" s="900"/>
      <c r="I125" s="900"/>
      <c r="J125" s="900"/>
      <c r="K125" s="900"/>
      <c r="L125" s="901"/>
      <c r="M125" s="147"/>
      <c r="N125" s="520"/>
      <c r="O125" s="453"/>
    </row>
    <row r="126" spans="1:15" s="12" customFormat="1" ht="22.5" customHeight="1">
      <c r="A126" s="453"/>
      <c r="B126" s="102"/>
      <c r="C126" s="899"/>
      <c r="D126" s="900"/>
      <c r="E126" s="900"/>
      <c r="F126" s="900"/>
      <c r="G126" s="900"/>
      <c r="H126" s="900"/>
      <c r="I126" s="900"/>
      <c r="J126" s="900"/>
      <c r="K126" s="900"/>
      <c r="L126" s="901"/>
      <c r="M126" s="147"/>
      <c r="N126" s="520"/>
      <c r="O126" s="453"/>
    </row>
    <row r="127" spans="1:15" s="12" customFormat="1" ht="22.5" customHeight="1">
      <c r="A127" s="453"/>
      <c r="B127" s="102"/>
      <c r="C127" s="899"/>
      <c r="D127" s="900"/>
      <c r="E127" s="900"/>
      <c r="F127" s="900"/>
      <c r="G127" s="900"/>
      <c r="H127" s="900"/>
      <c r="I127" s="900"/>
      <c r="J127" s="900"/>
      <c r="K127" s="900"/>
      <c r="L127" s="901"/>
      <c r="M127" s="147"/>
      <c r="N127" s="520"/>
      <c r="O127" s="453"/>
    </row>
    <row r="128" spans="1:15" s="12" customFormat="1" ht="22.5" customHeight="1">
      <c r="A128" s="453"/>
      <c r="B128" s="102"/>
      <c r="C128" s="899"/>
      <c r="D128" s="900"/>
      <c r="E128" s="900"/>
      <c r="F128" s="900"/>
      <c r="G128" s="900"/>
      <c r="H128" s="900"/>
      <c r="I128" s="900"/>
      <c r="J128" s="900"/>
      <c r="K128" s="900"/>
      <c r="L128" s="901"/>
      <c r="M128" s="147"/>
      <c r="N128" s="520"/>
      <c r="O128" s="453"/>
    </row>
    <row r="129" spans="1:15" s="12" customFormat="1" ht="22.5" customHeight="1">
      <c r="A129" s="453"/>
      <c r="B129" s="102"/>
      <c r="C129" s="899"/>
      <c r="D129" s="900"/>
      <c r="E129" s="900"/>
      <c r="F129" s="900"/>
      <c r="G129" s="900"/>
      <c r="H129" s="900"/>
      <c r="I129" s="900"/>
      <c r="J129" s="900"/>
      <c r="K129" s="900"/>
      <c r="L129" s="901"/>
      <c r="M129" s="147"/>
      <c r="N129" s="520"/>
      <c r="O129" s="453"/>
    </row>
    <row r="130" spans="1:15" s="12" customFormat="1" ht="22.5" customHeight="1">
      <c r="A130" s="453"/>
      <c r="B130" s="102"/>
      <c r="C130" s="899"/>
      <c r="D130" s="900"/>
      <c r="E130" s="900"/>
      <c r="F130" s="900"/>
      <c r="G130" s="900"/>
      <c r="H130" s="900"/>
      <c r="I130" s="900"/>
      <c r="J130" s="900"/>
      <c r="K130" s="900"/>
      <c r="L130" s="901"/>
      <c r="M130" s="147"/>
      <c r="N130" s="520"/>
      <c r="O130" s="453"/>
    </row>
    <row r="131" spans="1:15" s="12" customFormat="1" ht="22.5" customHeight="1">
      <c r="A131" s="453"/>
      <c r="B131" s="102"/>
      <c r="C131" s="899"/>
      <c r="D131" s="900"/>
      <c r="E131" s="900"/>
      <c r="F131" s="900"/>
      <c r="G131" s="900"/>
      <c r="H131" s="900"/>
      <c r="I131" s="900"/>
      <c r="J131" s="900"/>
      <c r="K131" s="900"/>
      <c r="L131" s="901"/>
      <c r="M131" s="147"/>
      <c r="N131" s="520"/>
      <c r="O131" s="453"/>
    </row>
    <row r="132" spans="1:15" s="12" customFormat="1" ht="22.5" customHeight="1">
      <c r="A132" s="453"/>
      <c r="B132" s="102"/>
      <c r="C132" s="899"/>
      <c r="D132" s="900"/>
      <c r="E132" s="900"/>
      <c r="F132" s="900"/>
      <c r="G132" s="900"/>
      <c r="H132" s="900"/>
      <c r="I132" s="900"/>
      <c r="J132" s="900"/>
      <c r="K132" s="900"/>
      <c r="L132" s="901"/>
      <c r="M132" s="147"/>
      <c r="N132" s="520"/>
      <c r="O132" s="453"/>
    </row>
    <row r="133" spans="1:15" s="12" customFormat="1" ht="22.5" customHeight="1">
      <c r="A133" s="453"/>
      <c r="B133" s="102"/>
      <c r="C133" s="899"/>
      <c r="D133" s="900"/>
      <c r="E133" s="900"/>
      <c r="F133" s="900"/>
      <c r="G133" s="900"/>
      <c r="H133" s="900"/>
      <c r="I133" s="900"/>
      <c r="J133" s="900"/>
      <c r="K133" s="900"/>
      <c r="L133" s="901"/>
      <c r="M133" s="147"/>
      <c r="N133" s="520"/>
      <c r="O133" s="453"/>
    </row>
    <row r="134" spans="1:15" s="12" customFormat="1" ht="22.5" customHeight="1">
      <c r="A134" s="453"/>
      <c r="B134" s="102"/>
      <c r="C134" s="899"/>
      <c r="D134" s="900"/>
      <c r="E134" s="900"/>
      <c r="F134" s="900"/>
      <c r="G134" s="900"/>
      <c r="H134" s="900"/>
      <c r="I134" s="900"/>
      <c r="J134" s="900"/>
      <c r="K134" s="900"/>
      <c r="L134" s="901"/>
      <c r="M134" s="147"/>
      <c r="N134" s="520"/>
      <c r="O134" s="453"/>
    </row>
    <row r="135" spans="1:15" s="12" customFormat="1" ht="22.5" customHeight="1">
      <c r="A135" s="453"/>
      <c r="B135" s="102"/>
      <c r="C135" s="899"/>
      <c r="D135" s="900"/>
      <c r="E135" s="900"/>
      <c r="F135" s="900"/>
      <c r="G135" s="900"/>
      <c r="H135" s="900"/>
      <c r="I135" s="900"/>
      <c r="J135" s="900"/>
      <c r="K135" s="900"/>
      <c r="L135" s="901"/>
      <c r="M135" s="147"/>
      <c r="N135" s="520"/>
      <c r="O135" s="453"/>
    </row>
    <row r="136" spans="1:15" s="12" customFormat="1" ht="22.5" customHeight="1">
      <c r="A136" s="453"/>
      <c r="B136" s="102"/>
      <c r="C136" s="899"/>
      <c r="D136" s="900"/>
      <c r="E136" s="900"/>
      <c r="F136" s="900"/>
      <c r="G136" s="900"/>
      <c r="H136" s="900"/>
      <c r="I136" s="900"/>
      <c r="J136" s="900"/>
      <c r="K136" s="900"/>
      <c r="L136" s="901"/>
      <c r="M136" s="147"/>
      <c r="N136" s="520"/>
      <c r="O136" s="453"/>
    </row>
    <row r="137" spans="1:15" s="12" customFormat="1" ht="22.5" customHeight="1">
      <c r="A137" s="453"/>
      <c r="B137" s="102"/>
      <c r="C137" s="899"/>
      <c r="D137" s="900"/>
      <c r="E137" s="900"/>
      <c r="F137" s="900"/>
      <c r="G137" s="900"/>
      <c r="H137" s="900"/>
      <c r="I137" s="900"/>
      <c r="J137" s="900"/>
      <c r="K137" s="900"/>
      <c r="L137" s="901"/>
      <c r="M137" s="147"/>
      <c r="N137" s="520"/>
      <c r="O137" s="453"/>
    </row>
    <row r="138" spans="1:15" s="12" customFormat="1" ht="22.5" customHeight="1">
      <c r="A138" s="453"/>
      <c r="B138" s="186"/>
      <c r="C138" s="899"/>
      <c r="D138" s="900"/>
      <c r="E138" s="900"/>
      <c r="F138" s="900"/>
      <c r="G138" s="900"/>
      <c r="H138" s="900"/>
      <c r="I138" s="900"/>
      <c r="J138" s="900"/>
      <c r="K138" s="900"/>
      <c r="L138" s="901"/>
      <c r="M138" s="147"/>
      <c r="N138" s="520"/>
      <c r="O138" s="453"/>
    </row>
    <row r="139" spans="1:15" s="12" customFormat="1" ht="22.5" customHeight="1">
      <c r="A139" s="453"/>
      <c r="B139" s="102"/>
      <c r="C139" s="899"/>
      <c r="D139" s="900"/>
      <c r="E139" s="900"/>
      <c r="F139" s="900"/>
      <c r="G139" s="900"/>
      <c r="H139" s="900"/>
      <c r="I139" s="900"/>
      <c r="J139" s="900"/>
      <c r="K139" s="900"/>
      <c r="L139" s="901"/>
      <c r="M139" s="147"/>
      <c r="N139" s="520"/>
      <c r="O139" s="453"/>
    </row>
    <row r="140" spans="1:15" s="12" customFormat="1" ht="22.5" customHeight="1">
      <c r="A140" s="453"/>
      <c r="B140" s="102"/>
      <c r="C140" s="899"/>
      <c r="D140" s="900"/>
      <c r="E140" s="900"/>
      <c r="F140" s="900"/>
      <c r="G140" s="900"/>
      <c r="H140" s="900"/>
      <c r="I140" s="900"/>
      <c r="J140" s="900"/>
      <c r="K140" s="900"/>
      <c r="L140" s="901"/>
      <c r="M140" s="147"/>
      <c r="N140" s="520"/>
      <c r="O140" s="453"/>
    </row>
    <row r="141" spans="1:15" s="12" customFormat="1" ht="22.5" customHeight="1">
      <c r="A141" s="453"/>
      <c r="B141" s="102"/>
      <c r="C141" s="899"/>
      <c r="D141" s="900"/>
      <c r="E141" s="900"/>
      <c r="F141" s="900"/>
      <c r="G141" s="900"/>
      <c r="H141" s="900"/>
      <c r="I141" s="900"/>
      <c r="J141" s="900"/>
      <c r="K141" s="900"/>
      <c r="L141" s="901"/>
      <c r="M141" s="147"/>
      <c r="N141" s="520"/>
      <c r="O141" s="453"/>
    </row>
    <row r="142" spans="1:15" s="12" customFormat="1" ht="22.5" customHeight="1">
      <c r="A142" s="453"/>
      <c r="B142" s="102"/>
      <c r="C142" s="899"/>
      <c r="D142" s="900"/>
      <c r="E142" s="900"/>
      <c r="F142" s="900"/>
      <c r="G142" s="900"/>
      <c r="H142" s="900"/>
      <c r="I142" s="900"/>
      <c r="J142" s="900"/>
      <c r="K142" s="900"/>
      <c r="L142" s="901"/>
      <c r="M142" s="147"/>
      <c r="N142" s="520"/>
      <c r="O142" s="453"/>
    </row>
    <row r="143" spans="1:15" s="12" customFormat="1" ht="22.5" customHeight="1">
      <c r="A143" s="453"/>
      <c r="B143" s="102"/>
      <c r="C143" s="899"/>
      <c r="D143" s="900"/>
      <c r="E143" s="900"/>
      <c r="F143" s="900"/>
      <c r="G143" s="900"/>
      <c r="H143" s="900"/>
      <c r="I143" s="900"/>
      <c r="J143" s="900"/>
      <c r="K143" s="900"/>
      <c r="L143" s="901"/>
      <c r="M143" s="147"/>
      <c r="N143" s="520"/>
      <c r="O143" s="453"/>
    </row>
    <row r="144" spans="1:15" s="12" customFormat="1" ht="22.5" customHeight="1">
      <c r="A144" s="453"/>
      <c r="B144" s="102"/>
      <c r="C144" s="899"/>
      <c r="D144" s="900"/>
      <c r="E144" s="900"/>
      <c r="F144" s="900"/>
      <c r="G144" s="900"/>
      <c r="H144" s="900"/>
      <c r="I144" s="900"/>
      <c r="J144" s="900"/>
      <c r="K144" s="900"/>
      <c r="L144" s="901"/>
      <c r="M144" s="147"/>
      <c r="N144" s="520"/>
      <c r="O144" s="453"/>
    </row>
    <row r="145" spans="1:15" s="12" customFormat="1" ht="22.5" customHeight="1">
      <c r="A145" s="453"/>
      <c r="B145" s="102"/>
      <c r="C145" s="899"/>
      <c r="D145" s="900"/>
      <c r="E145" s="900"/>
      <c r="F145" s="900"/>
      <c r="G145" s="900"/>
      <c r="H145" s="900"/>
      <c r="I145" s="900"/>
      <c r="J145" s="900"/>
      <c r="K145" s="900"/>
      <c r="L145" s="901"/>
      <c r="M145" s="147"/>
      <c r="N145" s="520"/>
      <c r="O145" s="453"/>
    </row>
    <row r="146" spans="1:15" s="12" customFormat="1" ht="22.5" customHeight="1">
      <c r="A146" s="453"/>
      <c r="B146" s="102"/>
      <c r="C146" s="899"/>
      <c r="D146" s="900"/>
      <c r="E146" s="900"/>
      <c r="F146" s="900"/>
      <c r="G146" s="900"/>
      <c r="H146" s="900"/>
      <c r="I146" s="900"/>
      <c r="J146" s="900"/>
      <c r="K146" s="900"/>
      <c r="L146" s="901"/>
      <c r="M146" s="147"/>
      <c r="N146" s="520"/>
      <c r="O146" s="453"/>
    </row>
    <row r="147" spans="1:15" s="12" customFormat="1" ht="22.5" customHeight="1">
      <c r="A147" s="453"/>
      <c r="B147" s="102"/>
      <c r="C147" s="899"/>
      <c r="D147" s="900"/>
      <c r="E147" s="900"/>
      <c r="F147" s="900"/>
      <c r="G147" s="900"/>
      <c r="H147" s="900"/>
      <c r="I147" s="900"/>
      <c r="J147" s="900"/>
      <c r="K147" s="900"/>
      <c r="L147" s="901"/>
      <c r="M147" s="147"/>
      <c r="N147" s="520"/>
      <c r="O147" s="453"/>
    </row>
    <row r="148" spans="1:15" s="12" customFormat="1" ht="22.5" customHeight="1">
      <c r="A148" s="453"/>
      <c r="B148" s="102"/>
      <c r="C148" s="899"/>
      <c r="D148" s="900"/>
      <c r="E148" s="900"/>
      <c r="F148" s="900"/>
      <c r="G148" s="900"/>
      <c r="H148" s="900"/>
      <c r="I148" s="900"/>
      <c r="J148" s="900"/>
      <c r="K148" s="900"/>
      <c r="L148" s="901"/>
      <c r="M148" s="147"/>
      <c r="N148" s="520"/>
      <c r="O148" s="453"/>
    </row>
    <row r="149" spans="1:15" s="12" customFormat="1" ht="22.5" customHeight="1">
      <c r="A149" s="453"/>
      <c r="B149" s="102"/>
      <c r="C149" s="899"/>
      <c r="D149" s="900"/>
      <c r="E149" s="900"/>
      <c r="F149" s="900"/>
      <c r="G149" s="900"/>
      <c r="H149" s="900"/>
      <c r="I149" s="900"/>
      <c r="J149" s="900"/>
      <c r="K149" s="900"/>
      <c r="L149" s="901"/>
      <c r="M149" s="147"/>
      <c r="N149" s="520"/>
      <c r="O149" s="453"/>
    </row>
    <row r="150" spans="1:15" s="12" customFormat="1" ht="22.5" customHeight="1">
      <c r="A150" s="453"/>
      <c r="B150" s="102"/>
      <c r="C150" s="899"/>
      <c r="D150" s="900"/>
      <c r="E150" s="900"/>
      <c r="F150" s="900"/>
      <c r="G150" s="900"/>
      <c r="H150" s="900"/>
      <c r="I150" s="900"/>
      <c r="J150" s="900"/>
      <c r="K150" s="900"/>
      <c r="L150" s="901"/>
      <c r="M150" s="147"/>
      <c r="N150" s="520"/>
      <c r="O150" s="453"/>
    </row>
    <row r="151" spans="1:15" s="12" customFormat="1" ht="22.5" customHeight="1">
      <c r="A151" s="453"/>
      <c r="B151" s="102"/>
      <c r="C151" s="899"/>
      <c r="D151" s="900"/>
      <c r="E151" s="900"/>
      <c r="F151" s="900"/>
      <c r="G151" s="900"/>
      <c r="H151" s="900"/>
      <c r="I151" s="900"/>
      <c r="J151" s="900"/>
      <c r="K151" s="900"/>
      <c r="L151" s="901"/>
      <c r="M151" s="147"/>
      <c r="N151" s="520"/>
      <c r="O151" s="453"/>
    </row>
    <row r="152" spans="1:15" ht="4.5" customHeight="1">
      <c r="B152" s="104"/>
      <c r="C152" s="104"/>
      <c r="D152" s="104"/>
      <c r="E152" s="97"/>
      <c r="F152" s="97"/>
      <c r="G152" s="97"/>
      <c r="H152" s="97"/>
      <c r="I152" s="97"/>
      <c r="J152" s="104"/>
      <c r="K152" s="104"/>
      <c r="L152" s="105"/>
      <c r="M152" s="23"/>
    </row>
    <row r="153" spans="1:15" ht="19.5" customHeight="1">
      <c r="B153" s="902" t="s">
        <v>6</v>
      </c>
      <c r="C153" s="902"/>
      <c r="D153" s="902"/>
      <c r="E153" s="902"/>
      <c r="F153" s="902"/>
      <c r="G153" s="902"/>
      <c r="H153" s="902"/>
      <c r="I153" s="902"/>
      <c r="J153" s="902"/>
      <c r="K153" s="902"/>
      <c r="L153" s="902"/>
      <c r="M153" s="902"/>
      <c r="N153" s="902"/>
    </row>
    <row r="154" spans="1:15">
      <c r="B154" s="280" t="str">
        <f>B106</f>
        <v>FAPESP,  SETEMBRO DE 2017</v>
      </c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8"/>
      <c r="N154" s="20">
        <v>3</v>
      </c>
    </row>
    <row r="155" spans="1:15"/>
    <row r="156" spans="1:15"/>
    <row r="157" spans="1:15"/>
    <row r="158" spans="1:15"/>
    <row r="159" spans="1:15"/>
    <row r="160" spans="1:15"/>
    <row r="161" spans="2:243"/>
    <row r="162" spans="2:243"/>
    <row r="163" spans="2:243"/>
    <row r="164" spans="2:243"/>
    <row r="165" spans="2:243"/>
    <row r="166" spans="2:243"/>
    <row r="167" spans="2:243"/>
    <row r="168" spans="2:243" ht="16.5" customHeight="1">
      <c r="B168" s="222" t="s">
        <v>145</v>
      </c>
    </row>
    <row r="169" spans="2:243" ht="16.5" customHeight="1">
      <c r="B169" s="222" t="s">
        <v>146</v>
      </c>
    </row>
    <row r="170" spans="2:243"/>
    <row r="171" spans="2:243" ht="15">
      <c r="B171" s="130"/>
      <c r="E171" s="58"/>
      <c r="M171" s="74"/>
    </row>
    <row r="172" spans="2:243" ht="9.75" customHeight="1">
      <c r="B172" s="2"/>
      <c r="C172" s="3"/>
      <c r="D172" s="3"/>
      <c r="E172" s="3"/>
      <c r="F172" s="2"/>
      <c r="G172" s="2"/>
      <c r="H172" s="2"/>
      <c r="I172" s="2"/>
      <c r="J172" s="2"/>
      <c r="K172" s="2"/>
      <c r="L172" s="3"/>
      <c r="M172" s="2"/>
      <c r="N172" s="2"/>
    </row>
    <row r="173" spans="2:243" ht="18.75" customHeight="1">
      <c r="B173" s="927" t="s">
        <v>43</v>
      </c>
      <c r="C173" s="927"/>
      <c r="D173" s="927"/>
      <c r="E173" s="927"/>
      <c r="F173" s="927"/>
      <c r="G173" s="927"/>
      <c r="H173" s="927"/>
      <c r="I173" s="927"/>
      <c r="J173" s="927"/>
      <c r="K173" s="927"/>
      <c r="L173" s="927"/>
      <c r="M173" s="927"/>
      <c r="N173" s="927"/>
      <c r="O173" s="254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IE173" s="57"/>
      <c r="IF173" s="57"/>
      <c r="IG173" s="57"/>
      <c r="IH173" s="57"/>
      <c r="II173" s="57"/>
    </row>
    <row r="174" spans="2:243" ht="18.75" customHeight="1">
      <c r="B174" s="927" t="s">
        <v>44</v>
      </c>
      <c r="C174" s="927"/>
      <c r="D174" s="927"/>
      <c r="E174" s="927"/>
      <c r="F174" s="927"/>
      <c r="G174" s="927"/>
      <c r="H174" s="927"/>
      <c r="I174" s="927"/>
      <c r="J174" s="927"/>
      <c r="K174" s="927"/>
      <c r="L174" s="927"/>
      <c r="M174" s="927"/>
      <c r="N174" s="927"/>
      <c r="O174" s="254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IE174" s="57"/>
      <c r="IF174" s="57"/>
      <c r="IG174" s="57"/>
      <c r="IH174" s="57"/>
      <c r="II174" s="57"/>
    </row>
    <row r="175" spans="2:243" ht="9.75" customHeight="1">
      <c r="B175" s="107"/>
      <c r="C175" s="107"/>
      <c r="E175" s="107"/>
      <c r="F175" s="108"/>
      <c r="G175" s="108"/>
      <c r="H175" s="108"/>
      <c r="I175" s="108"/>
      <c r="J175" s="108"/>
      <c r="K175" s="108"/>
      <c r="L175" s="108"/>
      <c r="M175" s="108"/>
      <c r="N175" s="108"/>
      <c r="O175" s="254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IE175" s="57"/>
      <c r="IF175" s="57"/>
      <c r="IG175" s="57"/>
      <c r="IH175" s="57"/>
      <c r="II175" s="57"/>
    </row>
    <row r="176" spans="2:243" ht="19.5" customHeight="1">
      <c r="B176" s="895" t="s">
        <v>10</v>
      </c>
      <c r="C176" s="895"/>
      <c r="D176" s="895"/>
      <c r="E176" s="895"/>
      <c r="F176" s="895"/>
      <c r="G176" s="895"/>
      <c r="H176" s="895"/>
      <c r="I176" s="895"/>
      <c r="J176" s="895"/>
      <c r="K176" s="895"/>
      <c r="L176" s="895"/>
      <c r="M176" s="895"/>
      <c r="N176" s="895"/>
      <c r="O176" s="254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IE176" s="57"/>
      <c r="IF176" s="57"/>
      <c r="IG176" s="57"/>
      <c r="IH176" s="57"/>
      <c r="II176" s="57"/>
    </row>
    <row r="177" spans="2:243" ht="7.5" customHeight="1">
      <c r="B177" s="109"/>
      <c r="C177" s="109"/>
      <c r="E177" s="109"/>
      <c r="F177" s="2"/>
      <c r="G177" s="2"/>
      <c r="H177" s="2"/>
      <c r="I177" s="2"/>
      <c r="J177" s="2"/>
      <c r="K177" s="2"/>
      <c r="L177" s="2"/>
      <c r="M177" s="2"/>
      <c r="N177" s="2"/>
      <c r="O177" s="254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IE177" s="57"/>
      <c r="IF177" s="57"/>
      <c r="IG177" s="57"/>
      <c r="IH177" s="57"/>
      <c r="II177" s="57"/>
    </row>
    <row r="178" spans="2:243" ht="18" customHeight="1">
      <c r="B178" s="924" t="s">
        <v>45</v>
      </c>
      <c r="C178" s="924"/>
      <c r="D178" s="924"/>
      <c r="E178" s="924"/>
      <c r="F178" s="924"/>
      <c r="G178" s="924"/>
      <c r="H178" s="924"/>
      <c r="I178" s="924"/>
      <c r="J178" s="924"/>
      <c r="K178" s="924"/>
      <c r="L178" s="924"/>
      <c r="M178" s="924"/>
      <c r="N178" s="924"/>
      <c r="O178" s="254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IE178" s="57"/>
      <c r="IF178" s="57"/>
      <c r="IG178" s="57"/>
      <c r="IH178" s="57"/>
      <c r="II178" s="57"/>
    </row>
    <row r="179" spans="2:243" ht="13.5" customHeight="1">
      <c r="B179" s="923" t="s">
        <v>46</v>
      </c>
      <c r="C179" s="923"/>
      <c r="D179" s="923"/>
      <c r="E179" s="923"/>
      <c r="F179" s="923"/>
      <c r="G179" s="923"/>
      <c r="H179" s="923"/>
      <c r="I179" s="923"/>
      <c r="J179" s="923"/>
      <c r="K179" s="923"/>
      <c r="L179" s="923"/>
      <c r="M179" s="923"/>
      <c r="N179" s="923"/>
      <c r="O179" s="254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IE179" s="57"/>
      <c r="IF179" s="57"/>
      <c r="IG179" s="57"/>
      <c r="IH179" s="57"/>
      <c r="II179" s="57"/>
    </row>
    <row r="180" spans="2:243" ht="18" customHeight="1">
      <c r="B180" s="922" t="s">
        <v>47</v>
      </c>
      <c r="C180" s="922"/>
      <c r="D180" s="922"/>
      <c r="E180" s="922"/>
      <c r="F180" s="922"/>
      <c r="G180" s="922"/>
      <c r="H180" s="922"/>
      <c r="I180" s="922"/>
      <c r="J180" s="922"/>
      <c r="K180" s="922"/>
      <c r="L180" s="922"/>
      <c r="M180" s="922"/>
      <c r="N180" s="922"/>
      <c r="O180" s="254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IE180" s="60"/>
      <c r="IF180" s="60"/>
      <c r="IG180" s="60"/>
      <c r="IH180" s="60"/>
      <c r="II180" s="60"/>
    </row>
    <row r="181" spans="2:243" ht="18" customHeight="1">
      <c r="B181" s="922" t="s">
        <v>48</v>
      </c>
      <c r="C181" s="922"/>
      <c r="D181" s="922"/>
      <c r="E181" s="922"/>
      <c r="F181" s="922"/>
      <c r="G181" s="922"/>
      <c r="H181" s="922"/>
      <c r="I181" s="922"/>
      <c r="J181" s="922"/>
      <c r="K181" s="922"/>
      <c r="L181" s="922"/>
      <c r="M181" s="922"/>
      <c r="N181" s="922"/>
      <c r="O181" s="254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IE181" s="60"/>
      <c r="IF181" s="60"/>
      <c r="IG181" s="60"/>
      <c r="IH181" s="60"/>
      <c r="II181" s="60"/>
    </row>
    <row r="182" spans="2:243" ht="18" customHeight="1">
      <c r="B182" s="921" t="s">
        <v>210</v>
      </c>
      <c r="C182" s="921"/>
      <c r="D182" s="921"/>
      <c r="E182" s="921"/>
      <c r="F182" s="921"/>
      <c r="G182" s="921"/>
      <c r="H182" s="921"/>
      <c r="I182" s="921"/>
      <c r="J182" s="921"/>
      <c r="K182" s="921"/>
      <c r="L182" s="921"/>
      <c r="M182" s="921"/>
      <c r="N182" s="921"/>
    </row>
    <row r="183" spans="2:243" ht="18" customHeight="1">
      <c r="B183" s="921" t="s">
        <v>251</v>
      </c>
      <c r="C183" s="921"/>
      <c r="D183" s="921"/>
      <c r="E183" s="921"/>
      <c r="F183" s="921"/>
      <c r="G183" s="921"/>
      <c r="H183" s="921"/>
      <c r="I183" s="921"/>
      <c r="J183" s="921"/>
      <c r="K183" s="921"/>
      <c r="L183" s="921"/>
      <c r="M183" s="921"/>
      <c r="N183" s="921"/>
    </row>
    <row r="184" spans="2:243" ht="18" customHeight="1">
      <c r="B184" s="921" t="s">
        <v>202</v>
      </c>
      <c r="C184" s="921"/>
      <c r="D184" s="921"/>
      <c r="E184" s="921"/>
      <c r="F184" s="921"/>
      <c r="G184" s="921"/>
      <c r="H184" s="921"/>
      <c r="I184" s="921"/>
      <c r="J184" s="921"/>
      <c r="K184" s="921"/>
      <c r="L184" s="921"/>
      <c r="M184" s="921"/>
      <c r="N184" s="921"/>
    </row>
    <row r="185" spans="2:243" ht="18" customHeight="1">
      <c r="B185" s="921" t="s">
        <v>201</v>
      </c>
      <c r="C185" s="921"/>
      <c r="D185" s="921"/>
      <c r="E185" s="921"/>
      <c r="F185" s="921"/>
      <c r="G185" s="921"/>
      <c r="H185" s="921"/>
      <c r="I185" s="921"/>
      <c r="J185" s="921"/>
      <c r="K185" s="921"/>
      <c r="L185" s="921"/>
      <c r="M185" s="921"/>
      <c r="N185" s="921"/>
    </row>
    <row r="186" spans="2:243" ht="10.5" customHeight="1">
      <c r="B186" s="110" t="s">
        <v>23</v>
      </c>
      <c r="C186" s="110"/>
      <c r="D186" s="58"/>
      <c r="E186" s="110"/>
      <c r="F186" s="57"/>
      <c r="G186" s="57"/>
      <c r="H186" s="57"/>
      <c r="I186" s="57"/>
      <c r="J186" s="57"/>
      <c r="K186" s="57"/>
      <c r="M186" s="57"/>
      <c r="N186" s="57"/>
    </row>
    <row r="187" spans="2:243" ht="20.25" customHeight="1">
      <c r="B187" s="111" t="s">
        <v>49</v>
      </c>
      <c r="C187" s="110"/>
      <c r="D187" s="58"/>
      <c r="E187" s="110"/>
      <c r="F187" s="57"/>
      <c r="G187" s="57"/>
      <c r="H187" s="57"/>
      <c r="I187" s="57"/>
      <c r="J187" s="57"/>
      <c r="K187" s="57"/>
      <c r="M187" s="57"/>
      <c r="N187" s="57"/>
    </row>
    <row r="188" spans="2:243" ht="19.5" customHeight="1">
      <c r="B188" s="111"/>
      <c r="C188" s="110"/>
      <c r="D188" s="58"/>
      <c r="E188" s="110"/>
      <c r="F188" s="57"/>
      <c r="G188" s="57"/>
      <c r="H188" s="57"/>
      <c r="I188" s="57"/>
      <c r="J188" s="57"/>
      <c r="K188" s="57"/>
      <c r="M188" s="57"/>
      <c r="N188" s="57"/>
    </row>
    <row r="189" spans="2:243">
      <c r="B189" s="925" t="s">
        <v>155</v>
      </c>
      <c r="C189" s="925"/>
      <c r="D189" s="925"/>
      <c r="E189" s="925"/>
      <c r="F189" s="925"/>
      <c r="G189" s="925"/>
      <c r="H189" s="925"/>
      <c r="I189" s="925"/>
      <c r="J189" s="925"/>
      <c r="K189" s="925"/>
      <c r="L189" s="925"/>
      <c r="M189" s="925"/>
      <c r="N189" s="284"/>
    </row>
    <row r="190" spans="2:243" ht="18" customHeight="1">
      <c r="B190" s="917" t="s">
        <v>50</v>
      </c>
      <c r="C190" s="917"/>
      <c r="D190" s="917"/>
      <c r="E190" s="917"/>
      <c r="F190" s="917"/>
      <c r="G190" s="917"/>
      <c r="H190" s="917"/>
      <c r="I190" s="917"/>
      <c r="J190" s="917"/>
      <c r="K190" s="917"/>
      <c r="L190" s="917"/>
      <c r="M190" s="917"/>
      <c r="N190" s="917"/>
    </row>
    <row r="191" spans="2:243" ht="13.5" customHeight="1">
      <c r="B191" s="110"/>
      <c r="C191" s="110"/>
      <c r="D191" s="58"/>
      <c r="E191" s="110"/>
      <c r="F191" s="57"/>
      <c r="G191" s="57"/>
      <c r="H191" s="57"/>
      <c r="I191" s="57"/>
      <c r="J191" s="57"/>
      <c r="K191" s="57"/>
      <c r="M191" s="57"/>
      <c r="N191" s="57"/>
    </row>
    <row r="192" spans="2:243">
      <c r="B192" s="111" t="s">
        <v>51</v>
      </c>
      <c r="D192" s="58"/>
    </row>
    <row r="193" spans="1:236" ht="10.5" customHeight="1"/>
    <row r="194" spans="1:236" s="124" customFormat="1" ht="17.25" customHeight="1">
      <c r="A194" s="445"/>
      <c r="B194" s="374" t="s">
        <v>1</v>
      </c>
      <c r="C194" s="918" t="s">
        <v>8</v>
      </c>
      <c r="D194" s="919"/>
      <c r="E194" s="919"/>
      <c r="F194" s="919"/>
      <c r="G194" s="919"/>
      <c r="H194" s="919"/>
      <c r="I194" s="919"/>
      <c r="J194" s="919"/>
      <c r="K194" s="920"/>
      <c r="L194" s="910" t="s">
        <v>4</v>
      </c>
      <c r="M194" s="910"/>
      <c r="N194" s="375" t="s">
        <v>2</v>
      </c>
      <c r="O194" s="438"/>
    </row>
    <row r="195" spans="1:236" customFormat="1" ht="16.5" customHeight="1">
      <c r="A195" s="260"/>
      <c r="B195" s="152">
        <v>1</v>
      </c>
      <c r="C195" s="913" t="s">
        <v>52</v>
      </c>
      <c r="D195" s="914"/>
      <c r="E195" s="914"/>
      <c r="F195" s="914"/>
      <c r="G195" s="914"/>
      <c r="H195" s="914"/>
      <c r="I195" s="914"/>
      <c r="J195" s="914"/>
      <c r="K195" s="914"/>
      <c r="L195" s="915">
        <v>1000</v>
      </c>
      <c r="M195" s="916"/>
      <c r="N195" s="113"/>
      <c r="O195" s="421"/>
      <c r="IA195" s="84"/>
      <c r="IB195" s="21"/>
    </row>
    <row r="196" spans="1:236" customFormat="1" ht="16.5" customHeight="1">
      <c r="A196" s="260"/>
      <c r="B196" s="149">
        <v>2</v>
      </c>
      <c r="C196" s="913" t="s">
        <v>53</v>
      </c>
      <c r="D196" s="914"/>
      <c r="E196" s="914"/>
      <c r="F196" s="914"/>
      <c r="G196" s="914"/>
      <c r="H196" s="914"/>
      <c r="I196" s="914"/>
      <c r="J196" s="914"/>
      <c r="K196" s="914"/>
      <c r="L196" s="915">
        <v>2000</v>
      </c>
      <c r="M196" s="916"/>
      <c r="N196" s="113"/>
      <c r="O196" s="421"/>
      <c r="IA196" s="84"/>
      <c r="IB196" s="21"/>
    </row>
    <row r="197" spans="1:236" customFormat="1" ht="16.5" customHeight="1">
      <c r="A197" s="260"/>
      <c r="B197" s="149">
        <v>3</v>
      </c>
      <c r="C197" s="913" t="s">
        <v>54</v>
      </c>
      <c r="D197" s="914"/>
      <c r="E197" s="914"/>
      <c r="F197" s="914"/>
      <c r="G197" s="914"/>
      <c r="H197" s="914"/>
      <c r="I197" s="914"/>
      <c r="J197" s="914"/>
      <c r="K197" s="914"/>
      <c r="L197" s="915">
        <v>800</v>
      </c>
      <c r="M197" s="916"/>
      <c r="N197" s="113"/>
      <c r="O197" s="421"/>
      <c r="IA197" s="21"/>
      <c r="IB197" s="21"/>
    </row>
    <row r="198" spans="1:236" customFormat="1" ht="16.5" customHeight="1">
      <c r="A198" s="260"/>
      <c r="B198" s="149">
        <v>4</v>
      </c>
      <c r="C198" s="913" t="s">
        <v>55</v>
      </c>
      <c r="D198" s="914"/>
      <c r="E198" s="914"/>
      <c r="F198" s="914"/>
      <c r="G198" s="914"/>
      <c r="H198" s="914"/>
      <c r="I198" s="914"/>
      <c r="J198" s="914"/>
      <c r="K198" s="914"/>
      <c r="L198" s="915">
        <v>500</v>
      </c>
      <c r="M198" s="916"/>
      <c r="N198" s="113"/>
      <c r="O198" s="421"/>
      <c r="IA198" s="21"/>
      <c r="IB198" s="21"/>
    </row>
    <row r="199" spans="1:236" customFormat="1" ht="16.5" customHeight="1">
      <c r="A199" s="260"/>
      <c r="B199" s="149">
        <v>5</v>
      </c>
      <c r="C199" s="913" t="s">
        <v>56</v>
      </c>
      <c r="D199" s="914"/>
      <c r="E199" s="914"/>
      <c r="F199" s="914"/>
      <c r="G199" s="914"/>
      <c r="H199" s="914"/>
      <c r="I199" s="914"/>
      <c r="J199" s="914"/>
      <c r="K199" s="914"/>
      <c r="L199" s="915">
        <v>2000</v>
      </c>
      <c r="M199" s="916"/>
      <c r="N199" s="113"/>
      <c r="O199" s="421"/>
    </row>
    <row r="200" spans="1:236" customFormat="1" ht="17.25" customHeight="1">
      <c r="A200" s="260"/>
      <c r="B200" s="904"/>
      <c r="C200" s="905"/>
      <c r="D200" s="905"/>
      <c r="E200" s="905"/>
      <c r="F200" s="905"/>
      <c r="G200" s="905"/>
      <c r="H200" s="905"/>
      <c r="I200" s="905"/>
      <c r="J200" s="905"/>
      <c r="K200" s="906"/>
      <c r="L200" s="907">
        <v>6300</v>
      </c>
      <c r="M200" s="908"/>
      <c r="N200" s="113"/>
      <c r="O200" s="421"/>
    </row>
    <row r="201" spans="1:236" ht="4.5" customHeight="1">
      <c r="B201" s="104"/>
      <c r="C201" s="104"/>
      <c r="D201" s="104"/>
      <c r="E201" s="97"/>
      <c r="F201" s="97"/>
      <c r="G201" s="97"/>
      <c r="H201" s="97"/>
      <c r="I201" s="97"/>
      <c r="J201" s="104"/>
      <c r="K201" s="104"/>
      <c r="L201" s="105"/>
      <c r="M201" s="23"/>
    </row>
    <row r="202" spans="1:236" ht="19.5" customHeight="1">
      <c r="B202" s="902" t="s">
        <v>6</v>
      </c>
      <c r="C202" s="902"/>
      <c r="D202" s="902"/>
      <c r="E202" s="902"/>
      <c r="F202" s="902"/>
      <c r="G202" s="902"/>
      <c r="H202" s="902"/>
      <c r="I202" s="902"/>
      <c r="J202" s="902"/>
      <c r="K202" s="902"/>
      <c r="L202" s="902"/>
      <c r="M202" s="902"/>
      <c r="N202" s="902"/>
    </row>
    <row r="203" spans="1:236">
      <c r="B203" s="280" t="str">
        <f>B154</f>
        <v>FAPESP,  SETEMBRO DE 2017</v>
      </c>
      <c r="C203" s="114"/>
      <c r="D203" s="114"/>
      <c r="E203" s="114"/>
      <c r="F203" s="114"/>
      <c r="G203" s="114"/>
      <c r="H203" s="114"/>
      <c r="I203" s="114"/>
      <c r="J203" s="114"/>
      <c r="K203" s="114"/>
      <c r="L203" s="114"/>
      <c r="M203" s="118"/>
      <c r="N203" s="20"/>
    </row>
    <row r="204" spans="1:236" ht="6" customHeight="1"/>
    <row r="205" spans="1:236" hidden="1"/>
    <row r="206" spans="1:236" hidden="1"/>
    <row r="207" spans="1:236" hidden="1"/>
    <row r="208" spans="1:236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</sheetData>
  <sheetProtection algorithmName="SHA-512" hashValue="fK1ey0fmxoToco5M1tDIC42Qu9qEnSpgpmltKI6KFPZV3300IYKKZ9fTt1v8aCK/O1ZvjJoR7jfJGfAFDUbz1g==" saltValue="CztwYTsgJQy52YaMWL7txg==" spinCount="100000" sheet="1" objects="1" scenarios="1"/>
  <mergeCells count="170">
    <mergeCell ref="C86:L86"/>
    <mergeCell ref="C85:L85"/>
    <mergeCell ref="C81:L81"/>
    <mergeCell ref="C82:L82"/>
    <mergeCell ref="C84:L84"/>
    <mergeCell ref="B184:N184"/>
    <mergeCell ref="B176:N176"/>
    <mergeCell ref="B182:N182"/>
    <mergeCell ref="B173:N173"/>
    <mergeCell ref="B174:N174"/>
    <mergeCell ref="C96:L96"/>
    <mergeCell ref="C97:L97"/>
    <mergeCell ref="C90:L90"/>
    <mergeCell ref="C87:L87"/>
    <mergeCell ref="C102:L102"/>
    <mergeCell ref="C95:L95"/>
    <mergeCell ref="C92:L92"/>
    <mergeCell ref="C88:L88"/>
    <mergeCell ref="C91:L91"/>
    <mergeCell ref="C98:L98"/>
    <mergeCell ref="B202:N202"/>
    <mergeCell ref="C83:L83"/>
    <mergeCell ref="C77:L77"/>
    <mergeCell ref="C79:L79"/>
    <mergeCell ref="C80:L80"/>
    <mergeCell ref="O105:O106"/>
    <mergeCell ref="C89:L89"/>
    <mergeCell ref="C99:L99"/>
    <mergeCell ref="C100:L100"/>
    <mergeCell ref="C101:L101"/>
    <mergeCell ref="C111:L111"/>
    <mergeCell ref="C113:L113"/>
    <mergeCell ref="C114:L114"/>
    <mergeCell ref="C115:L115"/>
    <mergeCell ref="C116:L116"/>
    <mergeCell ref="C117:L117"/>
    <mergeCell ref="B105:N105"/>
    <mergeCell ref="C94:L94"/>
    <mergeCell ref="C93:L93"/>
    <mergeCell ref="B109:B110"/>
    <mergeCell ref="C109:L110"/>
    <mergeCell ref="M109:M110"/>
    <mergeCell ref="N109:N110"/>
    <mergeCell ref="C103:L103"/>
    <mergeCell ref="C47:L47"/>
    <mergeCell ref="C48:L48"/>
    <mergeCell ref="C49:L49"/>
    <mergeCell ref="C50:L50"/>
    <mergeCell ref="C76:L76"/>
    <mergeCell ref="C71:L71"/>
    <mergeCell ref="C72:L72"/>
    <mergeCell ref="C52:L52"/>
    <mergeCell ref="C73:L73"/>
    <mergeCell ref="C74:L74"/>
    <mergeCell ref="C75:L75"/>
    <mergeCell ref="C68:L68"/>
    <mergeCell ref="C69:L69"/>
    <mergeCell ref="C70:L70"/>
    <mergeCell ref="C61:L62"/>
    <mergeCell ref="C64:L64"/>
    <mergeCell ref="C65:L65"/>
    <mergeCell ref="C66:L66"/>
    <mergeCell ref="C67:L67"/>
    <mergeCell ref="B190:N190"/>
    <mergeCell ref="C197:K197"/>
    <mergeCell ref="L197:M197"/>
    <mergeCell ref="C194:K194"/>
    <mergeCell ref="B183:N183"/>
    <mergeCell ref="C112:L112"/>
    <mergeCell ref="B180:N180"/>
    <mergeCell ref="B181:N181"/>
    <mergeCell ref="B179:N179"/>
    <mergeCell ref="B178:N178"/>
    <mergeCell ref="B185:N185"/>
    <mergeCell ref="B189:M189"/>
    <mergeCell ref="C142:L142"/>
    <mergeCell ref="C143:L143"/>
    <mergeCell ref="C145:L145"/>
    <mergeCell ref="C146:L146"/>
    <mergeCell ref="C147:L147"/>
    <mergeCell ref="C148:L148"/>
    <mergeCell ref="C149:L149"/>
    <mergeCell ref="C150:L150"/>
    <mergeCell ref="C199:K199"/>
    <mergeCell ref="L199:M199"/>
    <mergeCell ref="L194:M194"/>
    <mergeCell ref="L198:M198"/>
    <mergeCell ref="C195:K195"/>
    <mergeCell ref="L195:M195"/>
    <mergeCell ref="C196:K196"/>
    <mergeCell ref="L196:M196"/>
    <mergeCell ref="C19:L19"/>
    <mergeCell ref="C20:L20"/>
    <mergeCell ref="C198:K198"/>
    <mergeCell ref="C131:L131"/>
    <mergeCell ref="C132:L132"/>
    <mergeCell ref="C133:L133"/>
    <mergeCell ref="C134:L134"/>
    <mergeCell ref="C135:L135"/>
    <mergeCell ref="C151:L151"/>
    <mergeCell ref="B153:N153"/>
    <mergeCell ref="C136:L136"/>
    <mergeCell ref="C137:L137"/>
    <mergeCell ref="C138:L138"/>
    <mergeCell ref="C139:L139"/>
    <mergeCell ref="C140:L140"/>
    <mergeCell ref="C141:L141"/>
    <mergeCell ref="B200:K200"/>
    <mergeCell ref="L200:M200"/>
    <mergeCell ref="C38:L38"/>
    <mergeCell ref="C41:L41"/>
    <mergeCell ref="C40:L40"/>
    <mergeCell ref="C55:L55"/>
    <mergeCell ref="C54:L54"/>
    <mergeCell ref="C14:L14"/>
    <mergeCell ref="C30:L30"/>
    <mergeCell ref="C25:L25"/>
    <mergeCell ref="C26:L26"/>
    <mergeCell ref="C27:L27"/>
    <mergeCell ref="C28:L28"/>
    <mergeCell ref="C29:L29"/>
    <mergeCell ref="C16:L16"/>
    <mergeCell ref="C17:L17"/>
    <mergeCell ref="C18:L18"/>
    <mergeCell ref="B61:B62"/>
    <mergeCell ref="M61:M62"/>
    <mergeCell ref="C144:L144"/>
    <mergeCell ref="C127:L127"/>
    <mergeCell ref="C128:L128"/>
    <mergeCell ref="C129:L129"/>
    <mergeCell ref="C130:L130"/>
    <mergeCell ref="E8:N8"/>
    <mergeCell ref="B12:C12"/>
    <mergeCell ref="D12:G12"/>
    <mergeCell ref="C31:L31"/>
    <mergeCell ref="C32:L32"/>
    <mergeCell ref="C42:L42"/>
    <mergeCell ref="C36:L36"/>
    <mergeCell ref="C33:L33"/>
    <mergeCell ref="C15:L15"/>
    <mergeCell ref="C34:L34"/>
    <mergeCell ref="C22:L22"/>
    <mergeCell ref="C23:L23"/>
    <mergeCell ref="C24:L24"/>
    <mergeCell ref="C39:L39"/>
    <mergeCell ref="K10:N12"/>
    <mergeCell ref="N61:N62"/>
    <mergeCell ref="C37:L37"/>
    <mergeCell ref="C43:L43"/>
    <mergeCell ref="C35:L35"/>
    <mergeCell ref="C124:L124"/>
    <mergeCell ref="C125:L125"/>
    <mergeCell ref="C126:L126"/>
    <mergeCell ref="B10:C10"/>
    <mergeCell ref="D10:F10"/>
    <mergeCell ref="C53:L53"/>
    <mergeCell ref="C63:L63"/>
    <mergeCell ref="B57:N57"/>
    <mergeCell ref="C44:L44"/>
    <mergeCell ref="C21:L21"/>
    <mergeCell ref="C118:L118"/>
    <mergeCell ref="C119:L119"/>
    <mergeCell ref="C120:L120"/>
    <mergeCell ref="C121:L121"/>
    <mergeCell ref="C122:L122"/>
    <mergeCell ref="C123:L123"/>
    <mergeCell ref="C78:L78"/>
    <mergeCell ref="C51:L51"/>
    <mergeCell ref="C45:L45"/>
    <mergeCell ref="C46:L46"/>
  </mergeCells>
  <conditionalFormatting sqref="B195:C199">
    <cfRule type="cellIs" dxfId="85" priority="42" stopIfTrue="1" operator="equal">
      <formula>0</formula>
    </cfRule>
  </conditionalFormatting>
  <conditionalFormatting sqref="M104 M56 M152">
    <cfRule type="cellIs" dxfId="84" priority="40" stopIfTrue="1" operator="equal">
      <formula>"INDIQUE A MOEDA"</formula>
    </cfRule>
  </conditionalFormatting>
  <conditionalFormatting sqref="B82:L103 B63:C81 B38:K55 C15:K15 C18:K18 C21:K21 C23:L55 D15:L33 B15:C37 B111:C129 B130:L151">
    <cfRule type="cellIs" dxfId="83" priority="39" stopIfTrue="1" operator="equal">
      <formula>0</formula>
    </cfRule>
  </conditionalFormatting>
  <conditionalFormatting sqref="B63:B103 B15:B52 B111:B151">
    <cfRule type="cellIs" dxfId="82" priority="31" stopIfTrue="1" operator="equal">
      <formula>0</formula>
    </cfRule>
  </conditionalFormatting>
  <conditionalFormatting sqref="E8">
    <cfRule type="cellIs" dxfId="81" priority="21" stopIfTrue="1" operator="equal">
      <formula>""</formula>
    </cfRule>
  </conditionalFormatting>
  <conditionalFormatting sqref="D10 E8:N8">
    <cfRule type="cellIs" dxfId="80" priority="10" stopIfTrue="1" operator="equal">
      <formula>""</formula>
    </cfRule>
  </conditionalFormatting>
  <conditionalFormatting sqref="M63:M103 M111:M151 M15:M55">
    <cfRule type="cellIs" dxfId="79" priority="43" stopIfTrue="1" operator="equal">
      <formula>""</formula>
    </cfRule>
  </conditionalFormatting>
  <conditionalFormatting sqref="D12 F12">
    <cfRule type="cellIs" dxfId="78" priority="2" stopIfTrue="1" operator="equal">
      <formula>""</formula>
    </cfRule>
  </conditionalFormatting>
  <conditionalFormatting sqref="M201">
    <cfRule type="cellIs" dxfId="77" priority="1" stopIfTrue="1" operator="equal">
      <formula>"INDIQUE A MOEDA"</formula>
    </cfRule>
  </conditionalFormatting>
  <dataValidations count="9">
    <dataValidation allowBlank="1" showInputMessage="1" showErrorMessage="1" promptTitle="ATENÇÃO!" prompt="PARA RADIOISÓTOPOS OU RADIOATIVOS,  INDICAR O Nº DE AUTORIZAÇÃO DA CNEN PARA O PESQUISADOR  E PARA A INSTITUIÇÃO." sqref="C130:L137 C82:L89 C98:L103 C146:L151"/>
    <dataValidation operator="greaterThan" allowBlank="1" showErrorMessage="1" errorTitle="ATENÇÃO" error="O número do item nao pode ser igual ao anterior!!!!BURRÃO!!!_x000a__x000a_" sqref="B149:B151 B101:B103 B86:B89 B39:B55 B134:B137"/>
    <dataValidation allowBlank="1" showInputMessage="1" showErrorMessage="1" promptTitle="ATENÇÃO!" prompt="PARA RADIOISÓTOPOS OU RADIOATIVOS,  INDICAR O Nº DE AUTORIZAÇÃO DA CNEN PARA O PESQUISADOR  E PARA A INSTITUIÇÃO. " sqref="C138:C145 C90:C97 C77:C81 C125:C129"/>
    <dataValidation allowBlank="1" showErrorMessage="1" promptTitle="ATENÇÃO!" prompt="PARA RADIOISÓTOPOS OU RADIOATIVOS,  INDICAR O Nº DE AUTORIZAÇÃO DA CNEN PARA O PESQUISADOR  E PARA A INSTITUIÇÃO." sqref="C109 C14:L14 C61"/>
    <dataValidation type="decimal" allowBlank="1" showInputMessage="1" showErrorMessage="1" errorTitle="ATENÇÃO!" error="Esse campo só aceita NÚMEROS." sqref="M63:M103 M111:M151 M15:M55">
      <formula1>0.1</formula1>
      <formula2>99999999999.9999</formula2>
    </dataValidation>
    <dataValidation allowBlank="1" showErrorMessage="1" sqref="C63:L76 C111:L124 G10 C15:L55 H11:H13 L13:N13 I10:J13 K10 K13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ATENÇÃO!" prompt="PREENCHIMENTO OBRIGATÓRIO SE O PROJETO ENVOLVER A_x000a_A AQUISIÇÃO DE RADIOISÓTOPOS OU RADIOATIVOS." sqref="M9:N9"/>
    <dataValidation allowBlank="1" showInputMessage="1" showErrorMessage="1" promptTitle="EXEMPLO:" prompt="99/99999-9 - (SE FOR PEDIDO INICIAL, NÃO É NECESSÁRIO PREENCHER ESTE CAMPO)." sqref="D10"/>
  </dataValidations>
  <printOptions horizontalCentered="1"/>
  <pageMargins left="0.74803149606299213" right="0.27559055118110237" top="0.39370078740157483" bottom="0.39370078740157483" header="0" footer="0"/>
  <pageSetup paperSize="9" scale="70" fitToHeight="3" orientation="portrait" r:id="rId1"/>
  <headerFooter alignWithMargins="0"/>
  <rowBreaks count="2" manualBreakCount="2">
    <brk id="58" min="1" max="13" man="1"/>
    <brk id="106" min="1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IH228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260" customWidth="1"/>
    <col min="2" max="2" width="10.140625" style="74" customWidth="1"/>
    <col min="3" max="3" width="9.140625" style="74" customWidth="1"/>
    <col min="4" max="4" width="11.140625" style="74" customWidth="1"/>
    <col min="5" max="5" width="8" style="58" customWidth="1"/>
    <col min="6" max="6" width="6.140625" style="58" customWidth="1"/>
    <col min="7" max="7" width="5.28515625" style="58" customWidth="1"/>
    <col min="8" max="8" width="10.28515625" style="58" customWidth="1"/>
    <col min="9" max="9" width="9" style="58" customWidth="1"/>
    <col min="10" max="10" width="10" style="58" bestFit="1" customWidth="1"/>
    <col min="11" max="11" width="9.140625" style="74" customWidth="1"/>
    <col min="12" max="12" width="3.28515625" style="74" customWidth="1"/>
    <col min="13" max="13" width="10.85546875" style="58" customWidth="1"/>
    <col min="14" max="14" width="9.140625" style="58" hidden="1" customWidth="1"/>
    <col min="15" max="15" width="9.28515625" style="58" customWidth="1"/>
    <col min="16" max="16" width="8" style="58" customWidth="1"/>
    <col min="17" max="17" width="9.5703125" style="58" customWidth="1"/>
    <col min="18" max="18" width="7.5703125" style="58" customWidth="1"/>
    <col min="19" max="19" width="9.140625" style="58" customWidth="1"/>
    <col min="20" max="20" width="1.85546875" style="260" customWidth="1"/>
    <col min="21" max="22" width="9.140625" style="74" hidden="1" customWidth="1"/>
    <col min="23" max="16384" width="9.140625" style="58" hidden="1"/>
  </cols>
  <sheetData>
    <row r="1" spans="1:51" s="4" customFormat="1" ht="31.5" customHeight="1">
      <c r="A1" s="434"/>
      <c r="B1" s="74"/>
      <c r="C1" s="74"/>
      <c r="D1" s="74"/>
      <c r="E1" s="57"/>
      <c r="F1" s="57"/>
      <c r="G1" s="57"/>
      <c r="H1" s="57"/>
      <c r="I1" s="57"/>
      <c r="J1" s="57"/>
      <c r="K1" s="74"/>
      <c r="L1" s="74"/>
      <c r="M1" s="57"/>
      <c r="N1" s="57"/>
      <c r="O1" s="57"/>
      <c r="P1" s="57"/>
      <c r="Q1" s="57"/>
      <c r="R1" s="57"/>
      <c r="S1" s="57"/>
      <c r="T1" s="414"/>
      <c r="U1" s="571"/>
      <c r="V1" s="571"/>
    </row>
    <row r="2" spans="1:51" s="4" customFormat="1" ht="12.75" customHeight="1">
      <c r="A2" s="439"/>
      <c r="B2" s="74"/>
      <c r="C2" s="74"/>
      <c r="D2" s="74"/>
      <c r="E2" s="57"/>
      <c r="F2" s="57"/>
      <c r="G2" s="57"/>
      <c r="H2" s="57"/>
      <c r="I2" s="57"/>
      <c r="J2" s="57"/>
      <c r="K2" s="74"/>
      <c r="L2" s="74"/>
      <c r="M2" s="57"/>
      <c r="N2" s="57"/>
      <c r="O2" s="57"/>
      <c r="P2" s="57"/>
      <c r="Q2" s="761"/>
      <c r="R2" s="761"/>
      <c r="S2" s="761"/>
      <c r="T2" s="414"/>
      <c r="U2" s="571"/>
      <c r="V2" s="571"/>
    </row>
    <row r="3" spans="1:51" s="4" customFormat="1" ht="12.75" customHeight="1">
      <c r="A3" s="439"/>
      <c r="B3" s="74"/>
      <c r="C3" s="74"/>
      <c r="D3" s="74"/>
      <c r="E3" s="57"/>
      <c r="F3" s="57"/>
      <c r="G3" s="57"/>
      <c r="H3" s="57"/>
      <c r="I3" s="57"/>
      <c r="J3" s="57"/>
      <c r="K3" s="74"/>
      <c r="L3" s="74"/>
      <c r="M3" s="57"/>
      <c r="N3" s="57"/>
      <c r="O3" s="57"/>
      <c r="P3" s="57"/>
      <c r="Q3" s="57"/>
      <c r="R3" s="57"/>
      <c r="S3" s="57"/>
      <c r="T3" s="414"/>
      <c r="U3" s="571"/>
      <c r="V3" s="571"/>
    </row>
    <row r="4" spans="1:51" s="4" customFormat="1" ht="12.75" customHeight="1">
      <c r="A4" s="439"/>
      <c r="B4" s="74"/>
      <c r="C4" s="74"/>
      <c r="D4" s="74"/>
      <c r="E4" s="57"/>
      <c r="F4" s="57"/>
      <c r="G4" s="57"/>
      <c r="H4" s="57"/>
      <c r="I4" s="57"/>
      <c r="J4" s="57"/>
      <c r="K4" s="74"/>
      <c r="L4" s="74"/>
      <c r="M4" s="57"/>
      <c r="N4" s="57"/>
      <c r="O4" s="57"/>
      <c r="P4" s="57"/>
      <c r="Q4" s="57"/>
      <c r="R4" s="57"/>
      <c r="S4" s="57"/>
      <c r="T4" s="414"/>
      <c r="U4" s="571"/>
      <c r="V4" s="571"/>
    </row>
    <row r="5" spans="1:51" s="4" customFormat="1" ht="12.75" customHeight="1">
      <c r="A5" s="439"/>
      <c r="B5" s="74"/>
      <c r="C5" s="74"/>
      <c r="D5" s="74"/>
      <c r="E5" s="57"/>
      <c r="F5" s="57"/>
      <c r="G5" s="57"/>
      <c r="H5" s="57"/>
      <c r="I5" s="57"/>
      <c r="J5" s="57"/>
      <c r="K5" s="74"/>
      <c r="L5" s="74"/>
      <c r="M5" s="57"/>
      <c r="N5" s="57"/>
      <c r="O5" s="57"/>
      <c r="P5" s="57"/>
      <c r="Q5" s="57"/>
      <c r="R5" s="57"/>
      <c r="S5" s="57"/>
      <c r="T5" s="414"/>
      <c r="U5" s="571"/>
      <c r="V5" s="571"/>
    </row>
    <row r="6" spans="1:51" s="4" customFormat="1" ht="19.5" customHeight="1">
      <c r="A6" s="440"/>
      <c r="B6" s="370" t="s">
        <v>242</v>
      </c>
      <c r="C6" s="233"/>
      <c r="D6" s="233"/>
      <c r="E6" s="233"/>
      <c r="F6" s="233"/>
      <c r="G6" s="233"/>
      <c r="H6" s="233"/>
      <c r="N6" s="182"/>
      <c r="O6" s="79"/>
      <c r="P6" s="57"/>
      <c r="Q6" s="47"/>
      <c r="R6" s="47"/>
      <c r="S6" s="47"/>
      <c r="T6" s="414"/>
      <c r="U6" s="571"/>
      <c r="V6" s="571"/>
    </row>
    <row r="7" spans="1:51" s="4" customFormat="1" ht="6" customHeight="1">
      <c r="A7" s="439"/>
      <c r="B7" s="12"/>
      <c r="C7" s="75"/>
      <c r="D7" s="13"/>
      <c r="E7" s="76"/>
      <c r="F7" s="76"/>
      <c r="G7" s="76"/>
      <c r="H7" s="76"/>
      <c r="I7" s="76"/>
      <c r="J7" s="76"/>
      <c r="K7" s="75"/>
      <c r="L7" s="75"/>
      <c r="M7" s="76"/>
      <c r="N7" s="76"/>
      <c r="O7" s="76"/>
      <c r="P7" s="57"/>
      <c r="Q7" s="57"/>
      <c r="R7" s="57"/>
      <c r="S7" s="57"/>
      <c r="T7" s="414"/>
      <c r="U7" s="571"/>
      <c r="V7" s="571"/>
    </row>
    <row r="8" spans="1:51" s="4" customFormat="1" ht="19.5" customHeight="1">
      <c r="A8" s="455"/>
      <c r="B8" s="11" t="s">
        <v>147</v>
      </c>
      <c r="C8" s="13"/>
      <c r="D8" s="13"/>
      <c r="E8" s="932"/>
      <c r="F8" s="933"/>
      <c r="G8" s="933"/>
      <c r="H8" s="933"/>
      <c r="I8" s="933"/>
      <c r="J8" s="933"/>
      <c r="K8" s="933"/>
      <c r="L8" s="933"/>
      <c r="M8" s="933"/>
      <c r="N8" s="933"/>
      <c r="O8" s="933"/>
      <c r="P8" s="933"/>
      <c r="Q8" s="933"/>
      <c r="R8" s="933"/>
      <c r="S8" s="934"/>
      <c r="T8" s="446">
        <v>7</v>
      </c>
      <c r="U8" s="571"/>
      <c r="V8" s="571"/>
    </row>
    <row r="9" spans="1:51" s="4" customFormat="1" ht="5.25" customHeight="1">
      <c r="A9" s="421"/>
      <c r="B9" s="12"/>
      <c r="C9" s="13"/>
      <c r="D9" s="13"/>
      <c r="E9" s="14"/>
      <c r="F9" s="14"/>
      <c r="G9" s="14"/>
      <c r="H9" s="14"/>
      <c r="I9" s="14"/>
      <c r="J9" s="14"/>
      <c r="K9" s="121"/>
      <c r="L9" s="34"/>
      <c r="M9" s="34"/>
      <c r="N9" s="34"/>
      <c r="O9" s="14"/>
      <c r="P9" s="14"/>
      <c r="Q9" s="14"/>
      <c r="R9" s="36"/>
      <c r="S9" s="14"/>
      <c r="T9" s="447"/>
      <c r="U9" s="571"/>
      <c r="V9" s="571"/>
    </row>
    <row r="10" spans="1:51" s="4" customFormat="1" ht="20.25" customHeight="1">
      <c r="A10" s="421"/>
      <c r="B10" s="319" t="s">
        <v>184</v>
      </c>
      <c r="C10" s="319"/>
      <c r="D10" s="780"/>
      <c r="E10" s="780"/>
      <c r="F10" s="780"/>
      <c r="G10" s="14"/>
      <c r="H10" s="14"/>
      <c r="I10" s="14"/>
      <c r="J10" s="14"/>
      <c r="K10" s="121"/>
      <c r="L10" s="34"/>
      <c r="M10" s="770" t="s">
        <v>388</v>
      </c>
      <c r="N10" s="771"/>
      <c r="O10" s="771"/>
      <c r="P10" s="771"/>
      <c r="Q10" s="771"/>
      <c r="R10" s="771"/>
      <c r="S10" s="772"/>
      <c r="T10" s="447"/>
      <c r="U10" s="571"/>
      <c r="V10" s="571"/>
    </row>
    <row r="11" spans="1:51" s="4" customFormat="1" ht="5.25" customHeight="1">
      <c r="A11" s="421"/>
      <c r="B11" s="12"/>
      <c r="C11" s="13"/>
      <c r="D11" s="13"/>
      <c r="E11" s="14"/>
      <c r="F11" s="14"/>
      <c r="G11" s="14"/>
      <c r="H11" s="14"/>
      <c r="I11" s="14"/>
      <c r="J11" s="36"/>
      <c r="K11" s="35"/>
      <c r="L11" s="35"/>
      <c r="M11" s="773"/>
      <c r="N11" s="774"/>
      <c r="O11" s="774"/>
      <c r="P11" s="774"/>
      <c r="Q11" s="774"/>
      <c r="R11" s="774"/>
      <c r="S11" s="775"/>
      <c r="T11" s="447"/>
      <c r="U11" s="571"/>
      <c r="V11" s="571"/>
    </row>
    <row r="12" spans="1:51" s="84" customFormat="1" ht="21" customHeight="1">
      <c r="A12" s="456"/>
      <c r="B12" s="82" t="s">
        <v>166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776"/>
      <c r="N12" s="777"/>
      <c r="O12" s="777"/>
      <c r="P12" s="777"/>
      <c r="Q12" s="777"/>
      <c r="R12" s="777"/>
      <c r="S12" s="778"/>
      <c r="T12" s="415"/>
      <c r="U12" s="572"/>
      <c r="V12" s="572"/>
    </row>
    <row r="13" spans="1:51" s="84" customFormat="1" ht="6" customHeight="1">
      <c r="A13" s="456"/>
      <c r="B13" s="336"/>
      <c r="C13" s="131"/>
      <c r="D13" s="337"/>
      <c r="E13" s="131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448"/>
      <c r="U13" s="573"/>
      <c r="V13" s="573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</row>
    <row r="14" spans="1:51" s="124" customFormat="1" ht="15.75" customHeight="1">
      <c r="A14" s="457"/>
      <c r="B14" s="143" t="s">
        <v>130</v>
      </c>
      <c r="C14" s="348" t="s">
        <v>31</v>
      </c>
      <c r="D14" s="103" t="s">
        <v>32</v>
      </c>
      <c r="E14" s="123">
        <v>1</v>
      </c>
      <c r="H14" s="338" t="s">
        <v>134</v>
      </c>
      <c r="I14" s="347"/>
      <c r="J14" s="103" t="s">
        <v>32</v>
      </c>
      <c r="K14" s="90"/>
      <c r="N14" s="126"/>
      <c r="O14" s="143" t="s">
        <v>131</v>
      </c>
      <c r="P14" s="347"/>
      <c r="Q14" s="103" t="s">
        <v>32</v>
      </c>
      <c r="R14" s="90"/>
      <c r="S14" s="339"/>
      <c r="T14" s="438"/>
      <c r="U14" s="92"/>
      <c r="V14" s="92"/>
    </row>
    <row r="15" spans="1:51" customFormat="1" ht="6" customHeight="1">
      <c r="A15" s="437"/>
      <c r="B15" s="137"/>
      <c r="C15" s="137"/>
      <c r="D15" s="137"/>
      <c r="E15" s="137"/>
      <c r="F15" s="58"/>
      <c r="G15" s="58"/>
      <c r="H15" s="137"/>
      <c r="I15" s="137"/>
      <c r="J15" s="137"/>
      <c r="K15" s="137"/>
      <c r="L15" s="74"/>
      <c r="M15" s="58"/>
      <c r="N15" s="137"/>
      <c r="O15" s="137"/>
      <c r="P15" s="137"/>
      <c r="Q15" s="137"/>
      <c r="R15" s="137"/>
      <c r="S15" s="137"/>
      <c r="T15" s="421"/>
      <c r="U15" s="571"/>
      <c r="V15" s="571"/>
    </row>
    <row r="16" spans="1:51" customFormat="1" ht="15.75" customHeight="1">
      <c r="A16" s="437"/>
      <c r="B16" s="143" t="s">
        <v>132</v>
      </c>
      <c r="C16" s="347"/>
      <c r="D16" s="103" t="s">
        <v>32</v>
      </c>
      <c r="E16" s="90"/>
      <c r="F16" s="127"/>
      <c r="H16" s="338" t="s">
        <v>133</v>
      </c>
      <c r="I16" s="347"/>
      <c r="J16" s="103" t="s">
        <v>32</v>
      </c>
      <c r="K16" s="90"/>
      <c r="N16" s="137"/>
      <c r="O16" s="334" t="s">
        <v>167</v>
      </c>
      <c r="P16" s="347"/>
      <c r="Q16" s="103" t="s">
        <v>32</v>
      </c>
      <c r="R16" s="90"/>
      <c r="S16" s="137"/>
      <c r="T16" s="421"/>
      <c r="U16" s="571"/>
      <c r="V16" s="571"/>
    </row>
    <row r="17" spans="1:242" customFormat="1" ht="6" customHeight="1">
      <c r="A17" s="437"/>
      <c r="B17" s="94"/>
      <c r="C17" s="94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421"/>
      <c r="U17" s="571"/>
      <c r="V17" s="571"/>
    </row>
    <row r="18" spans="1:242" s="187" customFormat="1" ht="19.5" customHeight="1">
      <c r="A18" s="458"/>
      <c r="B18" s="938" t="s">
        <v>141</v>
      </c>
      <c r="C18" s="938"/>
      <c r="D18" s="853" t="str">
        <f>IF(SUM(Q22:R59,Q66:R109)=0,"",SUM(Q22:R59,Q66:R109))</f>
        <v/>
      </c>
      <c r="E18" s="853"/>
      <c r="F18" s="853"/>
      <c r="G18" s="346"/>
      <c r="H18" s="188"/>
      <c r="I18" s="188"/>
      <c r="J18" s="202"/>
      <c r="K18" s="202"/>
      <c r="L18" s="202"/>
      <c r="M18" s="202"/>
      <c r="N18" s="202"/>
      <c r="O18" s="202"/>
      <c r="P18" s="202"/>
      <c r="T18" s="449"/>
      <c r="U18" s="574"/>
      <c r="V18" s="574"/>
    </row>
    <row r="19" spans="1:242" s="98" customFormat="1" ht="7.5" customHeight="1">
      <c r="A19" s="458"/>
      <c r="B19" s="95"/>
      <c r="C19" s="95"/>
      <c r="D19" s="95"/>
      <c r="E19" s="96"/>
      <c r="F19" s="96"/>
      <c r="G19" s="96"/>
      <c r="H19" s="96"/>
      <c r="I19" s="96"/>
      <c r="J19" s="96"/>
      <c r="K19" s="95"/>
      <c r="L19" s="95"/>
      <c r="M19" s="96"/>
      <c r="N19" s="96"/>
      <c r="O19" s="96"/>
      <c r="P19" s="96"/>
      <c r="Q19" s="96"/>
      <c r="R19" s="96"/>
      <c r="S19" s="97"/>
      <c r="T19" s="419"/>
      <c r="U19" s="575"/>
      <c r="V19" s="575"/>
    </row>
    <row r="20" spans="1:242" s="99" customFormat="1">
      <c r="A20" s="443"/>
      <c r="B20" s="815" t="s">
        <v>1</v>
      </c>
      <c r="C20" s="940" t="s">
        <v>8</v>
      </c>
      <c r="D20" s="941"/>
      <c r="E20" s="941"/>
      <c r="F20" s="941"/>
      <c r="G20" s="941"/>
      <c r="H20" s="941"/>
      <c r="I20" s="941"/>
      <c r="J20" s="941"/>
      <c r="K20" s="941"/>
      <c r="L20" s="942"/>
      <c r="M20" s="826" t="s">
        <v>76</v>
      </c>
      <c r="N20" s="827" t="s">
        <v>172</v>
      </c>
      <c r="O20" s="828"/>
      <c r="P20" s="829"/>
      <c r="Q20" s="838" t="s">
        <v>173</v>
      </c>
      <c r="R20" s="840"/>
      <c r="S20" s="961" t="s">
        <v>2</v>
      </c>
      <c r="T20" s="422"/>
      <c r="U20" s="576"/>
      <c r="V20" s="576"/>
    </row>
    <row r="21" spans="1:242" s="99" customFormat="1" ht="18.75" customHeight="1">
      <c r="A21" s="443"/>
      <c r="B21" s="939"/>
      <c r="C21" s="943"/>
      <c r="D21" s="944"/>
      <c r="E21" s="944"/>
      <c r="F21" s="944"/>
      <c r="G21" s="944"/>
      <c r="H21" s="944"/>
      <c r="I21" s="944"/>
      <c r="J21" s="944"/>
      <c r="K21" s="944"/>
      <c r="L21" s="945"/>
      <c r="M21" s="946"/>
      <c r="N21" s="949"/>
      <c r="O21" s="950"/>
      <c r="P21" s="951"/>
      <c r="Q21" s="952"/>
      <c r="R21" s="953"/>
      <c r="S21" s="962"/>
      <c r="T21" s="422"/>
      <c r="U21" s="576"/>
      <c r="V21" s="576"/>
    </row>
    <row r="22" spans="1:242" customFormat="1" ht="23.25" customHeight="1">
      <c r="A22" s="268"/>
      <c r="B22" s="335"/>
      <c r="C22" s="899"/>
      <c r="D22" s="900"/>
      <c r="E22" s="900"/>
      <c r="F22" s="900"/>
      <c r="G22" s="900"/>
      <c r="H22" s="900"/>
      <c r="I22" s="900"/>
      <c r="J22" s="900"/>
      <c r="K22" s="900"/>
      <c r="L22" s="901"/>
      <c r="M22" s="281"/>
      <c r="N22" s="282"/>
      <c r="O22" s="928"/>
      <c r="P22" s="929"/>
      <c r="Q22" s="930" t="str">
        <f>IF(ISERROR(INDEX($V$22:$V$27,MATCH(M22,$U$22:$U$27,0))*O22),"",INDEX($V$22:$V$27,MATCH(M22,$U$22:$U$27,0))*O22)</f>
        <v/>
      </c>
      <c r="R22" s="931"/>
      <c r="S22" s="53"/>
      <c r="T22" s="450"/>
      <c r="U22" s="577" t="str">
        <f>IF($C$14=0,"",C$14)</f>
        <v>USD</v>
      </c>
      <c r="V22" s="578">
        <f>IF(E14=0,"",E14)</f>
        <v>1</v>
      </c>
      <c r="IG22" s="84"/>
      <c r="IH22" s="21"/>
    </row>
    <row r="23" spans="1:242" customFormat="1" ht="22.5" customHeight="1">
      <c r="A23" s="268"/>
      <c r="B23" s="335"/>
      <c r="C23" s="899"/>
      <c r="D23" s="900"/>
      <c r="E23" s="900"/>
      <c r="F23" s="900"/>
      <c r="G23" s="900"/>
      <c r="H23" s="900"/>
      <c r="I23" s="900"/>
      <c r="J23" s="900"/>
      <c r="K23" s="900"/>
      <c r="L23" s="901"/>
      <c r="M23" s="281"/>
      <c r="N23" s="282"/>
      <c r="O23" s="928"/>
      <c r="P23" s="929"/>
      <c r="Q23" s="930" t="str">
        <f t="shared" ref="Q23:Q59" si="0">IF(ISERROR(INDEX($V$22:$V$27,MATCH(M23,$U$22:$U$27,0))*O23),"",INDEX($V$22:$V$27,MATCH(M23,$U$22:$U$27,0))*O23)</f>
        <v/>
      </c>
      <c r="R23" s="931"/>
      <c r="S23" s="53"/>
      <c r="T23" s="450"/>
      <c r="U23" s="577" t="str">
        <f>IF($I$14=0,"",$I$14)</f>
        <v/>
      </c>
      <c r="V23" s="578" t="str">
        <f>IF(K14=0,"",K14)</f>
        <v/>
      </c>
      <c r="IG23" s="84"/>
      <c r="IH23" s="21"/>
    </row>
    <row r="24" spans="1:242" customFormat="1" ht="22.5" customHeight="1">
      <c r="A24" s="268"/>
      <c r="B24" s="335"/>
      <c r="C24" s="899"/>
      <c r="D24" s="900"/>
      <c r="E24" s="900"/>
      <c r="F24" s="900"/>
      <c r="G24" s="900"/>
      <c r="H24" s="900"/>
      <c r="I24" s="900"/>
      <c r="J24" s="900"/>
      <c r="K24" s="900"/>
      <c r="L24" s="901"/>
      <c r="M24" s="281"/>
      <c r="N24" s="282"/>
      <c r="O24" s="928"/>
      <c r="P24" s="929"/>
      <c r="Q24" s="930" t="str">
        <f t="shared" si="0"/>
        <v/>
      </c>
      <c r="R24" s="931"/>
      <c r="S24" s="53"/>
      <c r="T24" s="450"/>
      <c r="U24" s="577" t="str">
        <f>IF($P$14=0,"",$P$14)</f>
        <v/>
      </c>
      <c r="V24" s="578" t="str">
        <f>IF(R14=0,"",R14)</f>
        <v/>
      </c>
      <c r="IG24" s="84"/>
      <c r="IH24" s="21"/>
    </row>
    <row r="25" spans="1:242" customFormat="1" ht="22.5" customHeight="1">
      <c r="A25" s="268"/>
      <c r="B25" s="335"/>
      <c r="C25" s="899"/>
      <c r="D25" s="900"/>
      <c r="E25" s="900"/>
      <c r="F25" s="900"/>
      <c r="G25" s="900"/>
      <c r="H25" s="900"/>
      <c r="I25" s="900"/>
      <c r="J25" s="900"/>
      <c r="K25" s="900"/>
      <c r="L25" s="901"/>
      <c r="M25" s="281"/>
      <c r="N25" s="282"/>
      <c r="O25" s="928"/>
      <c r="P25" s="929"/>
      <c r="Q25" s="930" t="str">
        <f t="shared" si="0"/>
        <v/>
      </c>
      <c r="R25" s="931"/>
      <c r="S25" s="53"/>
      <c r="T25" s="450"/>
      <c r="U25" s="577" t="str">
        <f>IF($C$16=0,"",$C$16)</f>
        <v/>
      </c>
      <c r="V25" s="578" t="str">
        <f>IF(E16=0,"",E16)</f>
        <v/>
      </c>
      <c r="IG25" s="84"/>
      <c r="IH25" s="21"/>
    </row>
    <row r="26" spans="1:242" customFormat="1" ht="22.5" customHeight="1">
      <c r="A26" s="268"/>
      <c r="B26" s="335"/>
      <c r="C26" s="899"/>
      <c r="D26" s="900"/>
      <c r="E26" s="900"/>
      <c r="F26" s="900"/>
      <c r="G26" s="900"/>
      <c r="H26" s="900"/>
      <c r="I26" s="900"/>
      <c r="J26" s="900"/>
      <c r="K26" s="900"/>
      <c r="L26" s="901"/>
      <c r="M26" s="281"/>
      <c r="N26" s="282"/>
      <c r="O26" s="928"/>
      <c r="P26" s="929"/>
      <c r="Q26" s="930" t="str">
        <f t="shared" si="0"/>
        <v/>
      </c>
      <c r="R26" s="931"/>
      <c r="S26" s="53"/>
      <c r="T26" s="450"/>
      <c r="U26" s="577" t="str">
        <f>IF(I16=0,"",I16)</f>
        <v/>
      </c>
      <c r="V26" s="578" t="str">
        <f>IF(K16=0,"",K16)</f>
        <v/>
      </c>
      <c r="IG26" s="84"/>
      <c r="IH26" s="21"/>
    </row>
    <row r="27" spans="1:242" customFormat="1" ht="22.5" customHeight="1">
      <c r="A27" s="268"/>
      <c r="B27" s="335"/>
      <c r="C27" s="899"/>
      <c r="D27" s="900"/>
      <c r="E27" s="900"/>
      <c r="F27" s="900"/>
      <c r="G27" s="900"/>
      <c r="H27" s="900"/>
      <c r="I27" s="900"/>
      <c r="J27" s="900"/>
      <c r="K27" s="900"/>
      <c r="L27" s="901"/>
      <c r="M27" s="281"/>
      <c r="N27" s="282"/>
      <c r="O27" s="928"/>
      <c r="P27" s="929"/>
      <c r="Q27" s="930" t="str">
        <f t="shared" si="0"/>
        <v/>
      </c>
      <c r="R27" s="931"/>
      <c r="S27" s="53"/>
      <c r="T27" s="450"/>
      <c r="U27" s="577" t="str">
        <f>IF($P$16=0,"",$P$16)</f>
        <v/>
      </c>
      <c r="V27" s="578" t="str">
        <f>IF(R16=0,"",R16)</f>
        <v/>
      </c>
      <c r="IG27" s="84"/>
      <c r="IH27" s="21"/>
    </row>
    <row r="28" spans="1:242" customFormat="1" ht="22.5" customHeight="1">
      <c r="A28" s="268"/>
      <c r="B28" s="335"/>
      <c r="C28" s="899"/>
      <c r="D28" s="900"/>
      <c r="E28" s="900"/>
      <c r="F28" s="900"/>
      <c r="G28" s="900"/>
      <c r="H28" s="900"/>
      <c r="I28" s="900"/>
      <c r="J28" s="900"/>
      <c r="K28" s="900"/>
      <c r="L28" s="901"/>
      <c r="M28" s="281"/>
      <c r="N28" s="282"/>
      <c r="O28" s="928"/>
      <c r="P28" s="929"/>
      <c r="Q28" s="930" t="str">
        <f t="shared" si="0"/>
        <v/>
      </c>
      <c r="R28" s="931"/>
      <c r="S28" s="53"/>
      <c r="T28" s="450"/>
      <c r="U28" s="571"/>
      <c r="V28" s="571"/>
      <c r="IG28" s="84"/>
      <c r="IH28" s="21"/>
    </row>
    <row r="29" spans="1:242" customFormat="1" ht="22.5" customHeight="1">
      <c r="A29" s="268"/>
      <c r="B29" s="335"/>
      <c r="C29" s="899"/>
      <c r="D29" s="900"/>
      <c r="E29" s="900"/>
      <c r="F29" s="900"/>
      <c r="G29" s="900"/>
      <c r="H29" s="900"/>
      <c r="I29" s="900"/>
      <c r="J29" s="900"/>
      <c r="K29" s="900"/>
      <c r="L29" s="901"/>
      <c r="M29" s="281"/>
      <c r="N29" s="282"/>
      <c r="O29" s="928"/>
      <c r="P29" s="929"/>
      <c r="Q29" s="930" t="str">
        <f t="shared" si="0"/>
        <v/>
      </c>
      <c r="R29" s="931"/>
      <c r="S29" s="53"/>
      <c r="T29" s="450"/>
      <c r="U29" s="571"/>
      <c r="V29" s="571"/>
      <c r="IG29" s="21"/>
      <c r="IH29" s="21"/>
    </row>
    <row r="30" spans="1:242" customFormat="1" ht="22.5" customHeight="1">
      <c r="A30" s="268"/>
      <c r="B30" s="335"/>
      <c r="C30" s="899"/>
      <c r="D30" s="900"/>
      <c r="E30" s="900"/>
      <c r="F30" s="900"/>
      <c r="G30" s="900"/>
      <c r="H30" s="900"/>
      <c r="I30" s="900"/>
      <c r="J30" s="900"/>
      <c r="K30" s="900"/>
      <c r="L30" s="901"/>
      <c r="M30" s="281"/>
      <c r="N30" s="282"/>
      <c r="O30" s="928"/>
      <c r="P30" s="929"/>
      <c r="Q30" s="930" t="str">
        <f t="shared" si="0"/>
        <v/>
      </c>
      <c r="R30" s="931"/>
      <c r="S30" s="53"/>
      <c r="T30" s="450"/>
      <c r="U30" s="571"/>
      <c r="V30" s="571"/>
      <c r="IG30" s="21"/>
      <c r="IH30" s="21"/>
    </row>
    <row r="31" spans="1:242" customFormat="1" ht="22.5" customHeight="1">
      <c r="A31" s="268"/>
      <c r="B31" s="335"/>
      <c r="C31" s="899"/>
      <c r="D31" s="900"/>
      <c r="E31" s="900"/>
      <c r="F31" s="900"/>
      <c r="G31" s="900"/>
      <c r="H31" s="900"/>
      <c r="I31" s="900"/>
      <c r="J31" s="900"/>
      <c r="K31" s="900"/>
      <c r="L31" s="901"/>
      <c r="M31" s="281"/>
      <c r="N31" s="282"/>
      <c r="O31" s="928"/>
      <c r="P31" s="929"/>
      <c r="Q31" s="930" t="str">
        <f t="shared" si="0"/>
        <v/>
      </c>
      <c r="R31" s="931"/>
      <c r="S31" s="53"/>
      <c r="T31" s="450"/>
      <c r="U31" s="571"/>
      <c r="V31" s="571"/>
    </row>
    <row r="32" spans="1:242" customFormat="1" ht="22.5" customHeight="1">
      <c r="A32" s="268"/>
      <c r="B32" s="335"/>
      <c r="C32" s="899"/>
      <c r="D32" s="900"/>
      <c r="E32" s="900"/>
      <c r="F32" s="900"/>
      <c r="G32" s="900"/>
      <c r="H32" s="900"/>
      <c r="I32" s="900"/>
      <c r="J32" s="900"/>
      <c r="K32" s="900"/>
      <c r="L32" s="901"/>
      <c r="M32" s="281"/>
      <c r="N32" s="282"/>
      <c r="O32" s="928"/>
      <c r="P32" s="929"/>
      <c r="Q32" s="930" t="str">
        <f t="shared" si="0"/>
        <v/>
      </c>
      <c r="R32" s="931"/>
      <c r="S32" s="53"/>
      <c r="T32" s="450"/>
      <c r="U32" s="571"/>
      <c r="V32" s="571"/>
    </row>
    <row r="33" spans="1:22" customFormat="1" ht="22.5" customHeight="1">
      <c r="A33" s="268"/>
      <c r="B33" s="335"/>
      <c r="C33" s="899"/>
      <c r="D33" s="900"/>
      <c r="E33" s="900"/>
      <c r="F33" s="900"/>
      <c r="G33" s="900"/>
      <c r="H33" s="900"/>
      <c r="I33" s="900"/>
      <c r="J33" s="900"/>
      <c r="K33" s="900"/>
      <c r="L33" s="901"/>
      <c r="M33" s="281"/>
      <c r="N33" s="282"/>
      <c r="O33" s="928"/>
      <c r="P33" s="929"/>
      <c r="Q33" s="930" t="str">
        <f t="shared" si="0"/>
        <v/>
      </c>
      <c r="R33" s="931"/>
      <c r="S33" s="53"/>
      <c r="T33" s="450"/>
      <c r="U33" s="571"/>
      <c r="V33" s="571"/>
    </row>
    <row r="34" spans="1:22" customFormat="1" ht="22.5" customHeight="1">
      <c r="A34" s="268"/>
      <c r="B34" s="335"/>
      <c r="C34" s="899"/>
      <c r="D34" s="900"/>
      <c r="E34" s="900"/>
      <c r="F34" s="900"/>
      <c r="G34" s="900"/>
      <c r="H34" s="900"/>
      <c r="I34" s="900"/>
      <c r="J34" s="900"/>
      <c r="K34" s="900"/>
      <c r="L34" s="901"/>
      <c r="M34" s="281"/>
      <c r="N34" s="282"/>
      <c r="O34" s="928"/>
      <c r="P34" s="929"/>
      <c r="Q34" s="930" t="str">
        <f t="shared" si="0"/>
        <v/>
      </c>
      <c r="R34" s="931"/>
      <c r="S34" s="53"/>
      <c r="T34" s="450"/>
      <c r="U34" s="571"/>
      <c r="V34" s="571"/>
    </row>
    <row r="35" spans="1:22" customFormat="1" ht="22.5" customHeight="1">
      <c r="A35" s="268"/>
      <c r="B35" s="335"/>
      <c r="C35" s="899"/>
      <c r="D35" s="900"/>
      <c r="E35" s="900"/>
      <c r="F35" s="900"/>
      <c r="G35" s="900"/>
      <c r="H35" s="900"/>
      <c r="I35" s="900"/>
      <c r="J35" s="900"/>
      <c r="K35" s="900"/>
      <c r="L35" s="901"/>
      <c r="M35" s="281"/>
      <c r="N35" s="282"/>
      <c r="O35" s="928"/>
      <c r="P35" s="929"/>
      <c r="Q35" s="930" t="str">
        <f t="shared" si="0"/>
        <v/>
      </c>
      <c r="R35" s="931"/>
      <c r="S35" s="53"/>
      <c r="T35" s="450"/>
      <c r="U35" s="571"/>
      <c r="V35" s="571"/>
    </row>
    <row r="36" spans="1:22" customFormat="1" ht="22.5" customHeight="1">
      <c r="A36" s="268"/>
      <c r="B36" s="335"/>
      <c r="C36" s="899"/>
      <c r="D36" s="900"/>
      <c r="E36" s="900"/>
      <c r="F36" s="900"/>
      <c r="G36" s="900"/>
      <c r="H36" s="900"/>
      <c r="I36" s="900"/>
      <c r="J36" s="900"/>
      <c r="K36" s="900"/>
      <c r="L36" s="901"/>
      <c r="M36" s="281"/>
      <c r="N36" s="282"/>
      <c r="O36" s="928"/>
      <c r="P36" s="929"/>
      <c r="Q36" s="930" t="str">
        <f t="shared" si="0"/>
        <v/>
      </c>
      <c r="R36" s="931"/>
      <c r="S36" s="53"/>
      <c r="T36" s="450"/>
      <c r="U36" s="571"/>
      <c r="V36" s="571"/>
    </row>
    <row r="37" spans="1:22" customFormat="1" ht="22.5" customHeight="1">
      <c r="A37" s="268"/>
      <c r="B37" s="335"/>
      <c r="C37" s="899"/>
      <c r="D37" s="900"/>
      <c r="E37" s="900"/>
      <c r="F37" s="900"/>
      <c r="G37" s="900"/>
      <c r="H37" s="900"/>
      <c r="I37" s="900"/>
      <c r="J37" s="900"/>
      <c r="K37" s="900"/>
      <c r="L37" s="901"/>
      <c r="M37" s="281"/>
      <c r="N37" s="282"/>
      <c r="O37" s="928"/>
      <c r="P37" s="929"/>
      <c r="Q37" s="930" t="str">
        <f t="shared" si="0"/>
        <v/>
      </c>
      <c r="R37" s="931"/>
      <c r="S37" s="53"/>
      <c r="T37" s="450"/>
      <c r="U37" s="571"/>
      <c r="V37" s="571"/>
    </row>
    <row r="38" spans="1:22" customFormat="1" ht="22.5" customHeight="1">
      <c r="A38" s="268"/>
      <c r="B38" s="335"/>
      <c r="C38" s="899"/>
      <c r="D38" s="900"/>
      <c r="E38" s="900"/>
      <c r="F38" s="900"/>
      <c r="G38" s="900"/>
      <c r="H38" s="900"/>
      <c r="I38" s="900"/>
      <c r="J38" s="900"/>
      <c r="K38" s="900"/>
      <c r="L38" s="901"/>
      <c r="M38" s="281"/>
      <c r="N38" s="282"/>
      <c r="O38" s="928"/>
      <c r="P38" s="929"/>
      <c r="Q38" s="930" t="str">
        <f t="shared" si="0"/>
        <v/>
      </c>
      <c r="R38" s="931"/>
      <c r="S38" s="53"/>
      <c r="T38" s="450"/>
      <c r="U38" s="571"/>
      <c r="V38" s="571"/>
    </row>
    <row r="39" spans="1:22" customFormat="1" ht="22.5" customHeight="1">
      <c r="A39" s="268"/>
      <c r="B39" s="335"/>
      <c r="C39" s="899"/>
      <c r="D39" s="900"/>
      <c r="E39" s="900"/>
      <c r="F39" s="900"/>
      <c r="G39" s="900"/>
      <c r="H39" s="900"/>
      <c r="I39" s="900"/>
      <c r="J39" s="900"/>
      <c r="K39" s="900"/>
      <c r="L39" s="901"/>
      <c r="M39" s="281"/>
      <c r="N39" s="282"/>
      <c r="O39" s="928"/>
      <c r="P39" s="929"/>
      <c r="Q39" s="930" t="str">
        <f t="shared" si="0"/>
        <v/>
      </c>
      <c r="R39" s="931"/>
      <c r="S39" s="53"/>
      <c r="T39" s="450"/>
      <c r="U39" s="571"/>
      <c r="V39" s="571"/>
    </row>
    <row r="40" spans="1:22" customFormat="1" ht="22.5" customHeight="1">
      <c r="A40" s="268"/>
      <c r="B40" s="335"/>
      <c r="C40" s="899"/>
      <c r="D40" s="900"/>
      <c r="E40" s="900"/>
      <c r="F40" s="900"/>
      <c r="G40" s="900"/>
      <c r="H40" s="900"/>
      <c r="I40" s="900"/>
      <c r="J40" s="900"/>
      <c r="K40" s="900"/>
      <c r="L40" s="901"/>
      <c r="M40" s="281"/>
      <c r="N40" s="282"/>
      <c r="O40" s="928"/>
      <c r="P40" s="929"/>
      <c r="Q40" s="930" t="str">
        <f t="shared" si="0"/>
        <v/>
      </c>
      <c r="R40" s="931"/>
      <c r="S40" s="53"/>
      <c r="T40" s="450"/>
      <c r="U40" s="571"/>
      <c r="V40" s="571"/>
    </row>
    <row r="41" spans="1:22" customFormat="1" ht="22.5" customHeight="1">
      <c r="A41" s="268"/>
      <c r="B41" s="335"/>
      <c r="C41" s="899"/>
      <c r="D41" s="900"/>
      <c r="E41" s="900"/>
      <c r="F41" s="900"/>
      <c r="G41" s="900"/>
      <c r="H41" s="900"/>
      <c r="I41" s="900"/>
      <c r="J41" s="900"/>
      <c r="K41" s="900"/>
      <c r="L41" s="901"/>
      <c r="M41" s="281"/>
      <c r="N41" s="282"/>
      <c r="O41" s="928"/>
      <c r="P41" s="929"/>
      <c r="Q41" s="930" t="str">
        <f t="shared" si="0"/>
        <v/>
      </c>
      <c r="R41" s="931"/>
      <c r="S41" s="53"/>
      <c r="T41" s="450"/>
      <c r="U41" s="571"/>
      <c r="V41" s="571"/>
    </row>
    <row r="42" spans="1:22" customFormat="1" ht="22.5" customHeight="1">
      <c r="A42" s="268"/>
      <c r="B42" s="335"/>
      <c r="C42" s="391"/>
      <c r="D42" s="392"/>
      <c r="E42" s="392"/>
      <c r="F42" s="392"/>
      <c r="G42" s="392"/>
      <c r="H42" s="392"/>
      <c r="I42" s="392"/>
      <c r="J42" s="392"/>
      <c r="K42" s="392"/>
      <c r="L42" s="393"/>
      <c r="M42" s="281"/>
      <c r="N42" s="282"/>
      <c r="O42" s="394"/>
      <c r="P42" s="395"/>
      <c r="Q42" s="930" t="str">
        <f t="shared" si="0"/>
        <v/>
      </c>
      <c r="R42" s="931"/>
      <c r="S42" s="53"/>
      <c r="T42" s="450"/>
      <c r="U42" s="571"/>
      <c r="V42" s="571"/>
    </row>
    <row r="43" spans="1:22" customFormat="1" ht="22.5" customHeight="1">
      <c r="A43" s="268"/>
      <c r="B43" s="335"/>
      <c r="C43" s="391"/>
      <c r="D43" s="392"/>
      <c r="E43" s="392"/>
      <c r="F43" s="392"/>
      <c r="G43" s="392"/>
      <c r="H43" s="392"/>
      <c r="I43" s="392"/>
      <c r="J43" s="392"/>
      <c r="K43" s="392"/>
      <c r="L43" s="393"/>
      <c r="M43" s="281"/>
      <c r="N43" s="282"/>
      <c r="O43" s="394"/>
      <c r="P43" s="395"/>
      <c r="Q43" s="930" t="str">
        <f t="shared" si="0"/>
        <v/>
      </c>
      <c r="R43" s="931"/>
      <c r="S43" s="53"/>
      <c r="T43" s="450"/>
      <c r="U43" s="571"/>
      <c r="V43" s="571"/>
    </row>
    <row r="44" spans="1:22" customFormat="1" ht="22.5" customHeight="1">
      <c r="A44" s="268"/>
      <c r="B44" s="335"/>
      <c r="C44" s="391"/>
      <c r="D44" s="392"/>
      <c r="E44" s="392"/>
      <c r="F44" s="392"/>
      <c r="G44" s="392"/>
      <c r="H44" s="392"/>
      <c r="I44" s="392"/>
      <c r="J44" s="392"/>
      <c r="K44" s="392"/>
      <c r="L44" s="393"/>
      <c r="M44" s="281"/>
      <c r="N44" s="282"/>
      <c r="O44" s="394"/>
      <c r="P44" s="395"/>
      <c r="Q44" s="930" t="str">
        <f t="shared" si="0"/>
        <v/>
      </c>
      <c r="R44" s="931"/>
      <c r="S44" s="53"/>
      <c r="T44" s="450"/>
      <c r="U44" s="571"/>
      <c r="V44" s="571"/>
    </row>
    <row r="45" spans="1:22" customFormat="1" ht="22.5" customHeight="1">
      <c r="A45" s="268"/>
      <c r="B45" s="335"/>
      <c r="C45" s="391"/>
      <c r="D45" s="392"/>
      <c r="E45" s="392"/>
      <c r="F45" s="392"/>
      <c r="G45" s="392"/>
      <c r="H45" s="392"/>
      <c r="I45" s="392"/>
      <c r="J45" s="392"/>
      <c r="K45" s="392"/>
      <c r="L45" s="393"/>
      <c r="M45" s="281"/>
      <c r="N45" s="282"/>
      <c r="O45" s="394"/>
      <c r="P45" s="395"/>
      <c r="Q45" s="930" t="str">
        <f t="shared" si="0"/>
        <v/>
      </c>
      <c r="R45" s="931"/>
      <c r="S45" s="53"/>
      <c r="T45" s="450"/>
      <c r="U45" s="571"/>
      <c r="V45" s="571"/>
    </row>
    <row r="46" spans="1:22" customFormat="1" ht="22.5" customHeight="1">
      <c r="A46" s="268"/>
      <c r="B46" s="335"/>
      <c r="C46" s="391"/>
      <c r="D46" s="392"/>
      <c r="E46" s="392"/>
      <c r="F46" s="392"/>
      <c r="G46" s="392"/>
      <c r="H46" s="392"/>
      <c r="I46" s="392"/>
      <c r="J46" s="392"/>
      <c r="K46" s="392"/>
      <c r="L46" s="393"/>
      <c r="M46" s="281"/>
      <c r="N46" s="282"/>
      <c r="O46" s="394"/>
      <c r="P46" s="395"/>
      <c r="Q46" s="930" t="str">
        <f t="shared" si="0"/>
        <v/>
      </c>
      <c r="R46" s="931"/>
      <c r="S46" s="53"/>
      <c r="T46" s="450"/>
      <c r="U46" s="571"/>
      <c r="V46" s="571"/>
    </row>
    <row r="47" spans="1:22" customFormat="1" ht="22.5" customHeight="1">
      <c r="A47" s="268"/>
      <c r="B47" s="335"/>
      <c r="C47" s="391"/>
      <c r="D47" s="392"/>
      <c r="E47" s="392"/>
      <c r="F47" s="392"/>
      <c r="G47" s="392"/>
      <c r="H47" s="392"/>
      <c r="I47" s="392"/>
      <c r="J47" s="392"/>
      <c r="K47" s="392"/>
      <c r="L47" s="393"/>
      <c r="M47" s="281"/>
      <c r="N47" s="282"/>
      <c r="O47" s="394"/>
      <c r="P47" s="395"/>
      <c r="Q47" s="930" t="str">
        <f t="shared" si="0"/>
        <v/>
      </c>
      <c r="R47" s="931"/>
      <c r="S47" s="53"/>
      <c r="T47" s="450"/>
      <c r="U47" s="571"/>
      <c r="V47" s="571"/>
    </row>
    <row r="48" spans="1:22" customFormat="1" ht="22.5" customHeight="1">
      <c r="A48" s="268"/>
      <c r="B48" s="335"/>
      <c r="C48" s="391"/>
      <c r="D48" s="392"/>
      <c r="E48" s="392"/>
      <c r="F48" s="392"/>
      <c r="G48" s="392"/>
      <c r="H48" s="392"/>
      <c r="I48" s="392"/>
      <c r="J48" s="392"/>
      <c r="K48" s="392"/>
      <c r="L48" s="393"/>
      <c r="M48" s="281"/>
      <c r="N48" s="282"/>
      <c r="O48" s="394"/>
      <c r="P48" s="395"/>
      <c r="Q48" s="930" t="str">
        <f t="shared" si="0"/>
        <v/>
      </c>
      <c r="R48" s="931"/>
      <c r="S48" s="53"/>
      <c r="T48" s="450"/>
      <c r="U48" s="571"/>
      <c r="V48" s="571"/>
    </row>
    <row r="49" spans="1:22" customFormat="1" ht="22.5" customHeight="1">
      <c r="A49" s="268"/>
      <c r="B49" s="335"/>
      <c r="C49" s="391"/>
      <c r="D49" s="392"/>
      <c r="E49" s="392"/>
      <c r="F49" s="392"/>
      <c r="G49" s="392"/>
      <c r="H49" s="392"/>
      <c r="I49" s="392"/>
      <c r="J49" s="392"/>
      <c r="K49" s="392"/>
      <c r="L49" s="393"/>
      <c r="M49" s="281"/>
      <c r="N49" s="282"/>
      <c r="O49" s="394"/>
      <c r="P49" s="395"/>
      <c r="Q49" s="930" t="str">
        <f t="shared" si="0"/>
        <v/>
      </c>
      <c r="R49" s="931"/>
      <c r="S49" s="53"/>
      <c r="T49" s="450"/>
      <c r="U49" s="571"/>
      <c r="V49" s="571"/>
    </row>
    <row r="50" spans="1:22" customFormat="1" ht="22.5" customHeight="1">
      <c r="A50" s="268"/>
      <c r="B50" s="335"/>
      <c r="C50" s="391"/>
      <c r="D50" s="392"/>
      <c r="E50" s="392"/>
      <c r="F50" s="392"/>
      <c r="G50" s="392"/>
      <c r="H50" s="392"/>
      <c r="I50" s="392"/>
      <c r="J50" s="392"/>
      <c r="K50" s="392"/>
      <c r="L50" s="393"/>
      <c r="M50" s="281"/>
      <c r="N50" s="282"/>
      <c r="O50" s="394"/>
      <c r="P50" s="395"/>
      <c r="Q50" s="930" t="str">
        <f t="shared" si="0"/>
        <v/>
      </c>
      <c r="R50" s="931"/>
      <c r="S50" s="53"/>
      <c r="T50" s="450"/>
      <c r="U50" s="571"/>
      <c r="V50" s="571"/>
    </row>
    <row r="51" spans="1:22" customFormat="1" ht="22.5" customHeight="1">
      <c r="A51" s="268"/>
      <c r="B51" s="335"/>
      <c r="C51" s="391"/>
      <c r="D51" s="392"/>
      <c r="E51" s="392"/>
      <c r="F51" s="392"/>
      <c r="G51" s="392"/>
      <c r="H51" s="392"/>
      <c r="I51" s="392"/>
      <c r="J51" s="392"/>
      <c r="K51" s="392"/>
      <c r="L51" s="393"/>
      <c r="M51" s="281"/>
      <c r="N51" s="282"/>
      <c r="O51" s="394"/>
      <c r="P51" s="395"/>
      <c r="Q51" s="930" t="str">
        <f t="shared" si="0"/>
        <v/>
      </c>
      <c r="R51" s="931"/>
      <c r="S51" s="53"/>
      <c r="T51" s="450"/>
      <c r="U51" s="571"/>
      <c r="V51" s="571"/>
    </row>
    <row r="52" spans="1:22" customFormat="1" ht="22.5" customHeight="1">
      <c r="A52" s="268"/>
      <c r="B52" s="335"/>
      <c r="C52" s="391"/>
      <c r="D52" s="392"/>
      <c r="E52" s="392"/>
      <c r="F52" s="392"/>
      <c r="G52" s="392"/>
      <c r="H52" s="392"/>
      <c r="I52" s="392"/>
      <c r="J52" s="392"/>
      <c r="K52" s="392"/>
      <c r="L52" s="393"/>
      <c r="M52" s="281"/>
      <c r="N52" s="282"/>
      <c r="O52" s="394"/>
      <c r="P52" s="395"/>
      <c r="Q52" s="930" t="str">
        <f t="shared" si="0"/>
        <v/>
      </c>
      <c r="R52" s="931"/>
      <c r="S52" s="53"/>
      <c r="T52" s="450"/>
      <c r="U52" s="571"/>
      <c r="V52" s="571"/>
    </row>
    <row r="53" spans="1:22" customFormat="1" ht="22.5" customHeight="1">
      <c r="A53" s="268"/>
      <c r="B53" s="335"/>
      <c r="C53" s="391"/>
      <c r="D53" s="392"/>
      <c r="E53" s="392"/>
      <c r="F53" s="392"/>
      <c r="G53" s="392"/>
      <c r="H53" s="392"/>
      <c r="I53" s="392"/>
      <c r="J53" s="392"/>
      <c r="K53" s="392"/>
      <c r="L53" s="393"/>
      <c r="M53" s="281"/>
      <c r="N53" s="282"/>
      <c r="O53" s="394"/>
      <c r="P53" s="395"/>
      <c r="Q53" s="930" t="str">
        <f t="shared" si="0"/>
        <v/>
      </c>
      <c r="R53" s="931"/>
      <c r="S53" s="53"/>
      <c r="T53" s="450"/>
      <c r="U53" s="571"/>
      <c r="V53" s="571"/>
    </row>
    <row r="54" spans="1:22" customFormat="1" ht="22.5" customHeight="1">
      <c r="A54" s="268"/>
      <c r="B54" s="335"/>
      <c r="C54" s="391"/>
      <c r="D54" s="392"/>
      <c r="E54" s="392"/>
      <c r="F54" s="392"/>
      <c r="G54" s="392"/>
      <c r="H54" s="392"/>
      <c r="I54" s="392"/>
      <c r="J54" s="392"/>
      <c r="K54" s="392"/>
      <c r="L54" s="393"/>
      <c r="M54" s="281"/>
      <c r="N54" s="282"/>
      <c r="O54" s="394"/>
      <c r="P54" s="395"/>
      <c r="Q54" s="930" t="str">
        <f t="shared" si="0"/>
        <v/>
      </c>
      <c r="R54" s="931"/>
      <c r="S54" s="53"/>
      <c r="T54" s="450"/>
      <c r="U54" s="571"/>
      <c r="V54" s="571"/>
    </row>
    <row r="55" spans="1:22" customFormat="1" ht="22.5" customHeight="1">
      <c r="A55" s="268"/>
      <c r="B55" s="335"/>
      <c r="C55" s="899"/>
      <c r="D55" s="900"/>
      <c r="E55" s="900"/>
      <c r="F55" s="900"/>
      <c r="G55" s="900"/>
      <c r="H55" s="900"/>
      <c r="I55" s="900"/>
      <c r="J55" s="900"/>
      <c r="K55" s="900"/>
      <c r="L55" s="901"/>
      <c r="M55" s="281"/>
      <c r="N55" s="282"/>
      <c r="O55" s="928"/>
      <c r="P55" s="929"/>
      <c r="Q55" s="930" t="str">
        <f t="shared" si="0"/>
        <v/>
      </c>
      <c r="R55" s="931"/>
      <c r="S55" s="53"/>
      <c r="T55" s="450"/>
      <c r="U55" s="571"/>
      <c r="V55" s="571"/>
    </row>
    <row r="56" spans="1:22" customFormat="1" ht="22.5" customHeight="1">
      <c r="A56" s="268"/>
      <c r="B56" s="335"/>
      <c r="C56" s="899"/>
      <c r="D56" s="900"/>
      <c r="E56" s="900"/>
      <c r="F56" s="900"/>
      <c r="G56" s="900"/>
      <c r="H56" s="900"/>
      <c r="I56" s="900"/>
      <c r="J56" s="900"/>
      <c r="K56" s="900"/>
      <c r="L56" s="901"/>
      <c r="M56" s="281"/>
      <c r="N56" s="282"/>
      <c r="O56" s="928"/>
      <c r="P56" s="929"/>
      <c r="Q56" s="930" t="str">
        <f t="shared" si="0"/>
        <v/>
      </c>
      <c r="R56" s="931"/>
      <c r="S56" s="53"/>
      <c r="T56" s="450"/>
      <c r="U56" s="571"/>
      <c r="V56" s="571"/>
    </row>
    <row r="57" spans="1:22" customFormat="1" ht="22.5" customHeight="1">
      <c r="A57" s="268"/>
      <c r="B57" s="335"/>
      <c r="C57" s="391"/>
      <c r="D57" s="392"/>
      <c r="E57" s="392"/>
      <c r="F57" s="392"/>
      <c r="G57" s="392"/>
      <c r="H57" s="392"/>
      <c r="I57" s="392"/>
      <c r="J57" s="392"/>
      <c r="K57" s="392"/>
      <c r="L57" s="393"/>
      <c r="M57" s="281"/>
      <c r="N57" s="282"/>
      <c r="O57" s="394"/>
      <c r="P57" s="395"/>
      <c r="Q57" s="930" t="str">
        <f t="shared" si="0"/>
        <v/>
      </c>
      <c r="R57" s="931"/>
      <c r="S57" s="53"/>
      <c r="T57" s="450"/>
      <c r="U57" s="571"/>
      <c r="V57" s="571"/>
    </row>
    <row r="58" spans="1:22" customFormat="1" ht="22.5" customHeight="1">
      <c r="A58" s="268"/>
      <c r="B58" s="335"/>
      <c r="C58" s="899"/>
      <c r="D58" s="900"/>
      <c r="E58" s="900"/>
      <c r="F58" s="900"/>
      <c r="G58" s="900"/>
      <c r="H58" s="900"/>
      <c r="I58" s="900"/>
      <c r="J58" s="900"/>
      <c r="K58" s="900"/>
      <c r="L58" s="901"/>
      <c r="M58" s="281"/>
      <c r="N58" s="282"/>
      <c r="O58" s="928"/>
      <c r="P58" s="929"/>
      <c r="Q58" s="930" t="str">
        <f t="shared" si="0"/>
        <v/>
      </c>
      <c r="R58" s="931"/>
      <c r="S58" s="53"/>
      <c r="T58" s="450"/>
      <c r="U58" s="571"/>
      <c r="V58" s="571"/>
    </row>
    <row r="59" spans="1:22" customFormat="1" ht="22.5" customHeight="1">
      <c r="A59" s="268"/>
      <c r="B59" s="335"/>
      <c r="C59" s="899"/>
      <c r="D59" s="900"/>
      <c r="E59" s="900"/>
      <c r="F59" s="900"/>
      <c r="G59" s="900"/>
      <c r="H59" s="900"/>
      <c r="I59" s="900"/>
      <c r="J59" s="900"/>
      <c r="K59" s="900"/>
      <c r="L59" s="901"/>
      <c r="M59" s="281"/>
      <c r="N59" s="282"/>
      <c r="O59" s="928"/>
      <c r="P59" s="929"/>
      <c r="Q59" s="930" t="str">
        <f t="shared" si="0"/>
        <v/>
      </c>
      <c r="R59" s="931"/>
      <c r="S59" s="53"/>
      <c r="T59" s="450"/>
      <c r="U59" s="571"/>
      <c r="V59" s="571"/>
    </row>
    <row r="60" spans="1:22" s="125" customFormat="1" ht="6" customHeight="1">
      <c r="A60" s="437"/>
      <c r="B60" s="104"/>
      <c r="C60" s="104"/>
      <c r="D60" s="104"/>
      <c r="E60" s="97"/>
      <c r="F60" s="97"/>
      <c r="G60" s="97"/>
      <c r="H60" s="97"/>
      <c r="I60" s="97"/>
      <c r="J60" s="97"/>
      <c r="K60" s="104"/>
      <c r="L60" s="104"/>
      <c r="M60" s="105"/>
      <c r="N60" s="105"/>
      <c r="O60" s="105"/>
      <c r="P60" s="106"/>
      <c r="Q60" s="23"/>
      <c r="R60" s="23"/>
      <c r="S60" s="97"/>
      <c r="T60" s="451"/>
      <c r="U60" s="579"/>
      <c r="V60" s="579"/>
    </row>
    <row r="61" spans="1:22" s="99" customFormat="1" ht="23.25" customHeight="1">
      <c r="A61" s="443"/>
      <c r="B61" s="935" t="s">
        <v>6</v>
      </c>
      <c r="C61" s="936"/>
      <c r="D61" s="936"/>
      <c r="E61" s="936"/>
      <c r="F61" s="936"/>
      <c r="G61" s="936"/>
      <c r="H61" s="936"/>
      <c r="I61" s="936"/>
      <c r="J61" s="936"/>
      <c r="K61" s="936"/>
      <c r="L61" s="936"/>
      <c r="M61" s="936"/>
      <c r="N61" s="936"/>
      <c r="O61" s="936"/>
      <c r="P61" s="936"/>
      <c r="Q61" s="936"/>
      <c r="R61" s="936"/>
      <c r="S61" s="937"/>
      <c r="T61" s="422"/>
      <c r="U61" s="580"/>
      <c r="V61" s="576"/>
    </row>
    <row r="62" spans="1:22" customFormat="1" ht="16.5" customHeight="1">
      <c r="A62" s="268"/>
      <c r="B62" s="111" t="str">
        <f>'3-MCN'!B58</f>
        <v>FAPESP,  SETEMBRO DE 2017</v>
      </c>
      <c r="C62" s="74"/>
      <c r="D62" s="74"/>
      <c r="E62" s="58"/>
      <c r="F62" s="58"/>
      <c r="G62" s="58"/>
      <c r="H62" s="58"/>
      <c r="I62" s="58"/>
      <c r="J62" s="58"/>
      <c r="K62" s="74"/>
      <c r="L62" s="74"/>
      <c r="M62" s="58"/>
      <c r="N62" s="58"/>
      <c r="O62" s="58"/>
      <c r="P62" s="58"/>
      <c r="Q62" s="947">
        <v>1</v>
      </c>
      <c r="R62" s="947"/>
      <c r="S62" s="947"/>
      <c r="T62" s="452"/>
      <c r="U62" s="581"/>
      <c r="V62" s="571"/>
    </row>
    <row r="63" spans="1:22" ht="18">
      <c r="B63" s="370" t="str">
        <f>B6</f>
        <v>4- MATERIAL DE CONSUMO IMPORTADO</v>
      </c>
      <c r="U63" s="582"/>
    </row>
    <row r="64" spans="1:22" s="99" customFormat="1" ht="14.25" customHeight="1">
      <c r="A64" s="443"/>
      <c r="B64" s="815" t="s">
        <v>1</v>
      </c>
      <c r="C64" s="940" t="s">
        <v>8</v>
      </c>
      <c r="D64" s="941"/>
      <c r="E64" s="941"/>
      <c r="F64" s="941"/>
      <c r="G64" s="941"/>
      <c r="H64" s="941"/>
      <c r="I64" s="941"/>
      <c r="J64" s="941"/>
      <c r="K64" s="941"/>
      <c r="L64" s="942"/>
      <c r="M64" s="826" t="s">
        <v>76</v>
      </c>
      <c r="N64" s="827" t="s">
        <v>172</v>
      </c>
      <c r="O64" s="828"/>
      <c r="P64" s="829"/>
      <c r="Q64" s="838" t="s">
        <v>173</v>
      </c>
      <c r="R64" s="840"/>
      <c r="S64" s="948" t="s">
        <v>2</v>
      </c>
      <c r="T64" s="422"/>
      <c r="U64" s="580"/>
      <c r="V64" s="576"/>
    </row>
    <row r="65" spans="1:242" s="99" customFormat="1" ht="17.25" customHeight="1">
      <c r="A65" s="443"/>
      <c r="B65" s="939"/>
      <c r="C65" s="943"/>
      <c r="D65" s="944"/>
      <c r="E65" s="944"/>
      <c r="F65" s="944"/>
      <c r="G65" s="944"/>
      <c r="H65" s="944"/>
      <c r="I65" s="944"/>
      <c r="J65" s="944"/>
      <c r="K65" s="944"/>
      <c r="L65" s="945"/>
      <c r="M65" s="946"/>
      <c r="N65" s="949"/>
      <c r="O65" s="950"/>
      <c r="P65" s="951"/>
      <c r="Q65" s="952"/>
      <c r="R65" s="953"/>
      <c r="S65" s="948"/>
      <c r="T65" s="422"/>
      <c r="U65" s="580"/>
      <c r="V65" s="576"/>
    </row>
    <row r="66" spans="1:242" customFormat="1" ht="22.5" customHeight="1">
      <c r="A66" s="268"/>
      <c r="B66" s="335"/>
      <c r="C66" s="899"/>
      <c r="D66" s="900"/>
      <c r="E66" s="900"/>
      <c r="F66" s="900"/>
      <c r="G66" s="900"/>
      <c r="H66" s="900"/>
      <c r="I66" s="900"/>
      <c r="J66" s="900"/>
      <c r="K66" s="900"/>
      <c r="L66" s="901"/>
      <c r="M66" s="281"/>
      <c r="N66" s="282"/>
      <c r="O66" s="928"/>
      <c r="P66" s="929"/>
      <c r="Q66" s="930" t="str">
        <f>IF(ISERROR(INDEX($V$22:$V$27,MATCH(M66,$U$22:$U$27,0))*O66),"",INDEX($V$22:$V$27,MATCH(M66,$U$22:$U$27,0))*O66)</f>
        <v/>
      </c>
      <c r="R66" s="931"/>
      <c r="S66" s="53"/>
      <c r="T66" s="450"/>
      <c r="U66" s="581"/>
      <c r="V66" s="571"/>
      <c r="IG66" s="84"/>
      <c r="IH66" s="21"/>
    </row>
    <row r="67" spans="1:242" customFormat="1" ht="22.5" customHeight="1">
      <c r="A67" s="268"/>
      <c r="B67" s="335"/>
      <c r="C67" s="899"/>
      <c r="D67" s="900"/>
      <c r="E67" s="900"/>
      <c r="F67" s="900"/>
      <c r="G67" s="900"/>
      <c r="H67" s="900"/>
      <c r="I67" s="900"/>
      <c r="J67" s="900"/>
      <c r="K67" s="900"/>
      <c r="L67" s="901"/>
      <c r="M67" s="281"/>
      <c r="N67" s="282"/>
      <c r="O67" s="928"/>
      <c r="P67" s="929"/>
      <c r="Q67" s="930" t="str">
        <f t="shared" ref="Q67:Q109" si="1">IF(ISERROR(INDEX($V$22:$V$27,MATCH(M67,$U$22:$U$27,0))*O67),"",INDEX($V$22:$V$27,MATCH(M67,$U$22:$U$27,0))*O67)</f>
        <v/>
      </c>
      <c r="R67" s="931"/>
      <c r="S67" s="53"/>
      <c r="T67" s="450"/>
      <c r="U67" s="581"/>
      <c r="V67" s="571"/>
      <c r="IG67" s="84"/>
      <c r="IH67" s="21"/>
    </row>
    <row r="68" spans="1:242" customFormat="1" ht="22.5" customHeight="1">
      <c r="A68" s="268"/>
      <c r="B68" s="335"/>
      <c r="C68" s="899"/>
      <c r="D68" s="900"/>
      <c r="E68" s="900"/>
      <c r="F68" s="900"/>
      <c r="G68" s="900"/>
      <c r="H68" s="900"/>
      <c r="I68" s="900"/>
      <c r="J68" s="900"/>
      <c r="K68" s="900"/>
      <c r="L68" s="901"/>
      <c r="M68" s="281"/>
      <c r="N68" s="282"/>
      <c r="O68" s="928"/>
      <c r="P68" s="929"/>
      <c r="Q68" s="930" t="str">
        <f t="shared" si="1"/>
        <v/>
      </c>
      <c r="R68" s="931"/>
      <c r="S68" s="53"/>
      <c r="T68" s="450"/>
      <c r="U68" s="581"/>
      <c r="V68" s="571"/>
      <c r="IG68" s="84"/>
      <c r="IH68" s="21"/>
    </row>
    <row r="69" spans="1:242" customFormat="1" ht="22.5" customHeight="1">
      <c r="A69" s="268"/>
      <c r="B69" s="335"/>
      <c r="C69" s="899"/>
      <c r="D69" s="900"/>
      <c r="E69" s="900"/>
      <c r="F69" s="900"/>
      <c r="G69" s="900"/>
      <c r="H69" s="900"/>
      <c r="I69" s="900"/>
      <c r="J69" s="900"/>
      <c r="K69" s="900"/>
      <c r="L69" s="901"/>
      <c r="M69" s="281"/>
      <c r="N69" s="282"/>
      <c r="O69" s="928"/>
      <c r="P69" s="929"/>
      <c r="Q69" s="930" t="str">
        <f t="shared" si="1"/>
        <v/>
      </c>
      <c r="R69" s="931"/>
      <c r="S69" s="53"/>
      <c r="T69" s="450"/>
      <c r="U69" s="581"/>
      <c r="V69" s="571"/>
      <c r="IG69" s="84"/>
      <c r="IH69" s="21"/>
    </row>
    <row r="70" spans="1:242" customFormat="1" ht="22.5" customHeight="1">
      <c r="A70" s="268"/>
      <c r="B70" s="335"/>
      <c r="C70" s="899"/>
      <c r="D70" s="900"/>
      <c r="E70" s="900"/>
      <c r="F70" s="900"/>
      <c r="G70" s="900"/>
      <c r="H70" s="900"/>
      <c r="I70" s="900"/>
      <c r="J70" s="900"/>
      <c r="K70" s="900"/>
      <c r="L70" s="901"/>
      <c r="M70" s="281"/>
      <c r="N70" s="282"/>
      <c r="O70" s="928"/>
      <c r="P70" s="929"/>
      <c r="Q70" s="930" t="str">
        <f t="shared" si="1"/>
        <v/>
      </c>
      <c r="R70" s="931"/>
      <c r="S70" s="53"/>
      <c r="T70" s="450"/>
      <c r="U70" s="581"/>
      <c r="V70" s="571"/>
      <c r="IG70" s="84"/>
      <c r="IH70" s="21"/>
    </row>
    <row r="71" spans="1:242" customFormat="1" ht="22.5" customHeight="1">
      <c r="A71" s="268"/>
      <c r="B71" s="335"/>
      <c r="C71" s="899"/>
      <c r="D71" s="900"/>
      <c r="E71" s="900"/>
      <c r="F71" s="900"/>
      <c r="G71" s="900"/>
      <c r="H71" s="900"/>
      <c r="I71" s="900"/>
      <c r="J71" s="900"/>
      <c r="K71" s="900"/>
      <c r="L71" s="901"/>
      <c r="M71" s="281"/>
      <c r="N71" s="282"/>
      <c r="O71" s="928"/>
      <c r="P71" s="929"/>
      <c r="Q71" s="930" t="str">
        <f t="shared" si="1"/>
        <v/>
      </c>
      <c r="R71" s="931"/>
      <c r="S71" s="53"/>
      <c r="T71" s="450"/>
      <c r="U71" s="571"/>
      <c r="V71" s="571"/>
      <c r="IG71" s="84"/>
      <c r="IH71" s="21"/>
    </row>
    <row r="72" spans="1:242" customFormat="1" ht="22.5" customHeight="1">
      <c r="A72" s="268"/>
      <c r="B72" s="335"/>
      <c r="C72" s="899"/>
      <c r="D72" s="900"/>
      <c r="E72" s="900"/>
      <c r="F72" s="900"/>
      <c r="G72" s="900"/>
      <c r="H72" s="900"/>
      <c r="I72" s="900"/>
      <c r="J72" s="900"/>
      <c r="K72" s="900"/>
      <c r="L72" s="901"/>
      <c r="M72" s="281"/>
      <c r="N72" s="282"/>
      <c r="O72" s="928"/>
      <c r="P72" s="929"/>
      <c r="Q72" s="930" t="str">
        <f t="shared" si="1"/>
        <v/>
      </c>
      <c r="R72" s="931"/>
      <c r="S72" s="53"/>
      <c r="T72" s="450"/>
      <c r="U72" s="571"/>
      <c r="V72" s="571"/>
      <c r="IG72" s="21"/>
      <c r="IH72" s="21"/>
    </row>
    <row r="73" spans="1:242" customFormat="1" ht="22.5" customHeight="1">
      <c r="A73" s="268"/>
      <c r="B73" s="335"/>
      <c r="C73" s="899"/>
      <c r="D73" s="900"/>
      <c r="E73" s="900"/>
      <c r="F73" s="900"/>
      <c r="G73" s="900"/>
      <c r="H73" s="900"/>
      <c r="I73" s="900"/>
      <c r="J73" s="900"/>
      <c r="K73" s="900"/>
      <c r="L73" s="901"/>
      <c r="M73" s="281"/>
      <c r="N73" s="282"/>
      <c r="O73" s="928"/>
      <c r="P73" s="929"/>
      <c r="Q73" s="930" t="str">
        <f t="shared" si="1"/>
        <v/>
      </c>
      <c r="R73" s="931"/>
      <c r="S73" s="53"/>
      <c r="T73" s="450"/>
      <c r="U73" s="571"/>
      <c r="V73" s="571"/>
      <c r="IG73" s="21"/>
      <c r="IH73" s="21"/>
    </row>
    <row r="74" spans="1:242" customFormat="1" ht="22.5" customHeight="1">
      <c r="A74" s="268"/>
      <c r="B74" s="335"/>
      <c r="C74" s="899"/>
      <c r="D74" s="900"/>
      <c r="E74" s="900"/>
      <c r="F74" s="900"/>
      <c r="G74" s="900"/>
      <c r="H74" s="900"/>
      <c r="I74" s="900"/>
      <c r="J74" s="900"/>
      <c r="K74" s="900"/>
      <c r="L74" s="901"/>
      <c r="M74" s="281"/>
      <c r="N74" s="282"/>
      <c r="O74" s="928"/>
      <c r="P74" s="929"/>
      <c r="Q74" s="930" t="str">
        <f t="shared" si="1"/>
        <v/>
      </c>
      <c r="R74" s="931"/>
      <c r="S74" s="53"/>
      <c r="T74" s="450"/>
      <c r="U74" s="571"/>
      <c r="V74" s="571"/>
    </row>
    <row r="75" spans="1:242" customFormat="1" ht="22.5" customHeight="1">
      <c r="A75" s="268"/>
      <c r="B75" s="335"/>
      <c r="C75" s="899"/>
      <c r="D75" s="900"/>
      <c r="E75" s="900"/>
      <c r="F75" s="900"/>
      <c r="G75" s="900"/>
      <c r="H75" s="900"/>
      <c r="I75" s="900"/>
      <c r="J75" s="900"/>
      <c r="K75" s="900"/>
      <c r="L75" s="901"/>
      <c r="M75" s="281"/>
      <c r="N75" s="282"/>
      <c r="O75" s="928"/>
      <c r="P75" s="929"/>
      <c r="Q75" s="930" t="str">
        <f t="shared" si="1"/>
        <v/>
      </c>
      <c r="R75" s="931"/>
      <c r="S75" s="53"/>
      <c r="T75" s="450"/>
      <c r="U75" s="571"/>
      <c r="V75" s="571"/>
    </row>
    <row r="76" spans="1:242" customFormat="1" ht="22.5" customHeight="1">
      <c r="A76" s="268"/>
      <c r="B76" s="335"/>
      <c r="C76" s="899"/>
      <c r="D76" s="900"/>
      <c r="E76" s="900"/>
      <c r="F76" s="900"/>
      <c r="G76" s="900"/>
      <c r="H76" s="900"/>
      <c r="I76" s="900"/>
      <c r="J76" s="900"/>
      <c r="K76" s="900"/>
      <c r="L76" s="901"/>
      <c r="M76" s="281"/>
      <c r="N76" s="282"/>
      <c r="O76" s="928"/>
      <c r="P76" s="929"/>
      <c r="Q76" s="930" t="str">
        <f t="shared" si="1"/>
        <v/>
      </c>
      <c r="R76" s="931"/>
      <c r="S76" s="53"/>
      <c r="T76" s="450"/>
      <c r="U76" s="571"/>
      <c r="V76" s="571"/>
    </row>
    <row r="77" spans="1:242" customFormat="1" ht="22.5" customHeight="1">
      <c r="A77" s="268"/>
      <c r="B77" s="335"/>
      <c r="C77" s="899"/>
      <c r="D77" s="900"/>
      <c r="E77" s="900"/>
      <c r="F77" s="900"/>
      <c r="G77" s="900"/>
      <c r="H77" s="900"/>
      <c r="I77" s="900"/>
      <c r="J77" s="900"/>
      <c r="K77" s="900"/>
      <c r="L77" s="901"/>
      <c r="M77" s="281"/>
      <c r="N77" s="282"/>
      <c r="O77" s="928"/>
      <c r="P77" s="929"/>
      <c r="Q77" s="930" t="str">
        <f t="shared" si="1"/>
        <v/>
      </c>
      <c r="R77" s="931"/>
      <c r="S77" s="53"/>
      <c r="T77" s="450"/>
      <c r="U77" s="571"/>
      <c r="V77" s="571"/>
    </row>
    <row r="78" spans="1:242" customFormat="1" ht="22.5" customHeight="1">
      <c r="A78" s="268"/>
      <c r="B78" s="335"/>
      <c r="C78" s="899"/>
      <c r="D78" s="900"/>
      <c r="E78" s="900"/>
      <c r="F78" s="900"/>
      <c r="G78" s="900"/>
      <c r="H78" s="900"/>
      <c r="I78" s="900"/>
      <c r="J78" s="900"/>
      <c r="K78" s="900"/>
      <c r="L78" s="901"/>
      <c r="M78" s="281"/>
      <c r="N78" s="282"/>
      <c r="O78" s="928"/>
      <c r="P78" s="929"/>
      <c r="Q78" s="930" t="str">
        <f t="shared" si="1"/>
        <v/>
      </c>
      <c r="R78" s="931"/>
      <c r="S78" s="53"/>
      <c r="T78" s="450"/>
      <c r="U78" s="571"/>
      <c r="V78" s="571"/>
    </row>
    <row r="79" spans="1:242" customFormat="1" ht="22.5" customHeight="1">
      <c r="A79" s="268"/>
      <c r="B79" s="335"/>
      <c r="C79" s="899"/>
      <c r="D79" s="900"/>
      <c r="E79" s="900"/>
      <c r="F79" s="900"/>
      <c r="G79" s="900"/>
      <c r="H79" s="900"/>
      <c r="I79" s="900"/>
      <c r="J79" s="900"/>
      <c r="K79" s="900"/>
      <c r="L79" s="901"/>
      <c r="M79" s="281"/>
      <c r="N79" s="282"/>
      <c r="O79" s="928"/>
      <c r="P79" s="929"/>
      <c r="Q79" s="930" t="str">
        <f t="shared" si="1"/>
        <v/>
      </c>
      <c r="R79" s="931"/>
      <c r="S79" s="53"/>
      <c r="T79" s="450"/>
      <c r="U79" s="571"/>
      <c r="V79" s="571"/>
    </row>
    <row r="80" spans="1:242" customFormat="1" ht="22.5" customHeight="1">
      <c r="A80" s="268"/>
      <c r="B80" s="335"/>
      <c r="C80" s="899"/>
      <c r="D80" s="900"/>
      <c r="E80" s="900"/>
      <c r="F80" s="900"/>
      <c r="G80" s="900"/>
      <c r="H80" s="900"/>
      <c r="I80" s="900"/>
      <c r="J80" s="900"/>
      <c r="K80" s="900"/>
      <c r="L80" s="901"/>
      <c r="M80" s="281"/>
      <c r="N80" s="282"/>
      <c r="O80" s="928"/>
      <c r="P80" s="929"/>
      <c r="Q80" s="930" t="str">
        <f t="shared" si="1"/>
        <v/>
      </c>
      <c r="R80" s="931"/>
      <c r="S80" s="53"/>
      <c r="T80" s="450"/>
      <c r="U80" s="571"/>
      <c r="V80" s="571"/>
    </row>
    <row r="81" spans="1:242" customFormat="1" ht="22.5" customHeight="1">
      <c r="A81" s="268"/>
      <c r="B81" s="335"/>
      <c r="C81" s="899"/>
      <c r="D81" s="900"/>
      <c r="E81" s="900"/>
      <c r="F81" s="900"/>
      <c r="G81" s="900"/>
      <c r="H81" s="900"/>
      <c r="I81" s="900"/>
      <c r="J81" s="900"/>
      <c r="K81" s="900"/>
      <c r="L81" s="901"/>
      <c r="M81" s="281"/>
      <c r="N81" s="282"/>
      <c r="O81" s="928"/>
      <c r="P81" s="929"/>
      <c r="Q81" s="930" t="str">
        <f t="shared" si="1"/>
        <v/>
      </c>
      <c r="R81" s="931"/>
      <c r="S81" s="53"/>
      <c r="T81" s="450"/>
      <c r="U81" s="571"/>
      <c r="V81" s="571"/>
      <c r="IG81" s="21"/>
      <c r="IH81" s="21"/>
    </row>
    <row r="82" spans="1:242" customFormat="1" ht="22.5" customHeight="1">
      <c r="A82" s="268"/>
      <c r="B82" s="335"/>
      <c r="C82" s="899"/>
      <c r="D82" s="900"/>
      <c r="E82" s="900"/>
      <c r="F82" s="900"/>
      <c r="G82" s="900"/>
      <c r="H82" s="900"/>
      <c r="I82" s="900"/>
      <c r="J82" s="900"/>
      <c r="K82" s="900"/>
      <c r="L82" s="901"/>
      <c r="M82" s="281"/>
      <c r="N82" s="282"/>
      <c r="O82" s="928"/>
      <c r="P82" s="929"/>
      <c r="Q82" s="930" t="str">
        <f t="shared" si="1"/>
        <v/>
      </c>
      <c r="R82" s="931"/>
      <c r="S82" s="53"/>
      <c r="T82" s="450"/>
      <c r="U82" s="571"/>
      <c r="V82" s="571"/>
    </row>
    <row r="83" spans="1:242" customFormat="1" ht="22.5" customHeight="1">
      <c r="A83" s="268"/>
      <c r="B83" s="335"/>
      <c r="C83" s="899"/>
      <c r="D83" s="900"/>
      <c r="E83" s="900"/>
      <c r="F83" s="900"/>
      <c r="G83" s="900"/>
      <c r="H83" s="900"/>
      <c r="I83" s="900"/>
      <c r="J83" s="900"/>
      <c r="K83" s="900"/>
      <c r="L83" s="901"/>
      <c r="M83" s="281"/>
      <c r="N83" s="282"/>
      <c r="O83" s="928"/>
      <c r="P83" s="929"/>
      <c r="Q83" s="930" t="str">
        <f t="shared" si="1"/>
        <v/>
      </c>
      <c r="R83" s="931"/>
      <c r="S83" s="53"/>
      <c r="T83" s="450"/>
      <c r="U83" s="571"/>
      <c r="V83" s="571"/>
    </row>
    <row r="84" spans="1:242" customFormat="1" ht="22.5" customHeight="1">
      <c r="A84" s="268"/>
      <c r="B84" s="335"/>
      <c r="C84" s="899"/>
      <c r="D84" s="900"/>
      <c r="E84" s="900"/>
      <c r="F84" s="900"/>
      <c r="G84" s="900"/>
      <c r="H84" s="900"/>
      <c r="I84" s="900"/>
      <c r="J84" s="900"/>
      <c r="K84" s="900"/>
      <c r="L84" s="901"/>
      <c r="M84" s="281"/>
      <c r="N84" s="282"/>
      <c r="O84" s="928"/>
      <c r="P84" s="929"/>
      <c r="Q84" s="930" t="str">
        <f t="shared" si="1"/>
        <v/>
      </c>
      <c r="R84" s="931"/>
      <c r="S84" s="53"/>
      <c r="T84" s="450"/>
      <c r="U84" s="571"/>
      <c r="V84" s="571"/>
    </row>
    <row r="85" spans="1:242" customFormat="1" ht="22.5" customHeight="1">
      <c r="A85" s="268"/>
      <c r="B85" s="335"/>
      <c r="C85" s="899"/>
      <c r="D85" s="900"/>
      <c r="E85" s="900"/>
      <c r="F85" s="900"/>
      <c r="G85" s="900"/>
      <c r="H85" s="900"/>
      <c r="I85" s="900"/>
      <c r="J85" s="900"/>
      <c r="K85" s="900"/>
      <c r="L85" s="901"/>
      <c r="M85" s="281"/>
      <c r="N85" s="282"/>
      <c r="O85" s="928"/>
      <c r="P85" s="929"/>
      <c r="Q85" s="930" t="str">
        <f t="shared" si="1"/>
        <v/>
      </c>
      <c r="R85" s="931"/>
      <c r="S85" s="53"/>
      <c r="T85" s="450"/>
      <c r="U85" s="571"/>
      <c r="V85" s="571"/>
    </row>
    <row r="86" spans="1:242" customFormat="1" ht="22.5" customHeight="1">
      <c r="A86" s="268"/>
      <c r="B86" s="335"/>
      <c r="C86" s="899"/>
      <c r="D86" s="900"/>
      <c r="E86" s="900"/>
      <c r="F86" s="900"/>
      <c r="G86" s="900"/>
      <c r="H86" s="900"/>
      <c r="I86" s="900"/>
      <c r="J86" s="900"/>
      <c r="K86" s="900"/>
      <c r="L86" s="901"/>
      <c r="M86" s="281"/>
      <c r="N86" s="282"/>
      <c r="O86" s="928"/>
      <c r="P86" s="929"/>
      <c r="Q86" s="930" t="str">
        <f t="shared" si="1"/>
        <v/>
      </c>
      <c r="R86" s="931"/>
      <c r="S86" s="53"/>
      <c r="T86" s="450"/>
      <c r="U86" s="571"/>
      <c r="V86" s="571"/>
    </row>
    <row r="87" spans="1:242" customFormat="1" ht="22.5" customHeight="1">
      <c r="A87" s="268"/>
      <c r="B87" s="335"/>
      <c r="C87" s="899"/>
      <c r="D87" s="900"/>
      <c r="E87" s="900"/>
      <c r="F87" s="900"/>
      <c r="G87" s="900"/>
      <c r="H87" s="900"/>
      <c r="I87" s="900"/>
      <c r="J87" s="900"/>
      <c r="K87" s="900"/>
      <c r="L87" s="901"/>
      <c r="M87" s="281"/>
      <c r="N87" s="282"/>
      <c r="O87" s="928"/>
      <c r="P87" s="929"/>
      <c r="Q87" s="930" t="str">
        <f t="shared" si="1"/>
        <v/>
      </c>
      <c r="R87" s="931"/>
      <c r="S87" s="53"/>
      <c r="T87" s="450"/>
      <c r="U87" s="571"/>
      <c r="V87" s="571"/>
    </row>
    <row r="88" spans="1:242" customFormat="1" ht="22.5" customHeight="1">
      <c r="A88" s="268"/>
      <c r="B88" s="335"/>
      <c r="C88" s="899"/>
      <c r="D88" s="900"/>
      <c r="E88" s="900"/>
      <c r="F88" s="900"/>
      <c r="G88" s="900"/>
      <c r="H88" s="900"/>
      <c r="I88" s="900"/>
      <c r="J88" s="900"/>
      <c r="K88" s="900"/>
      <c r="L88" s="901"/>
      <c r="M88" s="281"/>
      <c r="N88" s="282"/>
      <c r="O88" s="928"/>
      <c r="P88" s="929"/>
      <c r="Q88" s="930" t="str">
        <f t="shared" si="1"/>
        <v/>
      </c>
      <c r="R88" s="931"/>
      <c r="S88" s="53"/>
      <c r="T88" s="450"/>
      <c r="U88" s="571"/>
      <c r="V88" s="571"/>
    </row>
    <row r="89" spans="1:242" customFormat="1" ht="22.5" customHeight="1">
      <c r="A89" s="268"/>
      <c r="B89" s="335"/>
      <c r="C89" s="899"/>
      <c r="D89" s="900"/>
      <c r="E89" s="900"/>
      <c r="F89" s="900"/>
      <c r="G89" s="900"/>
      <c r="H89" s="900"/>
      <c r="I89" s="900"/>
      <c r="J89" s="900"/>
      <c r="K89" s="900"/>
      <c r="L89" s="901"/>
      <c r="M89" s="281"/>
      <c r="N89" s="282"/>
      <c r="O89" s="928"/>
      <c r="P89" s="929"/>
      <c r="Q89" s="930" t="str">
        <f t="shared" si="1"/>
        <v/>
      </c>
      <c r="R89" s="931"/>
      <c r="S89" s="53"/>
      <c r="T89" s="450"/>
      <c r="U89" s="581"/>
      <c r="V89" s="571"/>
      <c r="IG89" s="84"/>
      <c r="IH89" s="21"/>
    </row>
    <row r="90" spans="1:242" customFormat="1" ht="22.5" customHeight="1">
      <c r="A90" s="268"/>
      <c r="B90" s="335"/>
      <c r="C90" s="899"/>
      <c r="D90" s="900"/>
      <c r="E90" s="900"/>
      <c r="F90" s="900"/>
      <c r="G90" s="900"/>
      <c r="H90" s="900"/>
      <c r="I90" s="900"/>
      <c r="J90" s="900"/>
      <c r="K90" s="900"/>
      <c r="L90" s="901"/>
      <c r="M90" s="281"/>
      <c r="N90" s="282"/>
      <c r="O90" s="928"/>
      <c r="P90" s="929"/>
      <c r="Q90" s="930" t="str">
        <f t="shared" si="1"/>
        <v/>
      </c>
      <c r="R90" s="931"/>
      <c r="S90" s="53"/>
      <c r="T90" s="450"/>
      <c r="U90" s="581"/>
      <c r="V90" s="571"/>
      <c r="IG90" s="84"/>
      <c r="IH90" s="21"/>
    </row>
    <row r="91" spans="1:242" customFormat="1" ht="22.5" customHeight="1">
      <c r="A91" s="268"/>
      <c r="B91" s="335"/>
      <c r="C91" s="899"/>
      <c r="D91" s="900"/>
      <c r="E91" s="900"/>
      <c r="F91" s="900"/>
      <c r="G91" s="900"/>
      <c r="H91" s="900"/>
      <c r="I91" s="900"/>
      <c r="J91" s="900"/>
      <c r="K91" s="900"/>
      <c r="L91" s="901"/>
      <c r="M91" s="281"/>
      <c r="N91" s="282"/>
      <c r="O91" s="928"/>
      <c r="P91" s="929"/>
      <c r="Q91" s="930" t="str">
        <f t="shared" si="1"/>
        <v/>
      </c>
      <c r="R91" s="931"/>
      <c r="S91" s="53"/>
      <c r="T91" s="450"/>
      <c r="U91" s="581"/>
      <c r="V91" s="571"/>
      <c r="IG91" s="84"/>
      <c r="IH91" s="21"/>
    </row>
    <row r="92" spans="1:242" customFormat="1" ht="22.5" customHeight="1">
      <c r="A92" s="268"/>
      <c r="B92" s="335"/>
      <c r="C92" s="899"/>
      <c r="D92" s="900"/>
      <c r="E92" s="900"/>
      <c r="F92" s="900"/>
      <c r="G92" s="900"/>
      <c r="H92" s="900"/>
      <c r="I92" s="900"/>
      <c r="J92" s="900"/>
      <c r="K92" s="900"/>
      <c r="L92" s="901"/>
      <c r="M92" s="281"/>
      <c r="N92" s="282"/>
      <c r="O92" s="928"/>
      <c r="P92" s="929"/>
      <c r="Q92" s="930" t="str">
        <f t="shared" si="1"/>
        <v/>
      </c>
      <c r="R92" s="931"/>
      <c r="S92" s="53"/>
      <c r="T92" s="450"/>
      <c r="U92" s="581"/>
      <c r="V92" s="571"/>
      <c r="IG92" s="84"/>
      <c r="IH92" s="21"/>
    </row>
    <row r="93" spans="1:242" customFormat="1" ht="22.5" customHeight="1">
      <c r="A93" s="268"/>
      <c r="B93" s="335"/>
      <c r="C93" s="899"/>
      <c r="D93" s="900"/>
      <c r="E93" s="900"/>
      <c r="F93" s="900"/>
      <c r="G93" s="900"/>
      <c r="H93" s="900"/>
      <c r="I93" s="900"/>
      <c r="J93" s="900"/>
      <c r="K93" s="900"/>
      <c r="L93" s="901"/>
      <c r="M93" s="281"/>
      <c r="N93" s="282"/>
      <c r="O93" s="928"/>
      <c r="P93" s="929"/>
      <c r="Q93" s="930" t="str">
        <f t="shared" si="1"/>
        <v/>
      </c>
      <c r="R93" s="931"/>
      <c r="S93" s="53"/>
      <c r="T93" s="450"/>
      <c r="U93" s="581"/>
      <c r="V93" s="571"/>
      <c r="IG93" s="84"/>
      <c r="IH93" s="21"/>
    </row>
    <row r="94" spans="1:242" customFormat="1" ht="22.5" customHeight="1">
      <c r="A94" s="268"/>
      <c r="B94" s="335"/>
      <c r="C94" s="899"/>
      <c r="D94" s="900"/>
      <c r="E94" s="900"/>
      <c r="F94" s="900"/>
      <c r="G94" s="900"/>
      <c r="H94" s="900"/>
      <c r="I94" s="900"/>
      <c r="J94" s="900"/>
      <c r="K94" s="900"/>
      <c r="L94" s="901"/>
      <c r="M94" s="281"/>
      <c r="N94" s="282"/>
      <c r="O94" s="928"/>
      <c r="P94" s="929"/>
      <c r="Q94" s="930" t="str">
        <f t="shared" si="1"/>
        <v/>
      </c>
      <c r="R94" s="931"/>
      <c r="S94" s="53"/>
      <c r="T94" s="450"/>
      <c r="U94" s="571"/>
      <c r="V94" s="571"/>
      <c r="IG94" s="84"/>
      <c r="IH94" s="21"/>
    </row>
    <row r="95" spans="1:242" customFormat="1" ht="22.5" customHeight="1">
      <c r="A95" s="268"/>
      <c r="B95" s="335"/>
      <c r="C95" s="899"/>
      <c r="D95" s="900"/>
      <c r="E95" s="900"/>
      <c r="F95" s="900"/>
      <c r="G95" s="900"/>
      <c r="H95" s="900"/>
      <c r="I95" s="900"/>
      <c r="J95" s="900"/>
      <c r="K95" s="900"/>
      <c r="L95" s="901"/>
      <c r="M95" s="281"/>
      <c r="N95" s="282"/>
      <c r="O95" s="928"/>
      <c r="P95" s="929"/>
      <c r="Q95" s="930" t="str">
        <f t="shared" si="1"/>
        <v/>
      </c>
      <c r="R95" s="931"/>
      <c r="S95" s="53"/>
      <c r="T95" s="450"/>
      <c r="U95" s="571"/>
      <c r="V95" s="571"/>
      <c r="IG95" s="21"/>
      <c r="IH95" s="21"/>
    </row>
    <row r="96" spans="1:242" customFormat="1" ht="22.5" customHeight="1">
      <c r="A96" s="268"/>
      <c r="B96" s="335"/>
      <c r="C96" s="899"/>
      <c r="D96" s="900"/>
      <c r="E96" s="900"/>
      <c r="F96" s="900"/>
      <c r="G96" s="900"/>
      <c r="H96" s="900"/>
      <c r="I96" s="900"/>
      <c r="J96" s="900"/>
      <c r="K96" s="900"/>
      <c r="L96" s="901"/>
      <c r="M96" s="281"/>
      <c r="N96" s="282"/>
      <c r="O96" s="928"/>
      <c r="P96" s="929"/>
      <c r="Q96" s="930" t="str">
        <f t="shared" si="1"/>
        <v/>
      </c>
      <c r="R96" s="931"/>
      <c r="S96" s="53"/>
      <c r="T96" s="450"/>
      <c r="U96" s="571"/>
      <c r="V96" s="571"/>
      <c r="IG96" s="21"/>
      <c r="IH96" s="21"/>
    </row>
    <row r="97" spans="1:242" customFormat="1" ht="22.5" customHeight="1">
      <c r="A97" s="268"/>
      <c r="B97" s="335"/>
      <c r="C97" s="899"/>
      <c r="D97" s="900"/>
      <c r="E97" s="900"/>
      <c r="F97" s="900"/>
      <c r="G97" s="900"/>
      <c r="H97" s="900"/>
      <c r="I97" s="900"/>
      <c r="J97" s="900"/>
      <c r="K97" s="900"/>
      <c r="L97" s="901"/>
      <c r="M97" s="281"/>
      <c r="N97" s="282"/>
      <c r="O97" s="928"/>
      <c r="P97" s="929"/>
      <c r="Q97" s="930" t="str">
        <f t="shared" si="1"/>
        <v/>
      </c>
      <c r="R97" s="931"/>
      <c r="S97" s="53"/>
      <c r="T97" s="450"/>
      <c r="U97" s="571"/>
      <c r="V97" s="571"/>
    </row>
    <row r="98" spans="1:242" customFormat="1" ht="22.5" customHeight="1">
      <c r="A98" s="268"/>
      <c r="B98" s="335"/>
      <c r="C98" s="899"/>
      <c r="D98" s="900"/>
      <c r="E98" s="900"/>
      <c r="F98" s="900"/>
      <c r="G98" s="900"/>
      <c r="H98" s="900"/>
      <c r="I98" s="900"/>
      <c r="J98" s="900"/>
      <c r="K98" s="900"/>
      <c r="L98" s="901"/>
      <c r="M98" s="281"/>
      <c r="N98" s="282"/>
      <c r="O98" s="928"/>
      <c r="P98" s="929"/>
      <c r="Q98" s="930" t="str">
        <f t="shared" si="1"/>
        <v/>
      </c>
      <c r="R98" s="931"/>
      <c r="S98" s="53"/>
      <c r="T98" s="450"/>
      <c r="U98" s="571"/>
      <c r="V98" s="571"/>
    </row>
    <row r="99" spans="1:242" customFormat="1" ht="22.5" customHeight="1">
      <c r="A99" s="268"/>
      <c r="B99" s="335"/>
      <c r="C99" s="899"/>
      <c r="D99" s="900"/>
      <c r="E99" s="900"/>
      <c r="F99" s="900"/>
      <c r="G99" s="900"/>
      <c r="H99" s="900"/>
      <c r="I99" s="900"/>
      <c r="J99" s="900"/>
      <c r="K99" s="900"/>
      <c r="L99" s="901"/>
      <c r="M99" s="281"/>
      <c r="N99" s="282"/>
      <c r="O99" s="928"/>
      <c r="P99" s="929"/>
      <c r="Q99" s="930" t="str">
        <f t="shared" si="1"/>
        <v/>
      </c>
      <c r="R99" s="931"/>
      <c r="S99" s="53"/>
      <c r="T99" s="450"/>
      <c r="U99" s="571"/>
      <c r="V99" s="571"/>
    </row>
    <row r="100" spans="1:242" customFormat="1" ht="22.5" customHeight="1">
      <c r="A100" s="268"/>
      <c r="B100" s="335"/>
      <c r="C100" s="899"/>
      <c r="D100" s="900"/>
      <c r="E100" s="900"/>
      <c r="F100" s="900"/>
      <c r="G100" s="900"/>
      <c r="H100" s="900"/>
      <c r="I100" s="900"/>
      <c r="J100" s="900"/>
      <c r="K100" s="900"/>
      <c r="L100" s="901"/>
      <c r="M100" s="281"/>
      <c r="N100" s="282"/>
      <c r="O100" s="928"/>
      <c r="P100" s="929"/>
      <c r="Q100" s="930" t="str">
        <f t="shared" si="1"/>
        <v/>
      </c>
      <c r="R100" s="931"/>
      <c r="S100" s="53"/>
      <c r="T100" s="450"/>
      <c r="U100" s="571"/>
      <c r="V100" s="571"/>
    </row>
    <row r="101" spans="1:242" customFormat="1" ht="22.5" customHeight="1">
      <c r="A101" s="268"/>
      <c r="B101" s="335"/>
      <c r="C101" s="899"/>
      <c r="D101" s="900"/>
      <c r="E101" s="900"/>
      <c r="F101" s="900"/>
      <c r="G101" s="900"/>
      <c r="H101" s="900"/>
      <c r="I101" s="900"/>
      <c r="J101" s="900"/>
      <c r="K101" s="900"/>
      <c r="L101" s="901"/>
      <c r="M101" s="281"/>
      <c r="N101" s="282"/>
      <c r="O101" s="928"/>
      <c r="P101" s="929"/>
      <c r="Q101" s="930" t="str">
        <f t="shared" si="1"/>
        <v/>
      </c>
      <c r="R101" s="931"/>
      <c r="S101" s="53"/>
      <c r="T101" s="450"/>
      <c r="U101" s="571"/>
      <c r="V101" s="571"/>
    </row>
    <row r="102" spans="1:242" customFormat="1" ht="22.5" customHeight="1">
      <c r="A102" s="268"/>
      <c r="B102" s="335"/>
      <c r="C102" s="899"/>
      <c r="D102" s="900"/>
      <c r="E102" s="900"/>
      <c r="F102" s="900"/>
      <c r="G102" s="900"/>
      <c r="H102" s="900"/>
      <c r="I102" s="900"/>
      <c r="J102" s="900"/>
      <c r="K102" s="900"/>
      <c r="L102" s="901"/>
      <c r="M102" s="281"/>
      <c r="N102" s="282"/>
      <c r="O102" s="928"/>
      <c r="P102" s="929"/>
      <c r="Q102" s="930" t="str">
        <f t="shared" si="1"/>
        <v/>
      </c>
      <c r="R102" s="931"/>
      <c r="S102" s="53"/>
      <c r="T102" s="450"/>
      <c r="U102" s="571"/>
      <c r="V102" s="571"/>
      <c r="IG102" s="21"/>
      <c r="IH102" s="21"/>
    </row>
    <row r="103" spans="1:242" customFormat="1" ht="22.5" customHeight="1">
      <c r="A103" s="268"/>
      <c r="B103" s="335"/>
      <c r="C103" s="899"/>
      <c r="D103" s="900"/>
      <c r="E103" s="900"/>
      <c r="F103" s="900"/>
      <c r="G103" s="900"/>
      <c r="H103" s="900"/>
      <c r="I103" s="900"/>
      <c r="J103" s="900"/>
      <c r="K103" s="900"/>
      <c r="L103" s="901"/>
      <c r="M103" s="281"/>
      <c r="N103" s="282"/>
      <c r="O103" s="928"/>
      <c r="P103" s="929"/>
      <c r="Q103" s="930" t="str">
        <f t="shared" si="1"/>
        <v/>
      </c>
      <c r="R103" s="931"/>
      <c r="S103" s="53"/>
      <c r="T103" s="450"/>
      <c r="U103" s="571"/>
      <c r="V103" s="571"/>
    </row>
    <row r="104" spans="1:242" customFormat="1" ht="22.5" customHeight="1">
      <c r="A104" s="268"/>
      <c r="B104" s="335"/>
      <c r="C104" s="899"/>
      <c r="D104" s="900"/>
      <c r="E104" s="900"/>
      <c r="F104" s="900"/>
      <c r="G104" s="900"/>
      <c r="H104" s="900"/>
      <c r="I104" s="900"/>
      <c r="J104" s="900"/>
      <c r="K104" s="900"/>
      <c r="L104" s="901"/>
      <c r="M104" s="281"/>
      <c r="N104" s="282"/>
      <c r="O104" s="928"/>
      <c r="P104" s="929"/>
      <c r="Q104" s="930" t="str">
        <f t="shared" si="1"/>
        <v/>
      </c>
      <c r="R104" s="931"/>
      <c r="S104" s="53"/>
      <c r="T104" s="450"/>
      <c r="U104" s="571"/>
      <c r="V104" s="571"/>
    </row>
    <row r="105" spans="1:242" customFormat="1" ht="22.5" customHeight="1">
      <c r="A105" s="268"/>
      <c r="B105" s="335"/>
      <c r="C105" s="899"/>
      <c r="D105" s="900"/>
      <c r="E105" s="900"/>
      <c r="F105" s="900"/>
      <c r="G105" s="900"/>
      <c r="H105" s="900"/>
      <c r="I105" s="900"/>
      <c r="J105" s="900"/>
      <c r="K105" s="900"/>
      <c r="L105" s="901"/>
      <c r="M105" s="281"/>
      <c r="N105" s="282"/>
      <c r="O105" s="928"/>
      <c r="P105" s="929"/>
      <c r="Q105" s="930" t="str">
        <f t="shared" si="1"/>
        <v/>
      </c>
      <c r="R105" s="931"/>
      <c r="S105" s="53"/>
      <c r="T105" s="450"/>
      <c r="U105" s="571"/>
      <c r="V105" s="571"/>
    </row>
    <row r="106" spans="1:242" customFormat="1" ht="22.5" customHeight="1">
      <c r="A106" s="268"/>
      <c r="B106" s="335"/>
      <c r="C106" s="899"/>
      <c r="D106" s="900"/>
      <c r="E106" s="900"/>
      <c r="F106" s="900"/>
      <c r="G106" s="900"/>
      <c r="H106" s="900"/>
      <c r="I106" s="900"/>
      <c r="J106" s="900"/>
      <c r="K106" s="900"/>
      <c r="L106" s="901"/>
      <c r="M106" s="281"/>
      <c r="N106" s="282"/>
      <c r="O106" s="928"/>
      <c r="P106" s="929"/>
      <c r="Q106" s="930" t="str">
        <f t="shared" si="1"/>
        <v/>
      </c>
      <c r="R106" s="931"/>
      <c r="S106" s="53"/>
      <c r="T106" s="450"/>
      <c r="U106" s="571"/>
      <c r="V106" s="571"/>
    </row>
    <row r="107" spans="1:242" customFormat="1" ht="22.5" customHeight="1">
      <c r="A107" s="268"/>
      <c r="B107" s="335"/>
      <c r="C107" s="899"/>
      <c r="D107" s="900"/>
      <c r="E107" s="900"/>
      <c r="F107" s="900"/>
      <c r="G107" s="900"/>
      <c r="H107" s="900"/>
      <c r="I107" s="900"/>
      <c r="J107" s="900"/>
      <c r="K107" s="900"/>
      <c r="L107" s="901"/>
      <c r="M107" s="281"/>
      <c r="N107" s="282"/>
      <c r="O107" s="928"/>
      <c r="P107" s="929"/>
      <c r="Q107" s="930" t="str">
        <f t="shared" si="1"/>
        <v/>
      </c>
      <c r="R107" s="931"/>
      <c r="S107" s="53"/>
      <c r="T107" s="450"/>
      <c r="U107" s="571"/>
      <c r="V107" s="571"/>
    </row>
    <row r="108" spans="1:242" customFormat="1" ht="22.5" customHeight="1">
      <c r="A108" s="268"/>
      <c r="B108" s="335"/>
      <c r="C108" s="899"/>
      <c r="D108" s="900"/>
      <c r="E108" s="900"/>
      <c r="F108" s="900"/>
      <c r="G108" s="900"/>
      <c r="H108" s="900"/>
      <c r="I108" s="900"/>
      <c r="J108" s="900"/>
      <c r="K108" s="900"/>
      <c r="L108" s="901"/>
      <c r="M108" s="281"/>
      <c r="N108" s="282"/>
      <c r="O108" s="928"/>
      <c r="P108" s="929"/>
      <c r="Q108" s="930" t="str">
        <f t="shared" si="1"/>
        <v/>
      </c>
      <c r="R108" s="931"/>
      <c r="S108" s="53"/>
      <c r="T108" s="450"/>
      <c r="U108" s="571"/>
      <c r="V108" s="571"/>
    </row>
    <row r="109" spans="1:242" customFormat="1" ht="22.5" customHeight="1">
      <c r="A109" s="268"/>
      <c r="B109" s="335"/>
      <c r="C109" s="899"/>
      <c r="D109" s="900"/>
      <c r="E109" s="900"/>
      <c r="F109" s="900"/>
      <c r="G109" s="900"/>
      <c r="H109" s="900"/>
      <c r="I109" s="900"/>
      <c r="J109" s="900"/>
      <c r="K109" s="900"/>
      <c r="L109" s="901"/>
      <c r="M109" s="281"/>
      <c r="N109" s="282"/>
      <c r="O109" s="928"/>
      <c r="P109" s="929"/>
      <c r="Q109" s="930" t="str">
        <f t="shared" si="1"/>
        <v/>
      </c>
      <c r="R109" s="931"/>
      <c r="S109" s="53"/>
      <c r="T109" s="450"/>
      <c r="U109" s="571"/>
      <c r="V109" s="571"/>
    </row>
    <row r="110" spans="1:242" customFormat="1" ht="6" customHeight="1">
      <c r="A110" s="268"/>
      <c r="B110" s="74"/>
      <c r="C110" s="74"/>
      <c r="D110" s="74"/>
      <c r="E110" s="58"/>
      <c r="F110" s="58"/>
      <c r="G110" s="58"/>
      <c r="H110" s="58"/>
      <c r="I110" s="58"/>
      <c r="J110" s="58"/>
      <c r="K110" s="74"/>
      <c r="L110" s="74"/>
      <c r="M110" s="58"/>
      <c r="N110" s="58"/>
      <c r="O110" s="58"/>
      <c r="P110" s="58"/>
      <c r="Q110" s="58"/>
      <c r="R110" s="58"/>
      <c r="S110" s="58"/>
      <c r="T110" s="452"/>
      <c r="U110" s="571"/>
      <c r="V110" s="571"/>
    </row>
    <row r="111" spans="1:242" ht="24" customHeight="1">
      <c r="B111" s="935" t="s">
        <v>6</v>
      </c>
      <c r="C111" s="936"/>
      <c r="D111" s="936"/>
      <c r="E111" s="936"/>
      <c r="F111" s="936"/>
      <c r="G111" s="936"/>
      <c r="H111" s="936"/>
      <c r="I111" s="936"/>
      <c r="J111" s="936"/>
      <c r="K111" s="936"/>
      <c r="L111" s="936"/>
      <c r="M111" s="936"/>
      <c r="N111" s="936"/>
      <c r="O111" s="936"/>
      <c r="P111" s="936"/>
      <c r="Q111" s="936"/>
      <c r="R111" s="936"/>
      <c r="S111" s="937"/>
    </row>
    <row r="112" spans="1:242">
      <c r="B112" s="280" t="str">
        <f>B62</f>
        <v>FAPESP,  SETEMBRO DE 2017</v>
      </c>
      <c r="Q112" s="947">
        <v>2</v>
      </c>
      <c r="R112" s="947"/>
      <c r="S112" s="947"/>
    </row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 spans="2:2"/>
    <row r="146" spans="2:2"/>
    <row r="147" spans="2:2"/>
    <row r="148" spans="2:2"/>
    <row r="149" spans="2:2"/>
    <row r="150" spans="2:2"/>
    <row r="151" spans="2:2"/>
    <row r="152" spans="2:2"/>
    <row r="153" spans="2:2"/>
    <row r="154" spans="2:2"/>
    <row r="155" spans="2:2"/>
    <row r="156" spans="2:2"/>
    <row r="157" spans="2:2"/>
    <row r="158" spans="2:2" ht="15.75" customHeight="1">
      <c r="B158" s="222" t="s">
        <v>145</v>
      </c>
    </row>
    <row r="159" spans="2:2" ht="15.75" customHeight="1">
      <c r="B159" s="222" t="s">
        <v>146</v>
      </c>
    </row>
    <row r="160" spans="2:2"/>
    <row r="161" spans="2:242" ht="15">
      <c r="B161" s="130"/>
    </row>
    <row r="162" spans="2:242" ht="10.5" customHeight="1">
      <c r="C162" s="3"/>
      <c r="D162" s="3"/>
      <c r="E162" s="25"/>
      <c r="F162" s="25"/>
      <c r="G162" s="25"/>
      <c r="H162" s="25"/>
      <c r="I162" s="25"/>
      <c r="J162" s="25"/>
      <c r="K162" s="3"/>
      <c r="L162" s="3"/>
      <c r="M162" s="25"/>
      <c r="N162" s="25"/>
      <c r="O162" s="25"/>
      <c r="P162" s="25"/>
      <c r="Q162" s="25"/>
      <c r="R162" s="25"/>
      <c r="S162" s="25"/>
    </row>
    <row r="163" spans="2:242" ht="14.25">
      <c r="B163" s="872" t="s">
        <v>58</v>
      </c>
      <c r="C163" s="872"/>
      <c r="D163" s="872"/>
      <c r="E163" s="872"/>
      <c r="F163" s="872"/>
      <c r="G163" s="872"/>
      <c r="H163" s="872"/>
      <c r="I163" s="872"/>
      <c r="J163" s="872"/>
      <c r="K163" s="872"/>
      <c r="L163" s="872"/>
      <c r="M163" s="872"/>
      <c r="N163" s="872"/>
      <c r="O163" s="872"/>
      <c r="P163" s="872"/>
      <c r="Q163" s="872"/>
      <c r="R163" s="872"/>
      <c r="S163" s="872"/>
      <c r="T163" s="254"/>
      <c r="W163" s="57"/>
      <c r="X163" s="57"/>
      <c r="Y163" s="57"/>
      <c r="Z163" s="57"/>
      <c r="AA163" s="57"/>
      <c r="IF163" s="57"/>
      <c r="IG163" s="57"/>
      <c r="IH163" s="57"/>
    </row>
    <row r="164" spans="2:242" ht="14.25">
      <c r="B164" s="872" t="s">
        <v>59</v>
      </c>
      <c r="C164" s="872"/>
      <c r="D164" s="872"/>
      <c r="E164" s="872"/>
      <c r="F164" s="872"/>
      <c r="G164" s="872"/>
      <c r="H164" s="872"/>
      <c r="I164" s="872"/>
      <c r="J164" s="872"/>
      <c r="K164" s="872"/>
      <c r="L164" s="872"/>
      <c r="M164" s="872"/>
      <c r="N164" s="872"/>
      <c r="O164" s="872"/>
      <c r="P164" s="872"/>
      <c r="Q164" s="872"/>
      <c r="R164" s="872"/>
      <c r="S164" s="872"/>
      <c r="T164" s="254"/>
      <c r="W164" s="57"/>
      <c r="X164" s="57"/>
      <c r="Y164" s="57"/>
      <c r="Z164" s="57"/>
      <c r="AA164" s="57"/>
      <c r="IF164" s="57"/>
      <c r="IG164" s="57"/>
      <c r="IH164" s="57"/>
    </row>
    <row r="165" spans="2:242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5"/>
      <c r="O165" s="25"/>
      <c r="P165" s="25"/>
      <c r="Q165" s="25"/>
      <c r="R165" s="25"/>
      <c r="S165" s="2"/>
      <c r="T165" s="254"/>
      <c r="W165" s="57"/>
      <c r="X165" s="57"/>
      <c r="Y165" s="57"/>
      <c r="Z165" s="57"/>
      <c r="AA165" s="57"/>
      <c r="IF165" s="57"/>
      <c r="IG165" s="57"/>
      <c r="IH165" s="57"/>
    </row>
    <row r="166" spans="2:242" ht="18.75" customHeight="1">
      <c r="B166" s="963" t="s">
        <v>10</v>
      </c>
      <c r="C166" s="964"/>
      <c r="D166" s="964"/>
      <c r="E166" s="964"/>
      <c r="F166" s="964"/>
      <c r="G166" s="964"/>
      <c r="H166" s="964"/>
      <c r="I166" s="964"/>
      <c r="J166" s="964"/>
      <c r="K166" s="964"/>
      <c r="L166" s="964"/>
      <c r="M166" s="964"/>
      <c r="N166" s="964"/>
      <c r="O166" s="964"/>
      <c r="P166" s="964"/>
      <c r="Q166" s="964"/>
      <c r="R166" s="964"/>
      <c r="S166" s="965"/>
      <c r="T166" s="254"/>
      <c r="W166" s="57"/>
      <c r="X166" s="57"/>
      <c r="Y166" s="57"/>
      <c r="Z166" s="57"/>
      <c r="AA166" s="57"/>
      <c r="IF166" s="57"/>
      <c r="IG166" s="57"/>
      <c r="IH166" s="57"/>
    </row>
    <row r="167" spans="2:242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5"/>
      <c r="O167" s="25"/>
      <c r="P167" s="25"/>
      <c r="Q167" s="25"/>
      <c r="R167" s="25"/>
      <c r="S167" s="2"/>
      <c r="T167" s="254"/>
      <c r="W167" s="57"/>
      <c r="X167" s="57"/>
      <c r="Y167" s="57"/>
      <c r="Z167" s="57"/>
      <c r="AA167" s="57"/>
      <c r="IF167" s="57"/>
      <c r="IG167" s="57"/>
      <c r="IH167" s="57"/>
    </row>
    <row r="168" spans="2:242">
      <c r="B168" s="50" t="s">
        <v>60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5"/>
      <c r="O168" s="25"/>
      <c r="P168" s="25"/>
      <c r="Q168" s="25"/>
      <c r="R168" s="25"/>
      <c r="S168" s="2"/>
      <c r="T168" s="254"/>
      <c r="W168" s="57"/>
      <c r="X168" s="57"/>
      <c r="Y168" s="57"/>
      <c r="Z168" s="57"/>
      <c r="AA168" s="57"/>
      <c r="IF168" s="57"/>
      <c r="IG168" s="57"/>
      <c r="IH168" s="57"/>
    </row>
    <row r="169" spans="2:242">
      <c r="B169" s="50" t="s">
        <v>61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5"/>
      <c r="O169" s="25"/>
      <c r="P169" s="25"/>
      <c r="Q169" s="25"/>
      <c r="R169" s="25"/>
      <c r="S169" s="2"/>
      <c r="T169" s="254"/>
      <c r="W169" s="57"/>
      <c r="X169" s="57"/>
      <c r="Y169" s="57"/>
      <c r="Z169" s="57"/>
      <c r="AA169" s="57"/>
      <c r="IF169" s="57"/>
      <c r="IG169" s="57"/>
      <c r="IH169" s="57"/>
    </row>
    <row r="170" spans="2:242" ht="14.25">
      <c r="B170" s="50" t="s">
        <v>62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5"/>
      <c r="O170" s="25"/>
      <c r="P170" s="25"/>
      <c r="Q170" s="25"/>
      <c r="R170" s="25"/>
      <c r="S170" s="2"/>
      <c r="T170" s="254"/>
      <c r="W170" s="57"/>
      <c r="X170" s="57"/>
      <c r="Y170" s="57"/>
      <c r="Z170" s="57"/>
      <c r="AA170" s="57"/>
      <c r="IF170" s="60"/>
      <c r="IG170" s="60"/>
      <c r="IH170" s="60"/>
    </row>
    <row r="171" spans="2:242" ht="14.25">
      <c r="B171" s="50" t="s">
        <v>63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5"/>
      <c r="O171" s="25"/>
      <c r="P171" s="25"/>
      <c r="Q171" s="25"/>
      <c r="R171" s="25"/>
      <c r="S171" s="2"/>
      <c r="T171" s="254"/>
      <c r="W171" s="57"/>
      <c r="X171" s="57"/>
      <c r="Y171" s="57"/>
      <c r="Z171" s="57"/>
      <c r="AA171" s="57"/>
      <c r="IF171" s="60"/>
      <c r="IG171" s="60"/>
      <c r="IH171" s="60"/>
    </row>
    <row r="172" spans="2:242">
      <c r="B172" s="50" t="s">
        <v>205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5"/>
      <c r="O172" s="25"/>
      <c r="P172" s="25"/>
      <c r="Q172" s="25"/>
      <c r="R172" s="25"/>
      <c r="S172" s="2"/>
      <c r="T172" s="254"/>
      <c r="W172" s="57"/>
      <c r="X172" s="57"/>
      <c r="Y172" s="57"/>
      <c r="Z172" s="57"/>
      <c r="AA172" s="57"/>
      <c r="IF172" s="20"/>
      <c r="IG172" s="20"/>
      <c r="IH172" s="20"/>
    </row>
    <row r="173" spans="2:242">
      <c r="B173" s="50" t="s">
        <v>256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5"/>
      <c r="O173" s="25"/>
      <c r="P173" s="25"/>
      <c r="Q173" s="25"/>
      <c r="R173" s="25"/>
      <c r="S173" s="2"/>
      <c r="T173" s="254"/>
      <c r="W173" s="57"/>
      <c r="X173" s="57"/>
      <c r="Y173" s="57"/>
      <c r="Z173" s="57"/>
      <c r="AA173" s="57"/>
      <c r="IF173" s="20"/>
      <c r="IG173" s="20"/>
      <c r="IH173" s="20"/>
    </row>
    <row r="174" spans="2:242">
      <c r="B174" s="51" t="s">
        <v>257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5"/>
      <c r="O174" s="25"/>
      <c r="P174" s="25"/>
      <c r="Q174" s="25"/>
      <c r="R174" s="25"/>
      <c r="S174" s="2"/>
      <c r="T174" s="254"/>
      <c r="W174" s="57"/>
      <c r="X174" s="57"/>
      <c r="Y174" s="57"/>
      <c r="Z174" s="57"/>
      <c r="AA174" s="57"/>
      <c r="IF174" s="20"/>
      <c r="IG174" s="20"/>
      <c r="IH174" s="20"/>
    </row>
    <row r="175" spans="2:242">
      <c r="B175" s="50" t="s">
        <v>206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5"/>
      <c r="O175" s="25"/>
      <c r="P175" s="25"/>
      <c r="Q175" s="25"/>
      <c r="R175" s="25"/>
      <c r="S175" s="2"/>
      <c r="T175" s="254"/>
      <c r="W175" s="57"/>
      <c r="X175" s="57"/>
      <c r="Y175" s="57"/>
      <c r="Z175" s="57"/>
      <c r="AA175" s="57"/>
      <c r="IF175" s="20"/>
      <c r="IG175" s="20"/>
      <c r="IH175" s="20"/>
    </row>
    <row r="176" spans="2:242" ht="14.25">
      <c r="B176" s="50" t="s">
        <v>207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5"/>
      <c r="O176" s="25"/>
      <c r="P176" s="25"/>
      <c r="Q176" s="25"/>
      <c r="R176" s="25"/>
      <c r="S176" s="2"/>
      <c r="T176" s="254"/>
      <c r="W176" s="57"/>
      <c r="X176" s="57"/>
      <c r="Y176" s="57"/>
      <c r="Z176" s="57"/>
      <c r="AA176" s="57"/>
      <c r="IH176" s="60"/>
    </row>
    <row r="177" spans="1:242" ht="14.25">
      <c r="B177" s="50" t="s">
        <v>208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5"/>
      <c r="O177" s="25"/>
      <c r="P177" s="25"/>
      <c r="Q177" s="25"/>
      <c r="R177" s="25"/>
      <c r="S177" s="2"/>
      <c r="T177" s="254"/>
      <c r="W177" s="57"/>
      <c r="X177" s="57"/>
      <c r="Y177" s="57"/>
      <c r="Z177" s="57"/>
      <c r="AA177" s="57"/>
      <c r="IH177" s="60"/>
    </row>
    <row r="178" spans="1:242">
      <c r="B178" s="50" t="s">
        <v>209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5"/>
      <c r="O178" s="25"/>
      <c r="P178" s="25"/>
      <c r="Q178" s="25"/>
      <c r="R178" s="25"/>
      <c r="S178" s="2"/>
      <c r="T178" s="254"/>
      <c r="W178" s="57"/>
      <c r="X178" s="57"/>
      <c r="Y178" s="57"/>
      <c r="Z178" s="57"/>
      <c r="AA178" s="57"/>
    </row>
    <row r="179" spans="1:242">
      <c r="B179" s="50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5"/>
      <c r="O179" s="25"/>
      <c r="P179" s="25"/>
      <c r="Q179" s="25"/>
      <c r="R179" s="25"/>
      <c r="S179" s="2"/>
      <c r="T179" s="254"/>
      <c r="W179" s="57"/>
      <c r="X179" s="57"/>
      <c r="Y179" s="57"/>
      <c r="Z179" s="57"/>
      <c r="AA179" s="57"/>
    </row>
    <row r="180" spans="1:242" s="12" customFormat="1">
      <c r="A180" s="453"/>
      <c r="B180" s="52" t="s">
        <v>64</v>
      </c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453"/>
      <c r="U180" s="562"/>
      <c r="V180" s="562"/>
    </row>
    <row r="181" spans="1:242">
      <c r="B181" s="2" t="s">
        <v>65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5"/>
      <c r="O181" s="25"/>
      <c r="P181" s="25"/>
      <c r="Q181" s="25"/>
      <c r="R181" s="25"/>
      <c r="S181" s="2"/>
      <c r="T181" s="254"/>
      <c r="W181" s="57"/>
      <c r="X181" s="57"/>
      <c r="Y181" s="57"/>
      <c r="Z181" s="57"/>
      <c r="AA181" s="57"/>
    </row>
    <row r="182" spans="1:242">
      <c r="B182" s="2" t="s">
        <v>66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5"/>
      <c r="O182" s="25"/>
      <c r="T182" s="254"/>
      <c r="W182" s="57"/>
      <c r="X182" s="57"/>
      <c r="Y182" s="57"/>
      <c r="Z182" s="57"/>
      <c r="AA182" s="57"/>
    </row>
    <row r="183" spans="1:242">
      <c r="B183" s="2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5"/>
      <c r="O183" s="25"/>
      <c r="P183" s="25"/>
      <c r="Q183" s="25"/>
      <c r="R183" s="25"/>
      <c r="S183" s="2"/>
      <c r="T183" s="254"/>
      <c r="W183" s="57"/>
      <c r="X183" s="57"/>
      <c r="Y183" s="57"/>
      <c r="Z183" s="57"/>
      <c r="AA183" s="57"/>
    </row>
    <row r="184" spans="1:242">
      <c r="B184" s="64" t="s">
        <v>67</v>
      </c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T184" s="254"/>
      <c r="W184" s="57"/>
      <c r="X184" s="57"/>
      <c r="Y184" s="57"/>
      <c r="Z184" s="57"/>
      <c r="AA184" s="57"/>
    </row>
    <row r="185" spans="1:242"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"/>
      <c r="T185" s="254"/>
      <c r="W185" s="57"/>
      <c r="X185" s="57"/>
      <c r="Y185" s="57"/>
      <c r="Z185" s="57"/>
      <c r="AA185" s="57"/>
    </row>
    <row r="186" spans="1:242" ht="15">
      <c r="A186" s="454"/>
      <c r="B186" s="68" t="s">
        <v>30</v>
      </c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T186" s="454"/>
      <c r="IF186" s="70"/>
      <c r="IG186" s="70"/>
      <c r="IH186" s="70"/>
    </row>
    <row r="187" spans="1:242" customFormat="1">
      <c r="A187" s="260"/>
      <c r="B187" s="74"/>
      <c r="C187" s="74"/>
      <c r="D187" s="74"/>
      <c r="E187" s="58"/>
      <c r="F187" s="58"/>
      <c r="G187" s="58"/>
      <c r="H187" s="58"/>
      <c r="I187" s="58"/>
      <c r="J187" s="58"/>
      <c r="K187" s="74"/>
      <c r="L187" s="74"/>
      <c r="M187" s="58"/>
      <c r="N187" s="58"/>
      <c r="O187" s="58"/>
      <c r="P187" s="58"/>
      <c r="Q187" s="58"/>
      <c r="R187" s="58"/>
      <c r="S187" s="58"/>
      <c r="T187" s="421"/>
      <c r="U187" s="571"/>
      <c r="V187" s="571"/>
      <c r="IG187" s="21"/>
      <c r="IH187" s="21"/>
    </row>
    <row r="188" spans="1:242" customFormat="1" ht="14.25">
      <c r="A188" s="260"/>
      <c r="B188" s="539" t="s">
        <v>130</v>
      </c>
      <c r="C188" s="153" t="s">
        <v>31</v>
      </c>
      <c r="D188" s="54" t="s">
        <v>32</v>
      </c>
      <c r="E188" s="154">
        <v>1</v>
      </c>
      <c r="F188" s="58"/>
      <c r="G188" s="58"/>
      <c r="H188" s="539" t="s">
        <v>134</v>
      </c>
      <c r="I188" s="153" t="s">
        <v>68</v>
      </c>
      <c r="J188" s="54" t="s">
        <v>32</v>
      </c>
      <c r="K188" s="154">
        <v>1.83487</v>
      </c>
      <c r="L188" s="74"/>
      <c r="M188" s="58"/>
      <c r="N188" s="58"/>
      <c r="O188" s="539" t="s">
        <v>131</v>
      </c>
      <c r="P188" s="153" t="s">
        <v>69</v>
      </c>
      <c r="Q188" s="54" t="s">
        <v>32</v>
      </c>
      <c r="R188" s="154">
        <v>1.74</v>
      </c>
      <c r="S188" s="58"/>
      <c r="T188" s="421"/>
      <c r="U188" s="571"/>
      <c r="V188" s="571"/>
      <c r="IG188" s="21"/>
      <c r="IH188" s="21"/>
    </row>
    <row r="189" spans="1:242" customFormat="1">
      <c r="A189" s="260"/>
      <c r="B189" s="74"/>
      <c r="C189" s="74"/>
      <c r="D189" s="74"/>
      <c r="E189" s="58"/>
      <c r="F189" s="58"/>
      <c r="G189" s="58"/>
      <c r="H189" s="58"/>
      <c r="I189" s="58"/>
      <c r="J189" s="58"/>
      <c r="K189" s="74"/>
      <c r="L189" s="74"/>
      <c r="M189" s="58"/>
      <c r="N189" s="58"/>
      <c r="O189" s="58"/>
      <c r="P189" s="58"/>
      <c r="Q189" s="58"/>
      <c r="R189" s="58"/>
      <c r="S189" s="58"/>
      <c r="T189" s="421"/>
      <c r="U189" s="571"/>
      <c r="V189" s="571"/>
    </row>
    <row r="190" spans="1:242" s="12" customFormat="1" ht="18" customHeight="1">
      <c r="A190" s="453"/>
      <c r="B190" s="815" t="s">
        <v>1</v>
      </c>
      <c r="C190" s="940" t="s">
        <v>8</v>
      </c>
      <c r="D190" s="941"/>
      <c r="E190" s="941"/>
      <c r="F190" s="941"/>
      <c r="G190" s="941"/>
      <c r="H190" s="941"/>
      <c r="I190" s="941"/>
      <c r="J190" s="941"/>
      <c r="K190" s="941"/>
      <c r="L190" s="942"/>
      <c r="M190" s="826" t="s">
        <v>76</v>
      </c>
      <c r="N190" s="827" t="s">
        <v>172</v>
      </c>
      <c r="O190" s="828"/>
      <c r="P190" s="829"/>
      <c r="Q190" s="827" t="s">
        <v>173</v>
      </c>
      <c r="R190" s="829"/>
      <c r="S190" s="961" t="s">
        <v>2</v>
      </c>
      <c r="T190" s="453"/>
      <c r="U190" s="562"/>
      <c r="V190" s="562"/>
    </row>
    <row r="191" spans="1:242" s="12" customFormat="1" ht="18" customHeight="1">
      <c r="A191" s="453"/>
      <c r="B191" s="939"/>
      <c r="C191" s="943"/>
      <c r="D191" s="944"/>
      <c r="E191" s="944"/>
      <c r="F191" s="944"/>
      <c r="G191" s="944"/>
      <c r="H191" s="944"/>
      <c r="I191" s="944"/>
      <c r="J191" s="944"/>
      <c r="K191" s="944"/>
      <c r="L191" s="945"/>
      <c r="M191" s="946"/>
      <c r="N191" s="949"/>
      <c r="O191" s="950"/>
      <c r="P191" s="951"/>
      <c r="Q191" s="949"/>
      <c r="R191" s="951"/>
      <c r="S191" s="962"/>
      <c r="T191" s="453"/>
      <c r="U191" s="562"/>
      <c r="V191" s="562"/>
    </row>
    <row r="192" spans="1:242" s="12" customFormat="1" ht="18" customHeight="1">
      <c r="A192" s="453"/>
      <c r="B192" s="320">
        <v>1</v>
      </c>
      <c r="C192" s="954" t="s">
        <v>70</v>
      </c>
      <c r="D192" s="955"/>
      <c r="E192" s="955"/>
      <c r="F192" s="955"/>
      <c r="G192" s="955"/>
      <c r="H192" s="955"/>
      <c r="I192" s="955"/>
      <c r="J192" s="955"/>
      <c r="K192" s="955"/>
      <c r="L192" s="956"/>
      <c r="M192" s="157" t="s">
        <v>68</v>
      </c>
      <c r="N192" s="959">
        <v>10000</v>
      </c>
      <c r="O192" s="959"/>
      <c r="P192" s="960"/>
      <c r="Q192" s="957">
        <f t="shared" ref="Q192:Q197" si="2">N192*$K$188</f>
        <v>18348.7</v>
      </c>
      <c r="R192" s="958"/>
      <c r="S192" s="385"/>
      <c r="T192" s="453"/>
      <c r="U192" s="562"/>
      <c r="V192" s="562"/>
    </row>
    <row r="193" spans="1:22" s="12" customFormat="1" ht="18" customHeight="1">
      <c r="A193" s="453"/>
      <c r="B193" s="320" t="s">
        <v>17</v>
      </c>
      <c r="C193" s="954" t="s">
        <v>71</v>
      </c>
      <c r="D193" s="955"/>
      <c r="E193" s="955"/>
      <c r="F193" s="955"/>
      <c r="G193" s="955"/>
      <c r="H193" s="955"/>
      <c r="I193" s="955"/>
      <c r="J193" s="955"/>
      <c r="K193" s="955"/>
      <c r="L193" s="956"/>
      <c r="M193" s="157" t="s">
        <v>68</v>
      </c>
      <c r="N193" s="959">
        <f>N192-1234</f>
        <v>8766</v>
      </c>
      <c r="O193" s="959"/>
      <c r="P193" s="960"/>
      <c r="Q193" s="957">
        <f t="shared" si="2"/>
        <v>16084.47042</v>
      </c>
      <c r="R193" s="958"/>
      <c r="S193" s="385"/>
      <c r="T193" s="453"/>
      <c r="U193" s="562"/>
      <c r="V193" s="562"/>
    </row>
    <row r="194" spans="1:22" s="12" customFormat="1" ht="18" customHeight="1">
      <c r="A194" s="453"/>
      <c r="B194" s="320">
        <v>2</v>
      </c>
      <c r="C194" s="954" t="s">
        <v>72</v>
      </c>
      <c r="D194" s="955"/>
      <c r="E194" s="955"/>
      <c r="F194" s="955"/>
      <c r="G194" s="955"/>
      <c r="H194" s="955"/>
      <c r="I194" s="955"/>
      <c r="J194" s="955"/>
      <c r="K194" s="955"/>
      <c r="L194" s="956"/>
      <c r="M194" s="157" t="s">
        <v>31</v>
      </c>
      <c r="N194" s="959">
        <f>N193-1234</f>
        <v>7532</v>
      </c>
      <c r="O194" s="959"/>
      <c r="P194" s="960"/>
      <c r="Q194" s="957">
        <f t="shared" si="2"/>
        <v>13820.24084</v>
      </c>
      <c r="R194" s="958"/>
      <c r="S194" s="385"/>
      <c r="T194" s="453"/>
      <c r="U194" s="562"/>
      <c r="V194" s="562"/>
    </row>
    <row r="195" spans="1:22" s="12" customFormat="1" ht="18" customHeight="1">
      <c r="A195" s="453"/>
      <c r="B195" s="320" t="s">
        <v>73</v>
      </c>
      <c r="C195" s="954" t="s">
        <v>71</v>
      </c>
      <c r="D195" s="955"/>
      <c r="E195" s="955"/>
      <c r="F195" s="955"/>
      <c r="G195" s="955"/>
      <c r="H195" s="955"/>
      <c r="I195" s="955"/>
      <c r="J195" s="955"/>
      <c r="K195" s="955"/>
      <c r="L195" s="956"/>
      <c r="M195" s="157" t="s">
        <v>31</v>
      </c>
      <c r="N195" s="959">
        <f>N194-1234</f>
        <v>6298</v>
      </c>
      <c r="O195" s="959"/>
      <c r="P195" s="960"/>
      <c r="Q195" s="957">
        <f t="shared" si="2"/>
        <v>11556.011259999999</v>
      </c>
      <c r="R195" s="958"/>
      <c r="S195" s="385"/>
      <c r="T195" s="453"/>
      <c r="U195" s="562"/>
      <c r="V195" s="562"/>
    </row>
    <row r="196" spans="1:22" s="12" customFormat="1" ht="18" customHeight="1">
      <c r="A196" s="453"/>
      <c r="B196" s="320">
        <v>3</v>
      </c>
      <c r="C196" s="954" t="s">
        <v>74</v>
      </c>
      <c r="D196" s="955"/>
      <c r="E196" s="955"/>
      <c r="F196" s="955"/>
      <c r="G196" s="955"/>
      <c r="H196" s="955"/>
      <c r="I196" s="955"/>
      <c r="J196" s="955"/>
      <c r="K196" s="955"/>
      <c r="L196" s="956"/>
      <c r="M196" s="157" t="s">
        <v>69</v>
      </c>
      <c r="N196" s="959">
        <f>N195-1234</f>
        <v>5064</v>
      </c>
      <c r="O196" s="959"/>
      <c r="P196" s="960"/>
      <c r="Q196" s="957">
        <f t="shared" si="2"/>
        <v>9291.7816800000001</v>
      </c>
      <c r="R196" s="958"/>
      <c r="S196" s="385"/>
      <c r="T196" s="453"/>
      <c r="U196" s="562"/>
      <c r="V196" s="562"/>
    </row>
    <row r="197" spans="1:22" s="12" customFormat="1" ht="18" customHeight="1">
      <c r="A197" s="453"/>
      <c r="B197" s="320" t="s">
        <v>75</v>
      </c>
      <c r="C197" s="954" t="s">
        <v>71</v>
      </c>
      <c r="D197" s="955"/>
      <c r="E197" s="955"/>
      <c r="F197" s="955"/>
      <c r="G197" s="955"/>
      <c r="H197" s="955"/>
      <c r="I197" s="955"/>
      <c r="J197" s="955"/>
      <c r="K197" s="955"/>
      <c r="L197" s="956"/>
      <c r="M197" s="157" t="s">
        <v>69</v>
      </c>
      <c r="N197" s="959">
        <f>N196-1234</f>
        <v>3830</v>
      </c>
      <c r="O197" s="959"/>
      <c r="P197" s="960"/>
      <c r="Q197" s="957">
        <f t="shared" si="2"/>
        <v>7027.5520999999999</v>
      </c>
      <c r="R197" s="958"/>
      <c r="S197" s="385"/>
      <c r="T197" s="453"/>
      <c r="U197" s="562"/>
      <c r="V197" s="562"/>
    </row>
    <row r="198" spans="1:22">
      <c r="B198" s="868"/>
      <c r="C198" s="869"/>
      <c r="D198" s="869"/>
      <c r="E198" s="869"/>
      <c r="F198" s="869"/>
      <c r="G198" s="869"/>
      <c r="H198" s="869"/>
      <c r="I198" s="869"/>
      <c r="J198" s="869"/>
      <c r="K198" s="869"/>
      <c r="L198" s="869"/>
      <c r="M198" s="869"/>
      <c r="N198" s="869"/>
      <c r="O198" s="869"/>
      <c r="P198" s="966"/>
      <c r="Q198" s="967">
        <f>SUM(Q192:R197)</f>
        <v>76128.756300000008</v>
      </c>
      <c r="R198" s="968"/>
      <c r="S198" s="53"/>
    </row>
    <row r="199" spans="1:22" ht="5.25" customHeight="1"/>
    <row r="200" spans="1:22" ht="20.25" customHeight="1">
      <c r="B200" s="935" t="s">
        <v>6</v>
      </c>
      <c r="C200" s="936"/>
      <c r="D200" s="936"/>
      <c r="E200" s="936"/>
      <c r="F200" s="936"/>
      <c r="G200" s="936"/>
      <c r="H200" s="936"/>
      <c r="I200" s="936"/>
      <c r="J200" s="936"/>
      <c r="K200" s="936"/>
      <c r="L200" s="936"/>
      <c r="M200" s="936"/>
      <c r="N200" s="936"/>
      <c r="O200" s="936"/>
      <c r="P200" s="936"/>
      <c r="Q200" s="936"/>
      <c r="R200" s="936"/>
      <c r="S200" s="937"/>
    </row>
    <row r="201" spans="1:22">
      <c r="B201" s="111" t="str">
        <f>B112</f>
        <v>FAPESP,  SETEMBRO DE 2017</v>
      </c>
    </row>
    <row r="202" spans="1:22"/>
    <row r="203" spans="1:22"/>
    <row r="204" spans="1:22"/>
    <row r="205" spans="1:22"/>
    <row r="206" spans="1:22"/>
    <row r="207" spans="1:22"/>
    <row r="208" spans="1:2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</sheetData>
  <sheetProtection algorithmName="SHA-512" hashValue="spz//JsuAn55dCbXtx+VJR1qg0SvcWNozDBp7ZEGAXJ+ZDnm0GsCsUcI1+BGJD9uFe56bk/lhygGWJZ9hK0rTw==" saltValue="31VZg3uYym7ID6RNZLjs/A==" spinCount="100000" sheet="1" objects="1" scenarios="1"/>
  <mergeCells count="270">
    <mergeCell ref="M20:M21"/>
    <mergeCell ref="Q23:R23"/>
    <mergeCell ref="Q25:R25"/>
    <mergeCell ref="O22:P22"/>
    <mergeCell ref="O23:P23"/>
    <mergeCell ref="N20:P21"/>
    <mergeCell ref="Q20:R21"/>
    <mergeCell ref="S20:S21"/>
    <mergeCell ref="O26:P26"/>
    <mergeCell ref="C22:L22"/>
    <mergeCell ref="B198:P198"/>
    <mergeCell ref="B200:S200"/>
    <mergeCell ref="Q56:R56"/>
    <mergeCell ref="C55:L55"/>
    <mergeCell ref="Q55:R55"/>
    <mergeCell ref="Q30:R30"/>
    <mergeCell ref="C32:L32"/>
    <mergeCell ref="O33:P33"/>
    <mergeCell ref="Q36:R36"/>
    <mergeCell ref="Q32:R32"/>
    <mergeCell ref="O34:P34"/>
    <mergeCell ref="C39:L39"/>
    <mergeCell ref="Q39:R39"/>
    <mergeCell ref="C40:L40"/>
    <mergeCell ref="Q40:R40"/>
    <mergeCell ref="C37:L37"/>
    <mergeCell ref="Q37:R37"/>
    <mergeCell ref="Q22:R22"/>
    <mergeCell ref="Q107:R107"/>
    <mergeCell ref="C101:L101"/>
    <mergeCell ref="O101:P101"/>
    <mergeCell ref="Q198:R198"/>
    <mergeCell ref="N197:P197"/>
    <mergeCell ref="Q196:R196"/>
    <mergeCell ref="N195:P195"/>
    <mergeCell ref="N196:P196"/>
    <mergeCell ref="Q2:S2"/>
    <mergeCell ref="C71:L71"/>
    <mergeCell ref="Q71:R71"/>
    <mergeCell ref="O71:P71"/>
    <mergeCell ref="C72:L72"/>
    <mergeCell ref="Q72:R72"/>
    <mergeCell ref="O72:P72"/>
    <mergeCell ref="Q48:R48"/>
    <mergeCell ref="Q49:R49"/>
    <mergeCell ref="Q50:R50"/>
    <mergeCell ref="Q51:R51"/>
    <mergeCell ref="Q52:R52"/>
    <mergeCell ref="B61:S61"/>
    <mergeCell ref="Q42:R42"/>
    <mergeCell ref="Q43:R43"/>
    <mergeCell ref="C36:L36"/>
    <mergeCell ref="C24:L24"/>
    <mergeCell ref="C27:L27"/>
    <mergeCell ref="Q27:R27"/>
    <mergeCell ref="C25:L25"/>
    <mergeCell ref="O25:P25"/>
    <mergeCell ref="C197:L197"/>
    <mergeCell ref="Q197:R197"/>
    <mergeCell ref="C194:L194"/>
    <mergeCell ref="C193:L193"/>
    <mergeCell ref="C195:L195"/>
    <mergeCell ref="Q195:R195"/>
    <mergeCell ref="N192:P192"/>
    <mergeCell ref="Q112:S112"/>
    <mergeCell ref="S190:S191"/>
    <mergeCell ref="B163:S163"/>
    <mergeCell ref="B164:S164"/>
    <mergeCell ref="Q194:R194"/>
    <mergeCell ref="N194:P194"/>
    <mergeCell ref="N193:P193"/>
    <mergeCell ref="C190:L191"/>
    <mergeCell ref="B190:B191"/>
    <mergeCell ref="M190:M191"/>
    <mergeCell ref="N190:P191"/>
    <mergeCell ref="Q190:R191"/>
    <mergeCell ref="Q193:R193"/>
    <mergeCell ref="C192:L192"/>
    <mergeCell ref="Q192:R192"/>
    <mergeCell ref="B166:S166"/>
    <mergeCell ref="C196:L196"/>
    <mergeCell ref="C41:L41"/>
    <mergeCell ref="C38:L38"/>
    <mergeCell ref="B64:B65"/>
    <mergeCell ref="C64:L65"/>
    <mergeCell ref="S64:S65"/>
    <mergeCell ref="N64:P65"/>
    <mergeCell ref="Q64:R65"/>
    <mergeCell ref="Q44:R44"/>
    <mergeCell ref="Q45:R45"/>
    <mergeCell ref="Q46:R46"/>
    <mergeCell ref="Q47:R47"/>
    <mergeCell ref="Q57:R57"/>
    <mergeCell ref="Q53:R53"/>
    <mergeCell ref="Q54:R54"/>
    <mergeCell ref="O55:P55"/>
    <mergeCell ref="Q38:R38"/>
    <mergeCell ref="Q58:R58"/>
    <mergeCell ref="Q59:R59"/>
    <mergeCell ref="Q77:R77"/>
    <mergeCell ref="C73:L73"/>
    <mergeCell ref="Q73:R73"/>
    <mergeCell ref="O73:P73"/>
    <mergeCell ref="O59:P59"/>
    <mergeCell ref="O66:P66"/>
    <mergeCell ref="O67:P67"/>
    <mergeCell ref="C69:L69"/>
    <mergeCell ref="Q62:S62"/>
    <mergeCell ref="C70:L70"/>
    <mergeCell ref="Q70:R70"/>
    <mergeCell ref="O70:P70"/>
    <mergeCell ref="C59:L59"/>
    <mergeCell ref="C66:L66"/>
    <mergeCell ref="C68:L68"/>
    <mergeCell ref="Q68:R68"/>
    <mergeCell ref="O68:P68"/>
    <mergeCell ref="Q69:R69"/>
    <mergeCell ref="O69:P69"/>
    <mergeCell ref="Q66:R66"/>
    <mergeCell ref="C88:L88"/>
    <mergeCell ref="Q88:R88"/>
    <mergeCell ref="C91:L91"/>
    <mergeCell ref="O91:P91"/>
    <mergeCell ref="Q91:R91"/>
    <mergeCell ref="C92:L92"/>
    <mergeCell ref="O92:P92"/>
    <mergeCell ref="O81:P81"/>
    <mergeCell ref="O79:P79"/>
    <mergeCell ref="Q81:R81"/>
    <mergeCell ref="C89:L89"/>
    <mergeCell ref="O89:P89"/>
    <mergeCell ref="Q89:R89"/>
    <mergeCell ref="Q86:R86"/>
    <mergeCell ref="O88:P88"/>
    <mergeCell ref="C81:L81"/>
    <mergeCell ref="C79:L79"/>
    <mergeCell ref="O84:P84"/>
    <mergeCell ref="C87:L87"/>
    <mergeCell ref="Q87:R87"/>
    <mergeCell ref="C90:L90"/>
    <mergeCell ref="O90:P90"/>
    <mergeCell ref="Q90:R90"/>
    <mergeCell ref="Q92:R92"/>
    <mergeCell ref="D18:F18"/>
    <mergeCell ref="C30:L30"/>
    <mergeCell ref="D10:F10"/>
    <mergeCell ref="C82:L82"/>
    <mergeCell ref="C83:L83"/>
    <mergeCell ref="C74:L74"/>
    <mergeCell ref="C35:L35"/>
    <mergeCell ref="O56:P56"/>
    <mergeCell ref="O58:P58"/>
    <mergeCell ref="O38:P38"/>
    <mergeCell ref="O39:P39"/>
    <mergeCell ref="O40:P40"/>
    <mergeCell ref="O35:P35"/>
    <mergeCell ref="O37:P37"/>
    <mergeCell ref="O36:P36"/>
    <mergeCell ref="O74:P74"/>
    <mergeCell ref="O77:P77"/>
    <mergeCell ref="C78:L78"/>
    <mergeCell ref="C29:L29"/>
    <mergeCell ref="C28:L28"/>
    <mergeCell ref="M64:M65"/>
    <mergeCell ref="C67:L67"/>
    <mergeCell ref="O24:P24"/>
    <mergeCell ref="O78:P78"/>
    <mergeCell ref="Q78:R78"/>
    <mergeCell ref="C75:L75"/>
    <mergeCell ref="Q75:R75"/>
    <mergeCell ref="O75:P75"/>
    <mergeCell ref="C76:L76"/>
    <mergeCell ref="B20:B21"/>
    <mergeCell ref="C20:L21"/>
    <mergeCell ref="C26:L26"/>
    <mergeCell ref="C31:L31"/>
    <mergeCell ref="C23:L23"/>
    <mergeCell ref="O29:P29"/>
    <mergeCell ref="O30:P30"/>
    <mergeCell ref="O31:P31"/>
    <mergeCell ref="O32:P32"/>
    <mergeCell ref="C56:L56"/>
    <mergeCell ref="C58:L58"/>
    <mergeCell ref="C34:L34"/>
    <mergeCell ref="Q34:R34"/>
    <mergeCell ref="Q35:R35"/>
    <mergeCell ref="C33:L33"/>
    <mergeCell ref="Q33:R33"/>
    <mergeCell ref="Q76:R76"/>
    <mergeCell ref="O76:P76"/>
    <mergeCell ref="C77:L77"/>
    <mergeCell ref="B18:C18"/>
    <mergeCell ref="Q41:R41"/>
    <mergeCell ref="O41:P41"/>
    <mergeCell ref="O27:P27"/>
    <mergeCell ref="O28:P28"/>
    <mergeCell ref="O80:P80"/>
    <mergeCell ref="O86:P86"/>
    <mergeCell ref="C80:L80"/>
    <mergeCell ref="Q80:R80"/>
    <mergeCell ref="O82:P82"/>
    <mergeCell ref="C84:L84"/>
    <mergeCell ref="C86:L86"/>
    <mergeCell ref="C85:L85"/>
    <mergeCell ref="Q83:R83"/>
    <mergeCell ref="Q84:R84"/>
    <mergeCell ref="O85:P85"/>
    <mergeCell ref="Q85:R85"/>
    <mergeCell ref="Q29:R29"/>
    <mergeCell ref="Q31:R31"/>
    <mergeCell ref="Q74:R74"/>
    <mergeCell ref="Q67:R67"/>
    <mergeCell ref="Q24:R24"/>
    <mergeCell ref="Q26:R26"/>
    <mergeCell ref="Q28:R28"/>
    <mergeCell ref="C100:L100"/>
    <mergeCell ref="Q101:R101"/>
    <mergeCell ref="B111:S111"/>
    <mergeCell ref="C106:L106"/>
    <mergeCell ref="O106:P106"/>
    <mergeCell ref="Q106:R106"/>
    <mergeCell ref="C107:L107"/>
    <mergeCell ref="O107:P107"/>
    <mergeCell ref="C108:L108"/>
    <mergeCell ref="O108:P108"/>
    <mergeCell ref="Q108:R108"/>
    <mergeCell ref="O100:P100"/>
    <mergeCell ref="Q100:R100"/>
    <mergeCell ref="C102:L102"/>
    <mergeCell ref="O102:P102"/>
    <mergeCell ref="Q102:R102"/>
    <mergeCell ref="C109:L109"/>
    <mergeCell ref="Q109:R109"/>
    <mergeCell ref="O109:P109"/>
    <mergeCell ref="Q95:R95"/>
    <mergeCell ref="C96:L96"/>
    <mergeCell ref="O96:P96"/>
    <mergeCell ref="Q96:R96"/>
    <mergeCell ref="C97:L97"/>
    <mergeCell ref="O97:P97"/>
    <mergeCell ref="C99:L99"/>
    <mergeCell ref="O98:P98"/>
    <mergeCell ref="Q98:R98"/>
    <mergeCell ref="C95:L95"/>
    <mergeCell ref="Q97:R97"/>
    <mergeCell ref="C98:L98"/>
    <mergeCell ref="M10:S12"/>
    <mergeCell ref="C93:L93"/>
    <mergeCell ref="O93:P93"/>
    <mergeCell ref="Q93:R93"/>
    <mergeCell ref="C94:L94"/>
    <mergeCell ref="O94:P94"/>
    <mergeCell ref="Q94:R94"/>
    <mergeCell ref="E8:S8"/>
    <mergeCell ref="C105:L105"/>
    <mergeCell ref="O105:P105"/>
    <mergeCell ref="Q105:R105"/>
    <mergeCell ref="C103:L103"/>
    <mergeCell ref="O103:P103"/>
    <mergeCell ref="Q103:R103"/>
    <mergeCell ref="C104:L104"/>
    <mergeCell ref="O104:P104"/>
    <mergeCell ref="Q104:R104"/>
    <mergeCell ref="Q82:R82"/>
    <mergeCell ref="O87:P87"/>
    <mergeCell ref="O83:P83"/>
    <mergeCell ref="Q79:R79"/>
    <mergeCell ref="O99:P99"/>
    <mergeCell ref="Q99:R99"/>
    <mergeCell ref="O95:P95"/>
  </mergeCells>
  <conditionalFormatting sqref="Q198:R198">
    <cfRule type="cellIs" dxfId="76" priority="60" stopIfTrue="1" operator="equal">
      <formula>0</formula>
    </cfRule>
  </conditionalFormatting>
  <conditionalFormatting sqref="B192:C197 I188 K188 C188 E188 P188 R188">
    <cfRule type="cellIs" dxfId="75" priority="61" stopIfTrue="1" operator="equal">
      <formula>0</formula>
    </cfRule>
  </conditionalFormatting>
  <conditionalFormatting sqref="P60:R60">
    <cfRule type="cellIs" dxfId="74" priority="59" stopIfTrue="1" operator="equal">
      <formula>"INDIQUE A MOEDA"</formula>
    </cfRule>
  </conditionalFormatting>
  <conditionalFormatting sqref="N66:N109 B22:B59 N22:N59 C30:L59 B40:L54 B66:C109 D66:L68 D70:L109">
    <cfRule type="cellIs" dxfId="73" priority="58" stopIfTrue="1" operator="equal">
      <formula>0</formula>
    </cfRule>
  </conditionalFormatting>
  <conditionalFormatting sqref="P16 R16 I16 K16 C16 E16 R14 P14 I14 K14 C14 E14">
    <cfRule type="cellIs" dxfId="72" priority="57" stopIfTrue="1" operator="equal">
      <formula>0</formula>
    </cfRule>
  </conditionalFormatting>
  <conditionalFormatting sqref="C22:L59 C66:C109 D66:L68 D70:L109">
    <cfRule type="cellIs" dxfId="71" priority="56" stopIfTrue="1" operator="equal">
      <formula>0</formula>
    </cfRule>
  </conditionalFormatting>
  <conditionalFormatting sqref="D18 Q22:R59 Q66:R109">
    <cfRule type="cellIs" dxfId="70" priority="40" stopIfTrue="1" operator="equal">
      <formula>""</formula>
    </cfRule>
  </conditionalFormatting>
  <conditionalFormatting sqref="O22:P59 O66:O109 P66:P68 P70:P109 M66:M109 D10 M22:M59 E8:R8">
    <cfRule type="cellIs" dxfId="69" priority="24" stopIfTrue="1" operator="equal">
      <formula>""</formula>
    </cfRule>
  </conditionalFormatting>
  <conditionalFormatting sqref="E8:M8 O8">
    <cfRule type="cellIs" dxfId="68" priority="19" stopIfTrue="1" operator="equal">
      <formula>""</formula>
    </cfRule>
  </conditionalFormatting>
  <conditionalFormatting sqref="D10:F10">
    <cfRule type="cellIs" dxfId="67" priority="18" stopIfTrue="1" operator="equal">
      <formula>""</formula>
    </cfRule>
  </conditionalFormatting>
  <conditionalFormatting sqref="E8:R8">
    <cfRule type="cellIs" dxfId="66" priority="2" stopIfTrue="1" operator="equal">
      <formula>""</formula>
    </cfRule>
  </conditionalFormatting>
  <conditionalFormatting sqref="D10">
    <cfRule type="cellIs" dxfId="65" priority="1" stopIfTrue="1" operator="equal">
      <formula>""</formula>
    </cfRule>
  </conditionalFormatting>
  <dataValidations xWindow="889" yWindow="464" count="12">
    <dataValidation allowBlank="1" showInputMessage="1" showErrorMessage="1" prompt="SELECIONE A MOEDA CLICANDO AQUI" sqref="M192"/>
    <dataValidation allowBlank="1" showInputMessage="1" showErrorMessage="1" promptTitle="EXEMPLO:" prompt="US$, CHF, DEM" sqref="I188 P188"/>
    <dataValidation type="decimal" allowBlank="1" showInputMessage="1" showErrorMessage="1" errorTitle="ATENÇÃO!" error="Esse campo só aceita NÚMEROS. " sqref="N22:N59 N66:N109">
      <formula1>0.1</formula1>
      <formula2>9999999999.99999</formula2>
    </dataValidation>
    <dataValidation allowBlank="1" showInputMessage="1" showErrorMessage="1" prompt="UTILIZE SEMPRE A TECLA &lt;TAB&gt;" sqref="A22:A59 A66:A109"/>
    <dataValidation allowBlank="1" showErrorMessage="1" promptTitle="ATENÇÃO!" sqref="C22:L59 D70:L109 D66:L68 C66:C109"/>
    <dataValidation allowBlank="1" showInputMessage="1" showErrorMessage="1" promptTitle="EXEMPLO:" prompt="EUR, GBP, JPY, RUB" sqref="P16 I16 C16 C14 I14"/>
    <dataValidation allowBlank="1" showInputMessage="1" showErrorMessage="1" promptTitle="EXEMPLO:" prompt="EUR, GBP, JPY, RUB_x000a__x000a_PARA MOEDAS QUE TEM VALOR MAIOR QUE O DÓLAR COMO O EURO, A TAXA DE CONVERSÃO SERÁ SEMPRE MAIOR QUE 1,00, POR EXEMPLO 1,24." sqref="P14"/>
    <dataValidation allowBlank="1" showInputMessage="1" showErrorMessage="1" promptTitle="ATENÇÃO!" prompt="PREENCHIMENTO OBRIGATÓRIO SE O PROJETO ENVOLVER A_x000a_A AQUISIÇÃO DE RADIOISÓTOPOS OU RADIOATIVOS." sqref="K11:L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0"/>
    <dataValidation type="list" allowBlank="1" showErrorMessage="1" sqref="M22:M59 M66:M109">
      <formula1>$U$22:$U$27</formula1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R14 R16 K14 K16 E14 E16">
      <formula1>0.001</formula1>
      <formula2>999999.999999</formula2>
    </dataValidation>
  </dataValidations>
  <printOptions horizontalCentered="1"/>
  <pageMargins left="0.74803149606299213" right="0.27559055118110237" top="0.59055118110236227" bottom="0.39370078740157483" header="0" footer="0"/>
  <pageSetup paperSize="9" scale="64" fitToHeight="2" orientation="portrait" r:id="rId1"/>
  <headerFooter alignWithMargins="0"/>
  <rowBreaks count="1" manualBreakCount="1">
    <brk id="62" min="1" max="1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IK223"/>
  <sheetViews>
    <sheetView showGridLines="0" showRowColHeaders="0" showWhiteSpace="0" zoomScaleNormal="100" zoomScaleSheetLayoutView="100" workbookViewId="0"/>
  </sheetViews>
  <sheetFormatPr defaultColWidth="0" defaultRowHeight="12.75" zeroHeight="1"/>
  <cols>
    <col min="1" max="1" width="2.28515625" style="451" customWidth="1"/>
    <col min="2" max="2" width="5.85546875" style="43" customWidth="1"/>
    <col min="3" max="3" width="5" style="136" customWidth="1"/>
    <col min="4" max="4" width="9.28515625" style="136" customWidth="1"/>
    <col min="5" max="5" width="11.5703125" style="136" customWidth="1"/>
    <col min="6" max="6" width="8" style="45" customWidth="1"/>
    <col min="7" max="7" width="7.7109375" style="45" customWidth="1"/>
    <col min="8" max="8" width="6" style="45" customWidth="1"/>
    <col min="9" max="10" width="10.28515625" style="45" customWidth="1"/>
    <col min="11" max="11" width="7.5703125" style="45" customWidth="1"/>
    <col min="12" max="12" width="6" style="45" customWidth="1"/>
    <col min="13" max="13" width="9.140625" style="136" customWidth="1"/>
    <col min="14" max="14" width="14.5703125" style="45" customWidth="1"/>
    <col min="15" max="15" width="16.28515625" style="158" customWidth="1"/>
    <col min="16" max="16" width="14.140625" style="25" customWidth="1"/>
    <col min="17" max="17" width="1.85546875" style="421" customWidth="1"/>
    <col min="18" max="20" width="7.5703125" style="43" hidden="1" customWidth="1"/>
    <col min="21" max="245" width="0" style="43" hidden="1" customWidth="1"/>
    <col min="246" max="16384" width="9.140625" style="43" hidden="1"/>
  </cols>
  <sheetData>
    <row r="1" spans="1:244" s="37" customFormat="1" ht="31.5" customHeight="1">
      <c r="A1" s="434"/>
      <c r="B1" s="57"/>
      <c r="C1" s="74"/>
      <c r="D1" s="74"/>
      <c r="E1" s="74"/>
      <c r="F1" s="57"/>
      <c r="G1" s="57"/>
      <c r="H1" s="57"/>
      <c r="I1" s="57"/>
      <c r="J1" s="57"/>
      <c r="K1" s="57"/>
      <c r="L1" s="57"/>
      <c r="M1" s="74"/>
      <c r="N1" s="57"/>
      <c r="O1" s="57"/>
      <c r="P1" s="57"/>
      <c r="Q1" s="414"/>
    </row>
    <row r="2" spans="1:244" s="37" customFormat="1" ht="12.75" customHeight="1">
      <c r="A2" s="439"/>
      <c r="B2" s="57"/>
      <c r="C2" s="74"/>
      <c r="D2" s="74"/>
      <c r="E2" s="74"/>
      <c r="F2" s="57"/>
      <c r="G2" s="57"/>
      <c r="H2" s="57"/>
      <c r="I2" s="57"/>
      <c r="J2" s="57"/>
      <c r="K2" s="57"/>
      <c r="L2" s="57"/>
      <c r="M2" s="74"/>
      <c r="N2" s="57"/>
      <c r="O2" s="57"/>
      <c r="P2" s="57"/>
      <c r="Q2" s="414"/>
    </row>
    <row r="3" spans="1:244" s="37" customFormat="1" ht="12.75" customHeight="1">
      <c r="A3" s="439"/>
      <c r="B3" s="57"/>
      <c r="C3" s="74"/>
      <c r="D3" s="74"/>
      <c r="E3" s="74"/>
      <c r="F3" s="57"/>
      <c r="G3" s="57"/>
      <c r="H3" s="57"/>
      <c r="I3" s="57"/>
      <c r="J3" s="57"/>
      <c r="K3" s="57"/>
      <c r="L3" s="57"/>
      <c r="M3" s="74"/>
      <c r="N3" s="57"/>
      <c r="O3" s="57"/>
      <c r="P3" s="57"/>
      <c r="Q3" s="414"/>
    </row>
    <row r="4" spans="1:244" s="37" customFormat="1" ht="12.75" customHeight="1">
      <c r="A4" s="439"/>
      <c r="B4" s="57"/>
      <c r="C4" s="74"/>
      <c r="D4" s="74"/>
      <c r="E4" s="74"/>
      <c r="F4" s="57"/>
      <c r="G4" s="57"/>
      <c r="H4" s="57"/>
      <c r="I4" s="57"/>
      <c r="J4" s="57"/>
      <c r="K4" s="57"/>
      <c r="L4" s="57"/>
      <c r="M4" s="74"/>
      <c r="N4" s="57"/>
      <c r="O4" s="57"/>
      <c r="P4" s="57"/>
      <c r="Q4" s="414"/>
    </row>
    <row r="5" spans="1:244" s="37" customFormat="1" ht="12.75" customHeight="1">
      <c r="A5" s="439"/>
      <c r="B5" s="57"/>
      <c r="C5" s="74"/>
      <c r="D5" s="74"/>
      <c r="E5" s="74"/>
      <c r="F5" s="57"/>
      <c r="G5" s="57"/>
      <c r="H5" s="57"/>
      <c r="I5" s="57"/>
      <c r="J5" s="57"/>
      <c r="K5" s="57"/>
      <c r="L5" s="57"/>
      <c r="M5" s="74"/>
      <c r="N5" s="57"/>
      <c r="O5" s="57"/>
      <c r="P5" s="57"/>
      <c r="Q5" s="414"/>
    </row>
    <row r="6" spans="1:244" s="4" customFormat="1" ht="19.5" customHeight="1">
      <c r="A6" s="440"/>
      <c r="B6" s="370" t="s">
        <v>243</v>
      </c>
      <c r="C6" s="233"/>
      <c r="D6" s="233"/>
      <c r="E6" s="233"/>
      <c r="F6" s="233"/>
      <c r="G6" s="233"/>
      <c r="H6" s="233"/>
      <c r="I6" s="233"/>
      <c r="J6" s="233"/>
      <c r="P6" s="57"/>
      <c r="R6" s="47"/>
      <c r="S6" s="47"/>
      <c r="T6" s="47"/>
      <c r="U6" s="47"/>
      <c r="V6" s="47"/>
      <c r="W6" s="47"/>
      <c r="X6" s="57"/>
    </row>
    <row r="7" spans="1:244" s="37" customFormat="1" ht="5.25" customHeight="1">
      <c r="A7" s="439"/>
      <c r="B7" s="4"/>
      <c r="C7" s="57"/>
      <c r="D7" s="75"/>
      <c r="E7" s="75"/>
      <c r="F7" s="76"/>
      <c r="G7" s="76"/>
      <c r="H7" s="76"/>
      <c r="I7" s="76"/>
      <c r="J7" s="76"/>
      <c r="K7" s="76"/>
      <c r="L7" s="76"/>
      <c r="M7" s="75"/>
      <c r="N7" s="76"/>
      <c r="O7" s="76"/>
      <c r="P7" s="76"/>
      <c r="Q7" s="414"/>
    </row>
    <row r="8" spans="1:244" s="2" customFormat="1" ht="19.5" customHeight="1">
      <c r="A8" s="260"/>
      <c r="B8" s="5" t="s">
        <v>147</v>
      </c>
      <c r="C8" s="36"/>
      <c r="D8" s="7"/>
      <c r="E8" s="7"/>
      <c r="F8" s="779"/>
      <c r="G8" s="779"/>
      <c r="H8" s="779"/>
      <c r="I8" s="779"/>
      <c r="J8" s="779"/>
      <c r="K8" s="779"/>
      <c r="L8" s="779"/>
      <c r="M8" s="779"/>
      <c r="N8" s="779"/>
      <c r="O8" s="779"/>
      <c r="P8" s="779"/>
      <c r="Q8" s="459"/>
      <c r="R8" s="523"/>
    </row>
    <row r="9" spans="1:244" s="37" customFormat="1" ht="6" customHeight="1">
      <c r="A9" s="465"/>
      <c r="B9" s="353"/>
      <c r="C9" s="353"/>
      <c r="D9" s="353"/>
      <c r="E9" s="353"/>
      <c r="F9" s="353"/>
      <c r="G9" s="353"/>
      <c r="H9" s="353"/>
      <c r="I9" s="353"/>
      <c r="J9" s="353"/>
      <c r="K9" s="353"/>
      <c r="L9" s="353"/>
      <c r="M9" s="367"/>
      <c r="N9" s="368"/>
      <c r="O9" s="76"/>
      <c r="P9" s="76"/>
      <c r="Q9" s="414"/>
    </row>
    <row r="10" spans="1:244" s="37" customFormat="1" ht="19.5" customHeight="1">
      <c r="A10" s="439"/>
      <c r="B10" s="5" t="s">
        <v>0</v>
      </c>
      <c r="C10" s="5"/>
      <c r="D10" s="354"/>
      <c r="E10" s="780"/>
      <c r="F10" s="780"/>
      <c r="G10" s="780"/>
      <c r="H10" s="76"/>
      <c r="I10" s="76"/>
      <c r="J10" s="76"/>
      <c r="K10" s="76"/>
      <c r="L10" s="76"/>
      <c r="M10" s="770" t="s">
        <v>388</v>
      </c>
      <c r="N10" s="771"/>
      <c r="O10" s="771"/>
      <c r="P10" s="772"/>
      <c r="Q10" s="753"/>
      <c r="R10" s="753"/>
      <c r="S10" s="753"/>
    </row>
    <row r="11" spans="1:244" s="2" customFormat="1" ht="6.75" customHeight="1">
      <c r="A11" s="260"/>
      <c r="B11" s="5"/>
      <c r="C11" s="6"/>
      <c r="D11" s="7"/>
      <c r="E11" s="7"/>
      <c r="F11" s="36"/>
      <c r="G11" s="36"/>
      <c r="H11" s="36"/>
      <c r="I11" s="36"/>
      <c r="J11" s="36"/>
      <c r="K11" s="36"/>
      <c r="L11" s="36"/>
      <c r="M11" s="773"/>
      <c r="N11" s="774"/>
      <c r="O11" s="774"/>
      <c r="P11" s="775"/>
      <c r="Q11" s="753"/>
      <c r="R11" s="753"/>
      <c r="S11" s="753"/>
    </row>
    <row r="12" spans="1:244" s="37" customFormat="1" ht="19.5" customHeight="1">
      <c r="A12" s="439"/>
      <c r="B12" s="969" t="s">
        <v>141</v>
      </c>
      <c r="C12" s="970"/>
      <c r="D12" s="781" t="str">
        <f>IF(SUM(O16:O58,O65:O109)=0,"",SUM(O16:O58,O65:O109))</f>
        <v/>
      </c>
      <c r="E12" s="781"/>
      <c r="F12" s="781"/>
      <c r="G12" s="81"/>
      <c r="H12" s="81"/>
      <c r="J12" s="81"/>
      <c r="K12" s="81"/>
      <c r="L12" s="81"/>
      <c r="M12" s="776"/>
      <c r="N12" s="777"/>
      <c r="O12" s="777"/>
      <c r="P12" s="778"/>
      <c r="Q12" s="753"/>
      <c r="R12" s="753"/>
      <c r="S12" s="753"/>
    </row>
    <row r="13" spans="1:244" s="40" customFormat="1" ht="6" customHeight="1">
      <c r="A13" s="458"/>
      <c r="B13" s="61"/>
      <c r="C13" s="95"/>
      <c r="D13" s="104"/>
      <c r="E13" s="95"/>
      <c r="F13" s="96"/>
      <c r="G13" s="96"/>
      <c r="H13" s="96"/>
      <c r="I13" s="96"/>
      <c r="J13" s="96"/>
      <c r="K13" s="96"/>
      <c r="L13" s="96"/>
      <c r="M13" s="95"/>
      <c r="N13" s="96"/>
      <c r="O13" s="96"/>
      <c r="P13" s="81"/>
      <c r="Q13" s="420"/>
      <c r="R13" s="39"/>
      <c r="S13" s="39"/>
      <c r="T13" s="39"/>
      <c r="U13" s="39"/>
      <c r="V13" s="39"/>
      <c r="W13" s="39"/>
      <c r="X13" s="39"/>
      <c r="Y13" s="39"/>
    </row>
    <row r="14" spans="1:244" s="42" customFormat="1" ht="15.75" customHeight="1">
      <c r="A14" s="443"/>
      <c r="B14" s="827" t="s">
        <v>1</v>
      </c>
      <c r="C14" s="982"/>
      <c r="D14" s="826" t="s">
        <v>7</v>
      </c>
      <c r="E14" s="985" t="s">
        <v>8</v>
      </c>
      <c r="F14" s="986"/>
      <c r="G14" s="986"/>
      <c r="H14" s="986"/>
      <c r="I14" s="986"/>
      <c r="J14" s="986"/>
      <c r="K14" s="986"/>
      <c r="L14" s="986"/>
      <c r="M14" s="986"/>
      <c r="N14" s="826" t="s">
        <v>3</v>
      </c>
      <c r="O14" s="989" t="s">
        <v>4</v>
      </c>
      <c r="P14" s="826" t="s">
        <v>2</v>
      </c>
      <c r="Q14" s="460"/>
      <c r="R14" s="41"/>
      <c r="S14" s="41"/>
      <c r="T14" s="41"/>
      <c r="U14" s="41"/>
      <c r="V14" s="41"/>
      <c r="W14" s="41"/>
      <c r="X14" s="41"/>
      <c r="Y14" s="41"/>
    </row>
    <row r="15" spans="1:244" s="42" customFormat="1" ht="14.25" customHeight="1">
      <c r="A15" s="443"/>
      <c r="B15" s="983"/>
      <c r="C15" s="984"/>
      <c r="D15" s="981"/>
      <c r="E15" s="987"/>
      <c r="F15" s="988"/>
      <c r="G15" s="988"/>
      <c r="H15" s="988"/>
      <c r="I15" s="988"/>
      <c r="J15" s="988"/>
      <c r="K15" s="988"/>
      <c r="L15" s="988"/>
      <c r="M15" s="988"/>
      <c r="N15" s="981"/>
      <c r="O15" s="990"/>
      <c r="P15" s="981"/>
      <c r="Q15" s="461"/>
      <c r="R15" s="41"/>
      <c r="S15" s="41"/>
      <c r="T15" s="41"/>
      <c r="U15" s="41"/>
      <c r="V15" s="41"/>
      <c r="W15" s="41"/>
      <c r="X15" s="41"/>
      <c r="Y15" s="41"/>
    </row>
    <row r="16" spans="1:244" ht="24.75" customHeight="1">
      <c r="A16" s="268"/>
      <c r="B16" s="973"/>
      <c r="C16" s="974"/>
      <c r="D16" s="102"/>
      <c r="E16" s="971"/>
      <c r="F16" s="972"/>
      <c r="G16" s="972"/>
      <c r="H16" s="972"/>
      <c r="I16" s="972"/>
      <c r="J16" s="972"/>
      <c r="K16" s="972"/>
      <c r="L16" s="972"/>
      <c r="M16" s="972"/>
      <c r="N16" s="362"/>
      <c r="O16" s="210" t="str">
        <f t="shared" ref="O16:O58" si="0">IF(N16*D16=0,"",N16*D16)</f>
        <v/>
      </c>
      <c r="P16" s="113"/>
      <c r="Q16" s="462"/>
      <c r="R16" s="37"/>
      <c r="S16" s="37"/>
      <c r="T16" s="37"/>
      <c r="U16" s="37"/>
      <c r="V16" s="37"/>
      <c r="W16" s="37"/>
      <c r="X16" s="37"/>
      <c r="Y16" s="37"/>
      <c r="II16" s="44"/>
      <c r="IJ16" s="45"/>
    </row>
    <row r="17" spans="1:244" ht="24" customHeight="1">
      <c r="A17" s="268"/>
      <c r="B17" s="973"/>
      <c r="C17" s="974"/>
      <c r="D17" s="102"/>
      <c r="E17" s="971"/>
      <c r="F17" s="972"/>
      <c r="G17" s="972"/>
      <c r="H17" s="972"/>
      <c r="I17" s="972"/>
      <c r="J17" s="972"/>
      <c r="K17" s="972"/>
      <c r="L17" s="972"/>
      <c r="M17" s="972"/>
      <c r="N17" s="362"/>
      <c r="O17" s="210" t="str">
        <f t="shared" si="0"/>
        <v/>
      </c>
      <c r="P17" s="113"/>
      <c r="Q17" s="462"/>
      <c r="R17" s="37"/>
      <c r="S17" s="37"/>
      <c r="T17" s="37"/>
      <c r="U17" s="37"/>
      <c r="V17" s="37"/>
      <c r="W17" s="37"/>
      <c r="X17" s="37"/>
      <c r="Y17" s="37"/>
      <c r="II17" s="44"/>
      <c r="IJ17" s="45"/>
    </row>
    <row r="18" spans="1:244" ht="24" customHeight="1">
      <c r="A18" s="268"/>
      <c r="B18" s="973"/>
      <c r="C18" s="974"/>
      <c r="D18" s="102"/>
      <c r="E18" s="971"/>
      <c r="F18" s="972"/>
      <c r="G18" s="972"/>
      <c r="H18" s="972"/>
      <c r="I18" s="972"/>
      <c r="J18" s="972"/>
      <c r="K18" s="972"/>
      <c r="L18" s="972"/>
      <c r="M18" s="972"/>
      <c r="N18" s="362"/>
      <c r="O18" s="210" t="str">
        <f t="shared" si="0"/>
        <v/>
      </c>
      <c r="P18" s="113"/>
      <c r="Q18" s="462"/>
      <c r="R18" s="37"/>
      <c r="S18" s="37"/>
      <c r="T18" s="37"/>
      <c r="U18" s="37"/>
      <c r="V18" s="37"/>
      <c r="W18" s="37"/>
      <c r="X18" s="37"/>
      <c r="Y18" s="37"/>
    </row>
    <row r="19" spans="1:244" ht="24" customHeight="1">
      <c r="A19" s="268"/>
      <c r="B19" s="973"/>
      <c r="C19" s="974"/>
      <c r="D19" s="102"/>
      <c r="E19" s="971"/>
      <c r="F19" s="972"/>
      <c r="G19" s="972"/>
      <c r="H19" s="972"/>
      <c r="I19" s="972"/>
      <c r="J19" s="972"/>
      <c r="K19" s="972"/>
      <c r="L19" s="972"/>
      <c r="M19" s="972"/>
      <c r="N19" s="362"/>
      <c r="O19" s="210" t="str">
        <f t="shared" si="0"/>
        <v/>
      </c>
      <c r="P19" s="113"/>
      <c r="Q19" s="462"/>
      <c r="R19" s="37"/>
      <c r="S19" s="37"/>
      <c r="T19" s="37"/>
      <c r="U19" s="37"/>
      <c r="V19" s="37"/>
      <c r="W19" s="37"/>
      <c r="X19" s="37"/>
      <c r="Y19" s="37"/>
    </row>
    <row r="20" spans="1:244" ht="24" customHeight="1">
      <c r="A20" s="268"/>
      <c r="B20" s="973"/>
      <c r="C20" s="974"/>
      <c r="D20" s="102"/>
      <c r="E20" s="971"/>
      <c r="F20" s="972"/>
      <c r="G20" s="972"/>
      <c r="H20" s="972"/>
      <c r="I20" s="972"/>
      <c r="J20" s="972"/>
      <c r="K20" s="972"/>
      <c r="L20" s="972"/>
      <c r="M20" s="972"/>
      <c r="N20" s="362"/>
      <c r="O20" s="210" t="str">
        <f t="shared" si="0"/>
        <v/>
      </c>
      <c r="P20" s="113"/>
      <c r="Q20" s="462"/>
      <c r="R20" s="37"/>
      <c r="S20" s="37"/>
      <c r="T20" s="37"/>
      <c r="U20" s="37"/>
      <c r="V20" s="37"/>
      <c r="W20" s="37"/>
      <c r="X20" s="37"/>
      <c r="Y20" s="37"/>
    </row>
    <row r="21" spans="1:244" ht="24" customHeight="1">
      <c r="A21" s="268"/>
      <c r="B21" s="973"/>
      <c r="C21" s="974"/>
      <c r="D21" s="102"/>
      <c r="E21" s="971"/>
      <c r="F21" s="972"/>
      <c r="G21" s="972"/>
      <c r="H21" s="972"/>
      <c r="I21" s="972"/>
      <c r="J21" s="972"/>
      <c r="K21" s="972"/>
      <c r="L21" s="972"/>
      <c r="M21" s="972"/>
      <c r="N21" s="362"/>
      <c r="O21" s="210" t="str">
        <f t="shared" si="0"/>
        <v/>
      </c>
      <c r="P21" s="113"/>
      <c r="Q21" s="462"/>
      <c r="R21" s="37"/>
      <c r="S21" s="37"/>
      <c r="T21" s="37"/>
      <c r="U21" s="37"/>
      <c r="V21" s="37"/>
      <c r="W21" s="37"/>
      <c r="X21" s="37"/>
      <c r="Y21" s="37"/>
    </row>
    <row r="22" spans="1:244" ht="24" customHeight="1">
      <c r="A22" s="268"/>
      <c r="B22" s="973"/>
      <c r="C22" s="974"/>
      <c r="D22" s="102"/>
      <c r="E22" s="971"/>
      <c r="F22" s="972"/>
      <c r="G22" s="972"/>
      <c r="H22" s="972"/>
      <c r="I22" s="972"/>
      <c r="J22" s="972"/>
      <c r="K22" s="972"/>
      <c r="L22" s="972"/>
      <c r="M22" s="972"/>
      <c r="N22" s="362"/>
      <c r="O22" s="210" t="str">
        <f t="shared" si="0"/>
        <v/>
      </c>
      <c r="P22" s="113"/>
      <c r="Q22" s="462"/>
      <c r="R22" s="37"/>
      <c r="S22" s="37"/>
      <c r="T22" s="37"/>
      <c r="U22" s="37"/>
      <c r="V22" s="37"/>
      <c r="W22" s="37"/>
      <c r="X22" s="37"/>
      <c r="Y22" s="37"/>
    </row>
    <row r="23" spans="1:244" ht="24" customHeight="1">
      <c r="A23" s="268"/>
      <c r="B23" s="973"/>
      <c r="C23" s="974"/>
      <c r="D23" s="102"/>
      <c r="E23" s="971"/>
      <c r="F23" s="972"/>
      <c r="G23" s="972"/>
      <c r="H23" s="972"/>
      <c r="I23" s="972"/>
      <c r="J23" s="972"/>
      <c r="K23" s="972"/>
      <c r="L23" s="972"/>
      <c r="M23" s="972"/>
      <c r="N23" s="362"/>
      <c r="O23" s="210" t="str">
        <f t="shared" si="0"/>
        <v/>
      </c>
      <c r="P23" s="113"/>
      <c r="Q23" s="462"/>
      <c r="R23" s="37"/>
      <c r="S23" s="37"/>
      <c r="T23" s="37"/>
      <c r="U23" s="37"/>
      <c r="V23" s="37"/>
      <c r="W23" s="37"/>
      <c r="X23" s="37"/>
      <c r="Y23" s="37"/>
    </row>
    <row r="24" spans="1:244" ht="24" customHeight="1">
      <c r="A24" s="268"/>
      <c r="B24" s="973"/>
      <c r="C24" s="974"/>
      <c r="D24" s="102"/>
      <c r="E24" s="971"/>
      <c r="F24" s="972"/>
      <c r="G24" s="972"/>
      <c r="H24" s="972"/>
      <c r="I24" s="972"/>
      <c r="J24" s="972"/>
      <c r="K24" s="972"/>
      <c r="L24" s="972"/>
      <c r="M24" s="972"/>
      <c r="N24" s="362"/>
      <c r="O24" s="210" t="str">
        <f t="shared" si="0"/>
        <v/>
      </c>
      <c r="P24" s="113"/>
      <c r="Q24" s="462"/>
      <c r="R24" s="37"/>
      <c r="S24" s="37"/>
      <c r="T24" s="37"/>
      <c r="U24" s="37"/>
      <c r="V24" s="37"/>
      <c r="W24" s="37"/>
      <c r="X24" s="37"/>
      <c r="Y24" s="37"/>
      <c r="II24" s="45"/>
      <c r="IJ24" s="45"/>
    </row>
    <row r="25" spans="1:244" ht="24" customHeight="1">
      <c r="A25" s="268"/>
      <c r="B25" s="973"/>
      <c r="C25" s="974"/>
      <c r="D25" s="102"/>
      <c r="E25" s="971"/>
      <c r="F25" s="972"/>
      <c r="G25" s="972"/>
      <c r="H25" s="972"/>
      <c r="I25" s="972"/>
      <c r="J25" s="972"/>
      <c r="K25" s="972"/>
      <c r="L25" s="972"/>
      <c r="M25" s="972"/>
      <c r="N25" s="362"/>
      <c r="O25" s="210" t="str">
        <f t="shared" si="0"/>
        <v/>
      </c>
      <c r="P25" s="113"/>
      <c r="Q25" s="462"/>
      <c r="R25" s="37"/>
      <c r="S25" s="37"/>
      <c r="T25" s="37"/>
      <c r="U25" s="37"/>
      <c r="V25" s="37"/>
      <c r="W25" s="37"/>
      <c r="X25" s="37"/>
      <c r="Y25" s="37"/>
    </row>
    <row r="26" spans="1:244" ht="24" customHeight="1">
      <c r="A26" s="268"/>
      <c r="B26" s="973"/>
      <c r="C26" s="974"/>
      <c r="D26" s="102"/>
      <c r="E26" s="971"/>
      <c r="F26" s="972"/>
      <c r="G26" s="972"/>
      <c r="H26" s="972"/>
      <c r="I26" s="972"/>
      <c r="J26" s="972"/>
      <c r="K26" s="972"/>
      <c r="L26" s="972"/>
      <c r="M26" s="972"/>
      <c r="N26" s="362"/>
      <c r="O26" s="210" t="str">
        <f t="shared" si="0"/>
        <v/>
      </c>
      <c r="P26" s="113"/>
      <c r="Q26" s="462"/>
      <c r="R26" s="37"/>
      <c r="S26" s="37"/>
      <c r="T26" s="37"/>
      <c r="U26" s="37"/>
      <c r="V26" s="37"/>
      <c r="W26" s="37"/>
      <c r="X26" s="37"/>
      <c r="Y26" s="37"/>
    </row>
    <row r="27" spans="1:244" ht="24" customHeight="1">
      <c r="A27" s="268"/>
      <c r="B27" s="973"/>
      <c r="C27" s="974"/>
      <c r="D27" s="102"/>
      <c r="E27" s="971"/>
      <c r="F27" s="972"/>
      <c r="G27" s="972"/>
      <c r="H27" s="972"/>
      <c r="I27" s="972"/>
      <c r="J27" s="972"/>
      <c r="K27" s="972"/>
      <c r="L27" s="972"/>
      <c r="M27" s="972"/>
      <c r="N27" s="362"/>
      <c r="O27" s="210" t="str">
        <f t="shared" si="0"/>
        <v/>
      </c>
      <c r="P27" s="113"/>
      <c r="Q27" s="462"/>
      <c r="R27" s="37"/>
      <c r="S27" s="37"/>
      <c r="T27" s="37"/>
      <c r="U27" s="37"/>
      <c r="V27" s="37"/>
      <c r="W27" s="37"/>
      <c r="X27" s="37"/>
      <c r="Y27" s="37"/>
      <c r="II27" s="45"/>
      <c r="IJ27" s="45"/>
    </row>
    <row r="28" spans="1:244" ht="24" customHeight="1">
      <c r="A28" s="268"/>
      <c r="B28" s="973"/>
      <c r="C28" s="974"/>
      <c r="D28" s="102"/>
      <c r="E28" s="971"/>
      <c r="F28" s="972"/>
      <c r="G28" s="972"/>
      <c r="H28" s="972"/>
      <c r="I28" s="972"/>
      <c r="J28" s="972"/>
      <c r="K28" s="972"/>
      <c r="L28" s="972"/>
      <c r="M28" s="972"/>
      <c r="N28" s="362"/>
      <c r="O28" s="210" t="str">
        <f t="shared" si="0"/>
        <v/>
      </c>
      <c r="P28" s="113"/>
      <c r="Q28" s="462"/>
      <c r="R28" s="37"/>
      <c r="S28" s="37"/>
      <c r="T28" s="37"/>
      <c r="U28" s="37"/>
      <c r="V28" s="37"/>
      <c r="W28" s="37"/>
      <c r="X28" s="37"/>
      <c r="Y28" s="37"/>
    </row>
    <row r="29" spans="1:244" ht="24" customHeight="1">
      <c r="A29" s="268"/>
      <c r="B29" s="973"/>
      <c r="C29" s="974"/>
      <c r="D29" s="102"/>
      <c r="E29" s="971"/>
      <c r="F29" s="972"/>
      <c r="G29" s="972"/>
      <c r="H29" s="972"/>
      <c r="I29" s="972"/>
      <c r="J29" s="972"/>
      <c r="K29" s="972"/>
      <c r="L29" s="972"/>
      <c r="M29" s="972"/>
      <c r="N29" s="362"/>
      <c r="O29" s="210" t="str">
        <f t="shared" si="0"/>
        <v/>
      </c>
      <c r="P29" s="113"/>
      <c r="Q29" s="462"/>
      <c r="R29" s="37"/>
      <c r="S29" s="37"/>
      <c r="T29" s="37"/>
      <c r="U29" s="37"/>
      <c r="V29" s="37"/>
      <c r="W29" s="37"/>
      <c r="X29" s="37"/>
      <c r="Y29" s="37"/>
    </row>
    <row r="30" spans="1:244" ht="24" customHeight="1">
      <c r="A30" s="268"/>
      <c r="B30" s="973"/>
      <c r="C30" s="974"/>
      <c r="D30" s="102"/>
      <c r="E30" s="971"/>
      <c r="F30" s="972"/>
      <c r="G30" s="972"/>
      <c r="H30" s="972"/>
      <c r="I30" s="972"/>
      <c r="J30" s="972"/>
      <c r="K30" s="972"/>
      <c r="L30" s="972"/>
      <c r="M30" s="972"/>
      <c r="N30" s="362"/>
      <c r="O30" s="210" t="str">
        <f t="shared" si="0"/>
        <v/>
      </c>
      <c r="P30" s="113"/>
      <c r="Q30" s="462"/>
      <c r="R30" s="37"/>
      <c r="S30" s="37"/>
      <c r="T30" s="37"/>
      <c r="U30" s="37"/>
      <c r="V30" s="37"/>
      <c r="W30" s="37"/>
      <c r="X30" s="37"/>
      <c r="Y30" s="37"/>
    </row>
    <row r="31" spans="1:244" ht="24" customHeight="1">
      <c r="A31" s="268"/>
      <c r="B31" s="973"/>
      <c r="C31" s="974"/>
      <c r="D31" s="102"/>
      <c r="E31" s="971"/>
      <c r="F31" s="972"/>
      <c r="G31" s="972"/>
      <c r="H31" s="972"/>
      <c r="I31" s="972"/>
      <c r="J31" s="972"/>
      <c r="K31" s="972"/>
      <c r="L31" s="972"/>
      <c r="M31" s="972"/>
      <c r="N31" s="362"/>
      <c r="O31" s="210" t="str">
        <f t="shared" si="0"/>
        <v/>
      </c>
      <c r="P31" s="113"/>
      <c r="Q31" s="462"/>
      <c r="R31" s="37"/>
      <c r="S31" s="37"/>
      <c r="T31" s="37"/>
      <c r="U31" s="37"/>
      <c r="V31" s="37"/>
      <c r="W31" s="37"/>
      <c r="X31" s="37"/>
      <c r="Y31" s="37"/>
    </row>
    <row r="32" spans="1:244" ht="24" customHeight="1">
      <c r="A32" s="268"/>
      <c r="B32" s="973"/>
      <c r="C32" s="974"/>
      <c r="D32" s="102"/>
      <c r="E32" s="971"/>
      <c r="F32" s="972"/>
      <c r="G32" s="972"/>
      <c r="H32" s="972"/>
      <c r="I32" s="972"/>
      <c r="J32" s="972"/>
      <c r="K32" s="972"/>
      <c r="L32" s="972"/>
      <c r="M32" s="972"/>
      <c r="N32" s="362"/>
      <c r="O32" s="210" t="str">
        <f t="shared" si="0"/>
        <v/>
      </c>
      <c r="P32" s="113"/>
      <c r="Q32" s="462"/>
      <c r="R32" s="37"/>
      <c r="S32" s="37"/>
      <c r="T32" s="37"/>
      <c r="U32" s="37"/>
      <c r="V32" s="37"/>
      <c r="W32" s="37"/>
      <c r="X32" s="37"/>
      <c r="Y32" s="37"/>
    </row>
    <row r="33" spans="1:244" ht="24" customHeight="1">
      <c r="A33" s="268"/>
      <c r="B33" s="973"/>
      <c r="C33" s="974"/>
      <c r="D33" s="102"/>
      <c r="E33" s="971"/>
      <c r="F33" s="972"/>
      <c r="G33" s="972"/>
      <c r="H33" s="972"/>
      <c r="I33" s="972"/>
      <c r="J33" s="972"/>
      <c r="K33" s="972"/>
      <c r="L33" s="972"/>
      <c r="M33" s="972"/>
      <c r="N33" s="362"/>
      <c r="O33" s="210" t="str">
        <f t="shared" si="0"/>
        <v/>
      </c>
      <c r="P33" s="113"/>
      <c r="Q33" s="462"/>
      <c r="R33" s="37"/>
      <c r="S33" s="37"/>
      <c r="T33" s="37"/>
      <c r="U33" s="37"/>
      <c r="V33" s="37"/>
      <c r="W33" s="37"/>
      <c r="X33" s="37"/>
      <c r="Y33" s="37"/>
    </row>
    <row r="34" spans="1:244" ht="24" customHeight="1">
      <c r="A34" s="268"/>
      <c r="B34" s="973"/>
      <c r="C34" s="974"/>
      <c r="D34" s="102"/>
      <c r="E34" s="971"/>
      <c r="F34" s="972"/>
      <c r="G34" s="972"/>
      <c r="H34" s="972"/>
      <c r="I34" s="972"/>
      <c r="J34" s="972"/>
      <c r="K34" s="972"/>
      <c r="L34" s="972"/>
      <c r="M34" s="972"/>
      <c r="N34" s="362"/>
      <c r="O34" s="210" t="str">
        <f t="shared" si="0"/>
        <v/>
      </c>
      <c r="P34" s="113"/>
      <c r="Q34" s="462"/>
      <c r="R34" s="37"/>
      <c r="S34" s="37"/>
      <c r="T34" s="37"/>
      <c r="U34" s="37"/>
      <c r="V34" s="37"/>
      <c r="W34" s="37"/>
      <c r="X34" s="37"/>
      <c r="Y34" s="37"/>
    </row>
    <row r="35" spans="1:244" ht="24" customHeight="1">
      <c r="A35" s="268"/>
      <c r="B35" s="973"/>
      <c r="C35" s="974"/>
      <c r="D35" s="102"/>
      <c r="E35" s="971"/>
      <c r="F35" s="972"/>
      <c r="G35" s="972"/>
      <c r="H35" s="972"/>
      <c r="I35" s="972"/>
      <c r="J35" s="972"/>
      <c r="K35" s="972"/>
      <c r="L35" s="972"/>
      <c r="M35" s="972"/>
      <c r="N35" s="362"/>
      <c r="O35" s="210" t="str">
        <f t="shared" si="0"/>
        <v/>
      </c>
      <c r="P35" s="113"/>
      <c r="Q35" s="462"/>
      <c r="R35" s="37"/>
      <c r="S35" s="37"/>
      <c r="T35" s="37"/>
      <c r="U35" s="37"/>
      <c r="V35" s="37"/>
      <c r="W35" s="37"/>
      <c r="X35" s="37"/>
      <c r="Y35" s="37"/>
    </row>
    <row r="36" spans="1:244" ht="24" customHeight="1">
      <c r="A36" s="268"/>
      <c r="B36" s="973"/>
      <c r="C36" s="974"/>
      <c r="D36" s="102"/>
      <c r="E36" s="971"/>
      <c r="F36" s="972"/>
      <c r="G36" s="972"/>
      <c r="H36" s="972"/>
      <c r="I36" s="972"/>
      <c r="J36" s="972"/>
      <c r="K36" s="972"/>
      <c r="L36" s="972"/>
      <c r="M36" s="972"/>
      <c r="N36" s="362"/>
      <c r="O36" s="210" t="str">
        <f t="shared" si="0"/>
        <v/>
      </c>
      <c r="P36" s="113"/>
      <c r="Q36" s="462"/>
      <c r="R36" s="37"/>
      <c r="S36" s="37"/>
      <c r="T36" s="37"/>
      <c r="U36" s="37"/>
      <c r="V36" s="37"/>
      <c r="W36" s="37"/>
      <c r="X36" s="37"/>
      <c r="Y36" s="37"/>
    </row>
    <row r="37" spans="1:244" ht="24" customHeight="1">
      <c r="A37" s="268"/>
      <c r="B37" s="973"/>
      <c r="C37" s="974"/>
      <c r="D37" s="102"/>
      <c r="E37" s="971"/>
      <c r="F37" s="972"/>
      <c r="G37" s="972"/>
      <c r="H37" s="972"/>
      <c r="I37" s="972"/>
      <c r="J37" s="972"/>
      <c r="K37" s="972"/>
      <c r="L37" s="972"/>
      <c r="M37" s="972"/>
      <c r="N37" s="362"/>
      <c r="O37" s="210" t="str">
        <f t="shared" si="0"/>
        <v/>
      </c>
      <c r="P37" s="113"/>
      <c r="Q37" s="462"/>
      <c r="R37" s="37"/>
      <c r="S37" s="37"/>
      <c r="T37" s="37"/>
      <c r="U37" s="37"/>
      <c r="V37" s="37"/>
      <c r="W37" s="37"/>
      <c r="X37" s="37"/>
      <c r="Y37" s="37"/>
      <c r="II37" s="44"/>
      <c r="IJ37" s="45"/>
    </row>
    <row r="38" spans="1:244" ht="24" customHeight="1">
      <c r="A38" s="268"/>
      <c r="B38" s="973"/>
      <c r="C38" s="974"/>
      <c r="D38" s="102"/>
      <c r="E38" s="971"/>
      <c r="F38" s="972"/>
      <c r="G38" s="972"/>
      <c r="H38" s="972"/>
      <c r="I38" s="972"/>
      <c r="J38" s="972"/>
      <c r="K38" s="972"/>
      <c r="L38" s="972"/>
      <c r="M38" s="972"/>
      <c r="N38" s="362"/>
      <c r="O38" s="210" t="str">
        <f t="shared" si="0"/>
        <v/>
      </c>
      <c r="P38" s="113"/>
      <c r="Q38" s="462"/>
      <c r="R38" s="37"/>
      <c r="S38" s="37"/>
      <c r="T38" s="37"/>
      <c r="U38" s="37"/>
      <c r="V38" s="37"/>
      <c r="W38" s="37"/>
      <c r="X38" s="37"/>
      <c r="Y38" s="37"/>
      <c r="II38" s="44"/>
      <c r="IJ38" s="45"/>
    </row>
    <row r="39" spans="1:244" ht="24" customHeight="1">
      <c r="A39" s="268"/>
      <c r="B39" s="973"/>
      <c r="C39" s="974"/>
      <c r="D39" s="102"/>
      <c r="E39" s="971"/>
      <c r="F39" s="972"/>
      <c r="G39" s="972"/>
      <c r="H39" s="972"/>
      <c r="I39" s="972"/>
      <c r="J39" s="972"/>
      <c r="K39" s="972"/>
      <c r="L39" s="972"/>
      <c r="M39" s="972"/>
      <c r="N39" s="362"/>
      <c r="O39" s="210" t="str">
        <f t="shared" si="0"/>
        <v/>
      </c>
      <c r="P39" s="113"/>
      <c r="Q39" s="462"/>
      <c r="R39" s="37"/>
      <c r="S39" s="37"/>
      <c r="T39" s="37"/>
      <c r="U39" s="37"/>
      <c r="V39" s="37"/>
      <c r="W39" s="37"/>
      <c r="X39" s="37"/>
      <c r="Y39" s="37"/>
    </row>
    <row r="40" spans="1:244" ht="24" customHeight="1">
      <c r="A40" s="268"/>
      <c r="B40" s="973"/>
      <c r="C40" s="974"/>
      <c r="D40" s="102"/>
      <c r="E40" s="971"/>
      <c r="F40" s="972"/>
      <c r="G40" s="972"/>
      <c r="H40" s="972"/>
      <c r="I40" s="972"/>
      <c r="J40" s="972"/>
      <c r="K40" s="972"/>
      <c r="L40" s="972"/>
      <c r="M40" s="972"/>
      <c r="N40" s="362"/>
      <c r="O40" s="210" t="str">
        <f t="shared" si="0"/>
        <v/>
      </c>
      <c r="P40" s="113"/>
      <c r="Q40" s="462"/>
      <c r="R40" s="37"/>
      <c r="S40" s="37"/>
      <c r="T40" s="37"/>
      <c r="U40" s="37"/>
      <c r="V40" s="37"/>
      <c r="W40" s="37"/>
      <c r="X40" s="37"/>
      <c r="Y40" s="37"/>
    </row>
    <row r="41" spans="1:244" ht="24" customHeight="1">
      <c r="A41" s="268"/>
      <c r="B41" s="973"/>
      <c r="C41" s="974"/>
      <c r="D41" s="102"/>
      <c r="E41" s="971"/>
      <c r="F41" s="972"/>
      <c r="G41" s="972"/>
      <c r="H41" s="972"/>
      <c r="I41" s="972"/>
      <c r="J41" s="972"/>
      <c r="K41" s="972"/>
      <c r="L41" s="972"/>
      <c r="M41" s="972"/>
      <c r="N41" s="362"/>
      <c r="O41" s="210" t="str">
        <f t="shared" si="0"/>
        <v/>
      </c>
      <c r="P41" s="113"/>
      <c r="Q41" s="462"/>
      <c r="R41" s="37"/>
      <c r="S41" s="37"/>
      <c r="T41" s="37"/>
      <c r="U41" s="37"/>
      <c r="V41" s="37"/>
      <c r="W41" s="37"/>
      <c r="X41" s="37"/>
      <c r="Y41" s="37"/>
    </row>
    <row r="42" spans="1:244" ht="24" customHeight="1">
      <c r="A42" s="268"/>
      <c r="B42" s="973"/>
      <c r="C42" s="974"/>
      <c r="D42" s="102"/>
      <c r="E42" s="971"/>
      <c r="F42" s="972"/>
      <c r="G42" s="972"/>
      <c r="H42" s="972"/>
      <c r="I42" s="972"/>
      <c r="J42" s="972"/>
      <c r="K42" s="972"/>
      <c r="L42" s="972"/>
      <c r="M42" s="972"/>
      <c r="N42" s="362"/>
      <c r="O42" s="210" t="str">
        <f t="shared" si="0"/>
        <v/>
      </c>
      <c r="P42" s="113"/>
      <c r="Q42" s="462"/>
      <c r="R42" s="37"/>
      <c r="S42" s="37"/>
      <c r="T42" s="37"/>
      <c r="U42" s="37"/>
      <c r="V42" s="37"/>
      <c r="W42" s="37"/>
      <c r="X42" s="37"/>
      <c r="Y42" s="37"/>
    </row>
    <row r="43" spans="1:244" ht="24" customHeight="1">
      <c r="A43" s="268"/>
      <c r="B43" s="973"/>
      <c r="C43" s="974"/>
      <c r="D43" s="102"/>
      <c r="E43" s="971"/>
      <c r="F43" s="972"/>
      <c r="G43" s="972"/>
      <c r="H43" s="972"/>
      <c r="I43" s="972"/>
      <c r="J43" s="972"/>
      <c r="K43" s="972"/>
      <c r="L43" s="972"/>
      <c r="M43" s="972"/>
      <c r="N43" s="362"/>
      <c r="O43" s="210" t="str">
        <f t="shared" si="0"/>
        <v/>
      </c>
      <c r="P43" s="113"/>
      <c r="Q43" s="462"/>
      <c r="R43" s="37"/>
      <c r="S43" s="37"/>
      <c r="T43" s="37"/>
      <c r="U43" s="37"/>
      <c r="V43" s="37"/>
      <c r="W43" s="37"/>
      <c r="X43" s="37"/>
      <c r="Y43" s="37"/>
    </row>
    <row r="44" spans="1:244" ht="24" customHeight="1">
      <c r="A44" s="268"/>
      <c r="B44" s="973"/>
      <c r="C44" s="974"/>
      <c r="D44" s="102"/>
      <c r="E44" s="971"/>
      <c r="F44" s="972"/>
      <c r="G44" s="972"/>
      <c r="H44" s="972"/>
      <c r="I44" s="972"/>
      <c r="J44" s="972"/>
      <c r="K44" s="972"/>
      <c r="L44" s="972"/>
      <c r="M44" s="972"/>
      <c r="N44" s="362"/>
      <c r="O44" s="210" t="str">
        <f t="shared" si="0"/>
        <v/>
      </c>
      <c r="P44" s="113"/>
      <c r="Q44" s="462"/>
      <c r="R44" s="37"/>
      <c r="S44" s="37"/>
      <c r="T44" s="37"/>
      <c r="U44" s="37"/>
      <c r="V44" s="37"/>
      <c r="W44" s="37"/>
      <c r="X44" s="37"/>
      <c r="Y44" s="37"/>
    </row>
    <row r="45" spans="1:244" ht="24" customHeight="1">
      <c r="A45" s="268"/>
      <c r="B45" s="973"/>
      <c r="C45" s="974"/>
      <c r="D45" s="102"/>
      <c r="E45" s="971"/>
      <c r="F45" s="972"/>
      <c r="G45" s="972"/>
      <c r="H45" s="972"/>
      <c r="I45" s="972"/>
      <c r="J45" s="972"/>
      <c r="K45" s="972"/>
      <c r="L45" s="972"/>
      <c r="M45" s="972"/>
      <c r="N45" s="362"/>
      <c r="O45" s="210" t="str">
        <f t="shared" si="0"/>
        <v/>
      </c>
      <c r="P45" s="113"/>
      <c r="Q45" s="462"/>
      <c r="R45" s="37"/>
      <c r="S45" s="37"/>
      <c r="T45" s="37"/>
      <c r="U45" s="37"/>
      <c r="V45" s="37"/>
      <c r="W45" s="37"/>
      <c r="X45" s="37"/>
      <c r="Y45" s="37"/>
      <c r="II45" s="45"/>
      <c r="IJ45" s="45"/>
    </row>
    <row r="46" spans="1:244" ht="24" customHeight="1">
      <c r="A46" s="268"/>
      <c r="B46" s="973"/>
      <c r="C46" s="974"/>
      <c r="D46" s="102"/>
      <c r="E46" s="971"/>
      <c r="F46" s="972"/>
      <c r="G46" s="972"/>
      <c r="H46" s="972"/>
      <c r="I46" s="972"/>
      <c r="J46" s="972"/>
      <c r="K46" s="972"/>
      <c r="L46" s="972"/>
      <c r="M46" s="972"/>
      <c r="N46" s="362"/>
      <c r="O46" s="210" t="str">
        <f t="shared" si="0"/>
        <v/>
      </c>
      <c r="P46" s="113"/>
      <c r="Q46" s="462"/>
      <c r="R46" s="37"/>
      <c r="S46" s="37"/>
      <c r="T46" s="37"/>
      <c r="U46" s="37"/>
      <c r="V46" s="37"/>
      <c r="W46" s="37"/>
      <c r="X46" s="37"/>
      <c r="Y46" s="37"/>
    </row>
    <row r="47" spans="1:244" ht="24" customHeight="1">
      <c r="A47" s="268"/>
      <c r="B47" s="973"/>
      <c r="C47" s="974"/>
      <c r="D47" s="102"/>
      <c r="E47" s="971"/>
      <c r="F47" s="972"/>
      <c r="G47" s="972"/>
      <c r="H47" s="972"/>
      <c r="I47" s="972"/>
      <c r="J47" s="972"/>
      <c r="K47" s="972"/>
      <c r="L47" s="972"/>
      <c r="M47" s="972"/>
      <c r="N47" s="362"/>
      <c r="O47" s="210" t="str">
        <f t="shared" si="0"/>
        <v/>
      </c>
      <c r="P47" s="113"/>
      <c r="Q47" s="462"/>
      <c r="R47" s="37"/>
      <c r="S47" s="37"/>
      <c r="T47" s="37"/>
      <c r="U47" s="37"/>
      <c r="V47" s="37"/>
      <c r="W47" s="37"/>
      <c r="X47" s="37"/>
      <c r="Y47" s="37"/>
    </row>
    <row r="48" spans="1:244" ht="24" customHeight="1">
      <c r="A48" s="268"/>
      <c r="B48" s="973"/>
      <c r="C48" s="974"/>
      <c r="D48" s="102"/>
      <c r="E48" s="971"/>
      <c r="F48" s="972"/>
      <c r="G48" s="972"/>
      <c r="H48" s="972"/>
      <c r="I48" s="972"/>
      <c r="J48" s="972"/>
      <c r="K48" s="972"/>
      <c r="L48" s="972"/>
      <c r="M48" s="972"/>
      <c r="N48" s="362"/>
      <c r="O48" s="210" t="str">
        <f t="shared" si="0"/>
        <v/>
      </c>
      <c r="P48" s="113"/>
      <c r="Q48" s="462"/>
      <c r="R48" s="37"/>
      <c r="S48" s="37"/>
      <c r="T48" s="37"/>
      <c r="U48" s="37"/>
      <c r="V48" s="37"/>
      <c r="W48" s="37"/>
      <c r="X48" s="37"/>
      <c r="Y48" s="37"/>
      <c r="II48" s="45"/>
      <c r="IJ48" s="45"/>
    </row>
    <row r="49" spans="1:25" ht="24" customHeight="1">
      <c r="A49" s="268"/>
      <c r="B49" s="973"/>
      <c r="C49" s="974"/>
      <c r="D49" s="102"/>
      <c r="E49" s="971"/>
      <c r="F49" s="972"/>
      <c r="G49" s="972"/>
      <c r="H49" s="972"/>
      <c r="I49" s="972"/>
      <c r="J49" s="972"/>
      <c r="K49" s="972"/>
      <c r="L49" s="972"/>
      <c r="M49" s="972"/>
      <c r="N49" s="362"/>
      <c r="O49" s="210" t="str">
        <f t="shared" si="0"/>
        <v/>
      </c>
      <c r="P49" s="113"/>
      <c r="Q49" s="462"/>
      <c r="R49" s="37"/>
      <c r="S49" s="37"/>
      <c r="T49" s="37"/>
      <c r="U49" s="37"/>
      <c r="V49" s="37"/>
      <c r="W49" s="37"/>
      <c r="X49" s="37"/>
      <c r="Y49" s="37"/>
    </row>
    <row r="50" spans="1:25" ht="24" customHeight="1">
      <c r="A50" s="268"/>
      <c r="B50" s="973"/>
      <c r="C50" s="974"/>
      <c r="D50" s="102"/>
      <c r="E50" s="971"/>
      <c r="F50" s="972"/>
      <c r="G50" s="972"/>
      <c r="H50" s="972"/>
      <c r="I50" s="972"/>
      <c r="J50" s="972"/>
      <c r="K50" s="972"/>
      <c r="L50" s="972"/>
      <c r="M50" s="972"/>
      <c r="N50" s="362"/>
      <c r="O50" s="210" t="str">
        <f t="shared" si="0"/>
        <v/>
      </c>
      <c r="P50" s="113"/>
      <c r="Q50" s="462"/>
      <c r="R50" s="37"/>
      <c r="S50" s="37"/>
      <c r="T50" s="37"/>
      <c r="U50" s="37"/>
      <c r="V50" s="37"/>
      <c r="W50" s="37"/>
      <c r="X50" s="37"/>
      <c r="Y50" s="37"/>
    </row>
    <row r="51" spans="1:25" ht="24" customHeight="1">
      <c r="A51" s="268"/>
      <c r="B51" s="973"/>
      <c r="C51" s="974"/>
      <c r="D51" s="102"/>
      <c r="E51" s="971"/>
      <c r="F51" s="972"/>
      <c r="G51" s="972"/>
      <c r="H51" s="972"/>
      <c r="I51" s="972"/>
      <c r="J51" s="972"/>
      <c r="K51" s="972"/>
      <c r="L51" s="972"/>
      <c r="M51" s="972"/>
      <c r="N51" s="362"/>
      <c r="O51" s="210" t="str">
        <f t="shared" si="0"/>
        <v/>
      </c>
      <c r="P51" s="113"/>
      <c r="Q51" s="462"/>
      <c r="R51" s="37"/>
      <c r="S51" s="37"/>
      <c r="T51" s="37"/>
      <c r="U51" s="37"/>
      <c r="V51" s="37"/>
      <c r="W51" s="37"/>
      <c r="X51" s="37"/>
      <c r="Y51" s="37"/>
    </row>
    <row r="52" spans="1:25" ht="24" customHeight="1">
      <c r="A52" s="268"/>
      <c r="B52" s="973"/>
      <c r="C52" s="974"/>
      <c r="D52" s="102"/>
      <c r="E52" s="971"/>
      <c r="F52" s="972"/>
      <c r="G52" s="972"/>
      <c r="H52" s="972"/>
      <c r="I52" s="972"/>
      <c r="J52" s="972"/>
      <c r="K52" s="972"/>
      <c r="L52" s="972"/>
      <c r="M52" s="972"/>
      <c r="N52" s="362"/>
      <c r="O52" s="210" t="str">
        <f t="shared" si="0"/>
        <v/>
      </c>
      <c r="P52" s="113"/>
      <c r="Q52" s="462"/>
      <c r="R52" s="37"/>
      <c r="S52" s="37"/>
      <c r="T52" s="37"/>
      <c r="U52" s="37"/>
      <c r="V52" s="37"/>
      <c r="W52" s="37"/>
      <c r="X52" s="37"/>
      <c r="Y52" s="37"/>
    </row>
    <row r="53" spans="1:25" ht="24" customHeight="1">
      <c r="A53" s="268"/>
      <c r="B53" s="973"/>
      <c r="C53" s="974"/>
      <c r="D53" s="102"/>
      <c r="E53" s="971"/>
      <c r="F53" s="972"/>
      <c r="G53" s="972"/>
      <c r="H53" s="972"/>
      <c r="I53" s="972"/>
      <c r="J53" s="972"/>
      <c r="K53" s="972"/>
      <c r="L53" s="972"/>
      <c r="M53" s="972"/>
      <c r="N53" s="362"/>
      <c r="O53" s="210" t="str">
        <f t="shared" si="0"/>
        <v/>
      </c>
      <c r="P53" s="113"/>
      <c r="Q53" s="462"/>
      <c r="R53" s="37"/>
      <c r="S53" s="37"/>
      <c r="T53" s="37"/>
      <c r="U53" s="37"/>
      <c r="V53" s="37"/>
      <c r="W53" s="37"/>
      <c r="X53" s="37"/>
      <c r="Y53" s="37"/>
    </row>
    <row r="54" spans="1:25" ht="24" customHeight="1">
      <c r="A54" s="268"/>
      <c r="B54" s="973"/>
      <c r="C54" s="974"/>
      <c r="D54" s="102"/>
      <c r="E54" s="971"/>
      <c r="F54" s="972"/>
      <c r="G54" s="972"/>
      <c r="H54" s="972"/>
      <c r="I54" s="972"/>
      <c r="J54" s="972"/>
      <c r="K54" s="972"/>
      <c r="L54" s="972"/>
      <c r="M54" s="972"/>
      <c r="N54" s="362"/>
      <c r="O54" s="210" t="str">
        <f t="shared" si="0"/>
        <v/>
      </c>
      <c r="P54" s="113"/>
      <c r="Q54" s="462"/>
      <c r="R54" s="37"/>
      <c r="S54" s="37"/>
      <c r="T54" s="37"/>
      <c r="U54" s="37"/>
      <c r="V54" s="37"/>
      <c r="W54" s="37"/>
      <c r="X54" s="37"/>
      <c r="Y54" s="37"/>
    </row>
    <row r="55" spans="1:25" ht="24" customHeight="1">
      <c r="A55" s="268"/>
      <c r="B55" s="973"/>
      <c r="C55" s="974"/>
      <c r="D55" s="102"/>
      <c r="E55" s="971"/>
      <c r="F55" s="972"/>
      <c r="G55" s="972"/>
      <c r="H55" s="972"/>
      <c r="I55" s="972"/>
      <c r="J55" s="972"/>
      <c r="K55" s="972"/>
      <c r="L55" s="972"/>
      <c r="M55" s="972"/>
      <c r="N55" s="362"/>
      <c r="O55" s="210" t="str">
        <f t="shared" si="0"/>
        <v/>
      </c>
      <c r="P55" s="113"/>
      <c r="Q55" s="462"/>
      <c r="R55" s="37"/>
      <c r="S55" s="37"/>
      <c r="T55" s="37"/>
      <c r="U55" s="37"/>
      <c r="V55" s="37"/>
      <c r="W55" s="37"/>
      <c r="X55" s="37"/>
      <c r="Y55" s="37"/>
    </row>
    <row r="56" spans="1:25" ht="24" customHeight="1">
      <c r="A56" s="268"/>
      <c r="B56" s="973"/>
      <c r="C56" s="974"/>
      <c r="D56" s="102"/>
      <c r="E56" s="971"/>
      <c r="F56" s="972"/>
      <c r="G56" s="972"/>
      <c r="H56" s="972"/>
      <c r="I56" s="972"/>
      <c r="J56" s="972"/>
      <c r="K56" s="972"/>
      <c r="L56" s="972"/>
      <c r="M56" s="972"/>
      <c r="N56" s="362"/>
      <c r="O56" s="210" t="str">
        <f t="shared" si="0"/>
        <v/>
      </c>
      <c r="P56" s="113"/>
      <c r="Q56" s="462"/>
      <c r="R56" s="37"/>
      <c r="S56" s="37"/>
      <c r="T56" s="37"/>
      <c r="U56" s="37"/>
      <c r="V56" s="37"/>
      <c r="W56" s="37"/>
      <c r="X56" s="37"/>
      <c r="Y56" s="37"/>
    </row>
    <row r="57" spans="1:25" ht="24" customHeight="1">
      <c r="A57" s="268"/>
      <c r="B57" s="973"/>
      <c r="C57" s="974"/>
      <c r="D57" s="102"/>
      <c r="E57" s="971"/>
      <c r="F57" s="972"/>
      <c r="G57" s="972"/>
      <c r="H57" s="972"/>
      <c r="I57" s="972"/>
      <c r="J57" s="972"/>
      <c r="K57" s="972"/>
      <c r="L57" s="972"/>
      <c r="M57" s="972"/>
      <c r="N57" s="362"/>
      <c r="O57" s="210" t="str">
        <f t="shared" si="0"/>
        <v/>
      </c>
      <c r="P57" s="113"/>
      <c r="Q57" s="462"/>
      <c r="R57" s="37"/>
      <c r="S57" s="37"/>
      <c r="T57" s="37"/>
      <c r="U57" s="37"/>
      <c r="V57" s="37"/>
      <c r="W57" s="37"/>
      <c r="X57" s="37"/>
      <c r="Y57" s="37"/>
    </row>
    <row r="58" spans="1:25" ht="24" customHeight="1">
      <c r="A58" s="268"/>
      <c r="B58" s="973"/>
      <c r="C58" s="974"/>
      <c r="D58" s="102"/>
      <c r="E58" s="971"/>
      <c r="F58" s="972"/>
      <c r="G58" s="972"/>
      <c r="H58" s="972"/>
      <c r="I58" s="972"/>
      <c r="J58" s="972"/>
      <c r="K58" s="972"/>
      <c r="L58" s="972"/>
      <c r="M58" s="972"/>
      <c r="N58" s="362"/>
      <c r="O58" s="210" t="str">
        <f t="shared" si="0"/>
        <v/>
      </c>
      <c r="P58" s="113"/>
      <c r="Q58" s="462"/>
      <c r="R58" s="37"/>
      <c r="S58" s="37"/>
      <c r="T58" s="37"/>
      <c r="U58" s="37"/>
      <c r="V58" s="37"/>
      <c r="W58" s="37"/>
      <c r="X58" s="37"/>
      <c r="Y58" s="37"/>
    </row>
    <row r="59" spans="1:25" s="46" customFormat="1" ht="6" customHeight="1">
      <c r="A59" s="437"/>
      <c r="B59" s="70"/>
      <c r="C59" s="104"/>
      <c r="D59" s="104"/>
      <c r="E59" s="104"/>
      <c r="F59" s="97"/>
      <c r="G59" s="97"/>
      <c r="H59" s="97"/>
      <c r="I59" s="97"/>
      <c r="J59" s="97"/>
      <c r="K59" s="97"/>
      <c r="L59" s="97"/>
      <c r="M59" s="104"/>
      <c r="N59" s="106"/>
      <c r="O59" s="23"/>
      <c r="P59"/>
      <c r="Q59" s="463"/>
      <c r="R59" s="38"/>
      <c r="S59" s="38"/>
      <c r="T59" s="38"/>
      <c r="U59" s="38"/>
      <c r="V59" s="38"/>
      <c r="W59" s="38"/>
      <c r="X59" s="38"/>
      <c r="Y59" s="38"/>
    </row>
    <row r="60" spans="1:25" s="42" customFormat="1" ht="21.75" customHeight="1">
      <c r="A60" s="443"/>
      <c r="B60" s="190" t="s">
        <v>80</v>
      </c>
      <c r="C60" s="191"/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489"/>
      <c r="Q60" s="464"/>
      <c r="R60" s="41"/>
      <c r="S60" s="41"/>
      <c r="T60" s="41"/>
      <c r="U60" s="41"/>
      <c r="V60" s="41"/>
      <c r="W60" s="41"/>
      <c r="X60" s="41"/>
      <c r="Y60" s="41"/>
    </row>
    <row r="61" spans="1:25" ht="12.75" customHeight="1">
      <c r="A61" s="437"/>
      <c r="B61" s="129" t="str">
        <f>'1-MPN'!B66</f>
        <v>FAPESP,  SETEMBRO DE 2017</v>
      </c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4"/>
      <c r="O61" s="947">
        <v>1</v>
      </c>
      <c r="P61" s="947"/>
      <c r="Q61" s="446"/>
      <c r="R61" s="37"/>
      <c r="S61" s="37"/>
      <c r="T61" s="37"/>
      <c r="U61" s="37"/>
      <c r="V61" s="37"/>
      <c r="W61" s="37"/>
      <c r="X61" s="37"/>
      <c r="Y61" s="37"/>
    </row>
    <row r="62" spans="1:25" ht="18">
      <c r="A62" s="437"/>
      <c r="B62" s="370" t="str">
        <f>B6</f>
        <v>5- SERVIÇOS DE TERCEIROS NO BRASIL</v>
      </c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414"/>
      <c r="R62" s="37"/>
      <c r="S62" s="37"/>
      <c r="T62" s="37"/>
      <c r="U62" s="37"/>
      <c r="V62" s="37"/>
      <c r="W62" s="37"/>
      <c r="X62" s="37"/>
      <c r="Y62" s="37"/>
    </row>
    <row r="63" spans="1:25" s="25" customFormat="1" ht="15.75" customHeight="1">
      <c r="A63" s="437"/>
      <c r="B63" s="827" t="s">
        <v>15</v>
      </c>
      <c r="C63" s="982"/>
      <c r="D63" s="826" t="s">
        <v>79</v>
      </c>
      <c r="E63" s="985" t="s">
        <v>8</v>
      </c>
      <c r="F63" s="986"/>
      <c r="G63" s="986"/>
      <c r="H63" s="986"/>
      <c r="I63" s="986"/>
      <c r="J63" s="986"/>
      <c r="K63" s="986"/>
      <c r="L63" s="986"/>
      <c r="M63" s="986"/>
      <c r="N63" s="826" t="s">
        <v>3</v>
      </c>
      <c r="O63" s="989" t="s">
        <v>4</v>
      </c>
      <c r="P63" s="826" t="s">
        <v>2</v>
      </c>
      <c r="Q63" s="254"/>
      <c r="R63" s="2"/>
      <c r="S63" s="2"/>
      <c r="T63" s="2"/>
      <c r="U63" s="2"/>
      <c r="V63" s="2"/>
      <c r="W63" s="2"/>
      <c r="X63" s="2"/>
      <c r="Y63" s="2"/>
    </row>
    <row r="64" spans="1:25" s="65" customFormat="1" ht="14.25" customHeight="1">
      <c r="A64" s="443"/>
      <c r="B64" s="983"/>
      <c r="C64" s="984"/>
      <c r="D64" s="981"/>
      <c r="E64" s="987"/>
      <c r="F64" s="988"/>
      <c r="G64" s="988"/>
      <c r="H64" s="988"/>
      <c r="I64" s="988"/>
      <c r="J64" s="988"/>
      <c r="K64" s="988"/>
      <c r="L64" s="988"/>
      <c r="M64" s="988"/>
      <c r="N64" s="981"/>
      <c r="O64" s="990"/>
      <c r="P64" s="981"/>
      <c r="Q64" s="255"/>
      <c r="R64" s="64"/>
      <c r="S64" s="64"/>
      <c r="T64" s="64"/>
      <c r="U64" s="64"/>
      <c r="V64" s="64"/>
      <c r="W64" s="64"/>
      <c r="X64" s="64"/>
      <c r="Y64" s="64"/>
    </row>
    <row r="65" spans="1:244" ht="24" customHeight="1">
      <c r="A65" s="268"/>
      <c r="B65" s="973"/>
      <c r="C65" s="974"/>
      <c r="D65" s="102"/>
      <c r="E65" s="971"/>
      <c r="F65" s="972"/>
      <c r="G65" s="972"/>
      <c r="H65" s="972"/>
      <c r="I65" s="972"/>
      <c r="J65" s="972"/>
      <c r="K65" s="972"/>
      <c r="L65" s="972"/>
      <c r="M65" s="972"/>
      <c r="N65" s="362"/>
      <c r="O65" s="210" t="str">
        <f t="shared" ref="O65:O109" si="1">IF(N65*D65=0,"",N65*D65)</f>
        <v/>
      </c>
      <c r="P65" s="113"/>
      <c r="Q65" s="462"/>
      <c r="R65" s="37"/>
      <c r="S65" s="37"/>
      <c r="T65" s="37"/>
      <c r="U65" s="37"/>
      <c r="V65" s="37"/>
      <c r="W65" s="37"/>
      <c r="X65" s="37"/>
      <c r="Y65" s="37"/>
      <c r="II65" s="44"/>
      <c r="IJ65" s="45"/>
    </row>
    <row r="66" spans="1:244" ht="24" customHeight="1">
      <c r="A66" s="268"/>
      <c r="B66" s="973"/>
      <c r="C66" s="974"/>
      <c r="D66" s="102"/>
      <c r="E66" s="971"/>
      <c r="F66" s="972"/>
      <c r="G66" s="972"/>
      <c r="H66" s="972"/>
      <c r="I66" s="972"/>
      <c r="J66" s="972"/>
      <c r="K66" s="972"/>
      <c r="L66" s="972"/>
      <c r="M66" s="972"/>
      <c r="N66" s="362"/>
      <c r="O66" s="210" t="str">
        <f t="shared" si="1"/>
        <v/>
      </c>
      <c r="P66" s="113"/>
      <c r="Q66" s="462"/>
      <c r="R66" s="37"/>
      <c r="S66" s="37"/>
      <c r="T66" s="37"/>
      <c r="U66" s="37"/>
      <c r="V66" s="37"/>
      <c r="W66" s="37"/>
      <c r="X66" s="37"/>
      <c r="Y66" s="37"/>
    </row>
    <row r="67" spans="1:244" ht="24" customHeight="1">
      <c r="A67" s="268"/>
      <c r="B67" s="973"/>
      <c r="C67" s="974"/>
      <c r="D67" s="102"/>
      <c r="E67" s="971"/>
      <c r="F67" s="972"/>
      <c r="G67" s="972"/>
      <c r="H67" s="972"/>
      <c r="I67" s="972"/>
      <c r="J67" s="972"/>
      <c r="K67" s="972"/>
      <c r="L67" s="972"/>
      <c r="M67" s="972"/>
      <c r="N67" s="362"/>
      <c r="O67" s="210" t="str">
        <f t="shared" si="1"/>
        <v/>
      </c>
      <c r="P67" s="113"/>
      <c r="Q67" s="462"/>
      <c r="R67" s="37"/>
      <c r="S67" s="37"/>
      <c r="T67" s="37"/>
      <c r="U67" s="37"/>
      <c r="V67" s="37"/>
      <c r="W67" s="37"/>
      <c r="X67" s="37"/>
      <c r="Y67" s="37"/>
    </row>
    <row r="68" spans="1:244" ht="24" customHeight="1">
      <c r="A68" s="268"/>
      <c r="B68" s="973"/>
      <c r="C68" s="974"/>
      <c r="D68" s="102"/>
      <c r="E68" s="971"/>
      <c r="F68" s="972"/>
      <c r="G68" s="972"/>
      <c r="H68" s="972"/>
      <c r="I68" s="972"/>
      <c r="J68" s="972"/>
      <c r="K68" s="972"/>
      <c r="L68" s="972"/>
      <c r="M68" s="972"/>
      <c r="N68" s="362"/>
      <c r="O68" s="210" t="str">
        <f t="shared" si="1"/>
        <v/>
      </c>
      <c r="P68" s="113"/>
      <c r="Q68" s="462"/>
      <c r="R68" s="37"/>
      <c r="S68" s="37"/>
      <c r="T68" s="37"/>
      <c r="U68" s="37"/>
      <c r="V68" s="37"/>
      <c r="W68" s="37"/>
      <c r="X68" s="37"/>
      <c r="Y68" s="37"/>
    </row>
    <row r="69" spans="1:244" ht="24" customHeight="1">
      <c r="A69" s="268"/>
      <c r="B69" s="973"/>
      <c r="C69" s="974"/>
      <c r="D69" s="102"/>
      <c r="E69" s="971"/>
      <c r="F69" s="972"/>
      <c r="G69" s="972"/>
      <c r="H69" s="972"/>
      <c r="I69" s="972"/>
      <c r="J69" s="972"/>
      <c r="K69" s="972"/>
      <c r="L69" s="972"/>
      <c r="M69" s="972"/>
      <c r="N69" s="362"/>
      <c r="O69" s="210" t="str">
        <f t="shared" si="1"/>
        <v/>
      </c>
      <c r="P69" s="113"/>
      <c r="Q69" s="462"/>
      <c r="R69" s="37"/>
      <c r="S69" s="37"/>
      <c r="T69" s="37"/>
      <c r="U69" s="37"/>
      <c r="V69" s="37"/>
      <c r="W69" s="37"/>
      <c r="X69" s="37"/>
      <c r="Y69" s="37"/>
      <c r="II69" s="45"/>
      <c r="IJ69" s="45"/>
    </row>
    <row r="70" spans="1:244" ht="24" customHeight="1">
      <c r="A70" s="268"/>
      <c r="B70" s="973"/>
      <c r="C70" s="974"/>
      <c r="D70" s="102"/>
      <c r="E70" s="971"/>
      <c r="F70" s="972"/>
      <c r="G70" s="972"/>
      <c r="H70" s="972"/>
      <c r="I70" s="972"/>
      <c r="J70" s="972"/>
      <c r="K70" s="972"/>
      <c r="L70" s="972"/>
      <c r="M70" s="972"/>
      <c r="N70" s="362"/>
      <c r="O70" s="210" t="str">
        <f t="shared" si="1"/>
        <v/>
      </c>
      <c r="P70" s="113"/>
      <c r="Q70" s="462"/>
      <c r="R70" s="37"/>
      <c r="S70" s="37"/>
      <c r="T70" s="37"/>
      <c r="U70" s="37"/>
      <c r="V70" s="37"/>
      <c r="W70" s="37"/>
      <c r="X70" s="37"/>
      <c r="Y70" s="37"/>
    </row>
    <row r="71" spans="1:244" ht="24" customHeight="1">
      <c r="A71" s="268"/>
      <c r="B71" s="973"/>
      <c r="C71" s="974"/>
      <c r="D71" s="102"/>
      <c r="E71" s="971"/>
      <c r="F71" s="972"/>
      <c r="G71" s="972"/>
      <c r="H71" s="972"/>
      <c r="I71" s="972"/>
      <c r="J71" s="972"/>
      <c r="K71" s="972"/>
      <c r="L71" s="972"/>
      <c r="M71" s="972"/>
      <c r="N71" s="362"/>
      <c r="O71" s="210" t="str">
        <f t="shared" si="1"/>
        <v/>
      </c>
      <c r="P71" s="113"/>
      <c r="Q71" s="462"/>
      <c r="R71" s="37"/>
      <c r="S71" s="37"/>
      <c r="T71" s="37"/>
      <c r="U71" s="37"/>
      <c r="V71" s="37"/>
      <c r="W71" s="37"/>
      <c r="X71" s="37"/>
      <c r="Y71" s="37"/>
    </row>
    <row r="72" spans="1:244" ht="24" customHeight="1">
      <c r="A72" s="268"/>
      <c r="B72" s="973"/>
      <c r="C72" s="974"/>
      <c r="D72" s="102"/>
      <c r="E72" s="971"/>
      <c r="F72" s="972"/>
      <c r="G72" s="972"/>
      <c r="H72" s="972"/>
      <c r="I72" s="972"/>
      <c r="J72" s="972"/>
      <c r="K72" s="972"/>
      <c r="L72" s="972"/>
      <c r="M72" s="972"/>
      <c r="N72" s="362"/>
      <c r="O72" s="210" t="str">
        <f t="shared" si="1"/>
        <v/>
      </c>
      <c r="P72" s="113"/>
      <c r="Q72" s="462"/>
      <c r="R72" s="37"/>
      <c r="S72" s="37"/>
      <c r="T72" s="37"/>
      <c r="U72" s="37"/>
      <c r="V72" s="37"/>
      <c r="W72" s="37"/>
      <c r="X72" s="37"/>
      <c r="Y72" s="37"/>
    </row>
    <row r="73" spans="1:244" ht="24" customHeight="1">
      <c r="A73" s="268"/>
      <c r="B73" s="973"/>
      <c r="C73" s="974"/>
      <c r="D73" s="102"/>
      <c r="E73" s="971"/>
      <c r="F73" s="972"/>
      <c r="G73" s="972"/>
      <c r="H73" s="972"/>
      <c r="I73" s="972"/>
      <c r="J73" s="972"/>
      <c r="K73" s="972"/>
      <c r="L73" s="972"/>
      <c r="M73" s="972"/>
      <c r="N73" s="362"/>
      <c r="O73" s="210" t="str">
        <f t="shared" si="1"/>
        <v/>
      </c>
      <c r="P73" s="113"/>
      <c r="Q73" s="462"/>
      <c r="R73" s="37"/>
      <c r="S73" s="37"/>
      <c r="T73" s="37"/>
      <c r="U73" s="37"/>
      <c r="V73" s="37"/>
      <c r="W73" s="37"/>
      <c r="X73" s="37"/>
      <c r="Y73" s="37"/>
    </row>
    <row r="74" spans="1:244" ht="24" customHeight="1">
      <c r="A74" s="268"/>
      <c r="B74" s="973"/>
      <c r="C74" s="974"/>
      <c r="D74" s="102"/>
      <c r="E74" s="971"/>
      <c r="F74" s="972"/>
      <c r="G74" s="972"/>
      <c r="H74" s="972"/>
      <c r="I74" s="972"/>
      <c r="J74" s="972"/>
      <c r="K74" s="972"/>
      <c r="L74" s="972"/>
      <c r="M74" s="972"/>
      <c r="N74" s="362"/>
      <c r="O74" s="210" t="str">
        <f t="shared" si="1"/>
        <v/>
      </c>
      <c r="P74" s="113"/>
      <c r="Q74" s="462"/>
      <c r="R74" s="37"/>
      <c r="S74" s="37"/>
      <c r="T74" s="37"/>
      <c r="U74" s="37"/>
      <c r="V74" s="37"/>
      <c r="W74" s="37"/>
      <c r="X74" s="37"/>
      <c r="Y74" s="37"/>
    </row>
    <row r="75" spans="1:244" ht="24" customHeight="1">
      <c r="A75" s="268"/>
      <c r="B75" s="973"/>
      <c r="C75" s="974"/>
      <c r="D75" s="102"/>
      <c r="E75" s="971"/>
      <c r="F75" s="972"/>
      <c r="G75" s="972"/>
      <c r="H75" s="972"/>
      <c r="I75" s="972"/>
      <c r="J75" s="972"/>
      <c r="K75" s="972"/>
      <c r="L75" s="972"/>
      <c r="M75" s="972"/>
      <c r="N75" s="362"/>
      <c r="O75" s="210" t="str">
        <f t="shared" si="1"/>
        <v/>
      </c>
      <c r="P75" s="113"/>
      <c r="Q75" s="462"/>
      <c r="R75" s="37"/>
      <c r="S75" s="37"/>
      <c r="T75" s="37"/>
      <c r="U75" s="37"/>
      <c r="V75" s="37"/>
      <c r="W75" s="37"/>
      <c r="X75" s="37"/>
      <c r="Y75" s="37"/>
    </row>
    <row r="76" spans="1:244" ht="24" customHeight="1">
      <c r="A76" s="268"/>
      <c r="B76" s="973"/>
      <c r="C76" s="974"/>
      <c r="D76" s="102"/>
      <c r="E76" s="971"/>
      <c r="F76" s="972"/>
      <c r="G76" s="972"/>
      <c r="H76" s="972"/>
      <c r="I76" s="972"/>
      <c r="J76" s="972"/>
      <c r="K76" s="972"/>
      <c r="L76" s="972"/>
      <c r="M76" s="972"/>
      <c r="N76" s="362"/>
      <c r="O76" s="210" t="str">
        <f t="shared" si="1"/>
        <v/>
      </c>
      <c r="P76" s="113"/>
      <c r="Q76" s="462"/>
      <c r="R76" s="37"/>
      <c r="S76" s="37"/>
      <c r="T76" s="37"/>
      <c r="U76" s="37"/>
      <c r="V76" s="37"/>
      <c r="W76" s="37"/>
      <c r="X76" s="37"/>
      <c r="Y76" s="37"/>
    </row>
    <row r="77" spans="1:244" ht="24" customHeight="1">
      <c r="A77" s="268"/>
      <c r="B77" s="973"/>
      <c r="C77" s="974"/>
      <c r="D77" s="102"/>
      <c r="E77" s="971"/>
      <c r="F77" s="972"/>
      <c r="G77" s="972"/>
      <c r="H77" s="972"/>
      <c r="I77" s="972"/>
      <c r="J77" s="972"/>
      <c r="K77" s="972"/>
      <c r="L77" s="972"/>
      <c r="M77" s="972"/>
      <c r="N77" s="362"/>
      <c r="O77" s="210" t="str">
        <f t="shared" si="1"/>
        <v/>
      </c>
      <c r="P77" s="113"/>
      <c r="Q77" s="462"/>
      <c r="R77" s="37"/>
      <c r="S77" s="37"/>
      <c r="T77" s="37"/>
      <c r="U77" s="37"/>
      <c r="V77" s="37"/>
      <c r="W77" s="37"/>
      <c r="X77" s="37"/>
      <c r="Y77" s="37"/>
    </row>
    <row r="78" spans="1:244" ht="24" customHeight="1">
      <c r="A78" s="268"/>
      <c r="B78" s="973"/>
      <c r="C78" s="974"/>
      <c r="D78" s="102"/>
      <c r="E78" s="971"/>
      <c r="F78" s="972"/>
      <c r="G78" s="972"/>
      <c r="H78" s="972"/>
      <c r="I78" s="972"/>
      <c r="J78" s="972"/>
      <c r="K78" s="972"/>
      <c r="L78" s="972"/>
      <c r="M78" s="972"/>
      <c r="N78" s="362"/>
      <c r="O78" s="210" t="str">
        <f t="shared" si="1"/>
        <v/>
      </c>
      <c r="P78" s="113"/>
      <c r="Q78" s="462"/>
      <c r="R78" s="37"/>
      <c r="S78" s="37"/>
      <c r="T78" s="37"/>
      <c r="U78" s="37"/>
      <c r="V78" s="37"/>
      <c r="W78" s="37"/>
      <c r="X78" s="37"/>
      <c r="Y78" s="37"/>
      <c r="II78" s="44"/>
      <c r="IJ78" s="45"/>
    </row>
    <row r="79" spans="1:244" ht="24" customHeight="1">
      <c r="A79" s="268"/>
      <c r="B79" s="973"/>
      <c r="C79" s="974"/>
      <c r="D79" s="102"/>
      <c r="E79" s="971"/>
      <c r="F79" s="972"/>
      <c r="G79" s="972"/>
      <c r="H79" s="972"/>
      <c r="I79" s="972"/>
      <c r="J79" s="972"/>
      <c r="K79" s="972"/>
      <c r="L79" s="972"/>
      <c r="M79" s="972"/>
      <c r="N79" s="362"/>
      <c r="O79" s="210" t="str">
        <f t="shared" si="1"/>
        <v/>
      </c>
      <c r="P79" s="113"/>
      <c r="Q79" s="462"/>
      <c r="R79" s="37"/>
      <c r="S79" s="37"/>
      <c r="T79" s="37"/>
      <c r="U79" s="37"/>
      <c r="V79" s="37"/>
      <c r="W79" s="37"/>
      <c r="X79" s="37"/>
      <c r="Y79" s="37"/>
      <c r="II79" s="44"/>
      <c r="IJ79" s="45"/>
    </row>
    <row r="80" spans="1:244" ht="24" customHeight="1">
      <c r="A80" s="268"/>
      <c r="B80" s="973"/>
      <c r="C80" s="974"/>
      <c r="D80" s="102"/>
      <c r="E80" s="971"/>
      <c r="F80" s="972"/>
      <c r="G80" s="972"/>
      <c r="H80" s="972"/>
      <c r="I80" s="972"/>
      <c r="J80" s="972"/>
      <c r="K80" s="972"/>
      <c r="L80" s="972"/>
      <c r="M80" s="972"/>
      <c r="N80" s="362"/>
      <c r="O80" s="210" t="str">
        <f t="shared" si="1"/>
        <v/>
      </c>
      <c r="P80" s="113"/>
      <c r="Q80" s="462"/>
      <c r="R80" s="37"/>
      <c r="S80" s="37"/>
      <c r="T80" s="37"/>
      <c r="U80" s="37"/>
      <c r="V80" s="37"/>
      <c r="W80" s="37"/>
      <c r="X80" s="37"/>
      <c r="Y80" s="37"/>
    </row>
    <row r="81" spans="1:244" ht="24" customHeight="1">
      <c r="A81" s="268"/>
      <c r="B81" s="973"/>
      <c r="C81" s="974"/>
      <c r="D81" s="102"/>
      <c r="E81" s="971"/>
      <c r="F81" s="972"/>
      <c r="G81" s="972"/>
      <c r="H81" s="972"/>
      <c r="I81" s="972"/>
      <c r="J81" s="972"/>
      <c r="K81" s="972"/>
      <c r="L81" s="972"/>
      <c r="M81" s="972"/>
      <c r="N81" s="362"/>
      <c r="O81" s="210" t="str">
        <f t="shared" si="1"/>
        <v/>
      </c>
      <c r="P81" s="113"/>
      <c r="Q81" s="462"/>
      <c r="R81" s="37"/>
      <c r="S81" s="37"/>
      <c r="T81" s="37"/>
      <c r="U81" s="37"/>
      <c r="V81" s="37"/>
      <c r="W81" s="37"/>
      <c r="X81" s="37"/>
      <c r="Y81" s="37"/>
    </row>
    <row r="82" spans="1:244" ht="24" customHeight="1">
      <c r="A82" s="268"/>
      <c r="B82" s="973"/>
      <c r="C82" s="974"/>
      <c r="D82" s="102"/>
      <c r="E82" s="971"/>
      <c r="F82" s="972"/>
      <c r="G82" s="972"/>
      <c r="H82" s="972"/>
      <c r="I82" s="972"/>
      <c r="J82" s="972"/>
      <c r="K82" s="972"/>
      <c r="L82" s="972"/>
      <c r="M82" s="972"/>
      <c r="N82" s="362"/>
      <c r="O82" s="210" t="str">
        <f t="shared" si="1"/>
        <v/>
      </c>
      <c r="P82" s="113"/>
      <c r="Q82" s="462"/>
      <c r="R82" s="37"/>
      <c r="S82" s="37"/>
      <c r="T82" s="37"/>
      <c r="U82" s="37"/>
      <c r="V82" s="37"/>
      <c r="W82" s="37"/>
      <c r="X82" s="37"/>
      <c r="Y82" s="37"/>
    </row>
    <row r="83" spans="1:244" ht="24" customHeight="1">
      <c r="A83" s="268"/>
      <c r="B83" s="973"/>
      <c r="C83" s="974"/>
      <c r="D83" s="102"/>
      <c r="E83" s="971"/>
      <c r="F83" s="972"/>
      <c r="G83" s="972"/>
      <c r="H83" s="972"/>
      <c r="I83" s="972"/>
      <c r="J83" s="972"/>
      <c r="K83" s="972"/>
      <c r="L83" s="972"/>
      <c r="M83" s="972"/>
      <c r="N83" s="362"/>
      <c r="O83" s="210" t="str">
        <f t="shared" si="1"/>
        <v/>
      </c>
      <c r="P83" s="113"/>
      <c r="Q83" s="462"/>
      <c r="R83" s="37"/>
      <c r="S83" s="37"/>
      <c r="T83" s="37"/>
      <c r="U83" s="37"/>
      <c r="V83" s="37"/>
      <c r="W83" s="37"/>
      <c r="X83" s="37"/>
      <c r="Y83" s="37"/>
    </row>
    <row r="84" spans="1:244" ht="24" customHeight="1">
      <c r="A84" s="268"/>
      <c r="B84" s="973"/>
      <c r="C84" s="974"/>
      <c r="D84" s="102"/>
      <c r="E84" s="971"/>
      <c r="F84" s="972"/>
      <c r="G84" s="972"/>
      <c r="H84" s="972"/>
      <c r="I84" s="972"/>
      <c r="J84" s="972"/>
      <c r="K84" s="972"/>
      <c r="L84" s="972"/>
      <c r="M84" s="972"/>
      <c r="N84" s="362"/>
      <c r="O84" s="210" t="str">
        <f t="shared" si="1"/>
        <v/>
      </c>
      <c r="P84" s="113"/>
      <c r="Q84" s="462"/>
      <c r="R84" s="37"/>
      <c r="S84" s="37"/>
      <c r="T84" s="37"/>
      <c r="U84" s="37"/>
      <c r="V84" s="37"/>
      <c r="W84" s="37"/>
      <c r="X84" s="37"/>
      <c r="Y84" s="37"/>
      <c r="II84" s="45"/>
      <c r="IJ84" s="45"/>
    </row>
    <row r="85" spans="1:244" ht="24" customHeight="1">
      <c r="A85" s="268"/>
      <c r="B85" s="973"/>
      <c r="C85" s="974"/>
      <c r="D85" s="102"/>
      <c r="E85" s="971"/>
      <c r="F85" s="972"/>
      <c r="G85" s="972"/>
      <c r="H85" s="972"/>
      <c r="I85" s="972"/>
      <c r="J85" s="972"/>
      <c r="K85" s="972"/>
      <c r="L85" s="972"/>
      <c r="M85" s="972"/>
      <c r="N85" s="362"/>
      <c r="O85" s="210" t="str">
        <f t="shared" si="1"/>
        <v/>
      </c>
      <c r="P85" s="113"/>
      <c r="Q85" s="462"/>
      <c r="R85" s="37"/>
      <c r="S85" s="37"/>
      <c r="T85" s="37"/>
      <c r="U85" s="37"/>
      <c r="V85" s="37"/>
      <c r="W85" s="37"/>
      <c r="X85" s="37"/>
      <c r="Y85" s="37"/>
    </row>
    <row r="86" spans="1:244" ht="24" customHeight="1">
      <c r="A86" s="268"/>
      <c r="B86" s="973"/>
      <c r="C86" s="974"/>
      <c r="D86" s="102"/>
      <c r="E86" s="971"/>
      <c r="F86" s="972"/>
      <c r="G86" s="972"/>
      <c r="H86" s="972"/>
      <c r="I86" s="972"/>
      <c r="J86" s="972"/>
      <c r="K86" s="972"/>
      <c r="L86" s="972"/>
      <c r="M86" s="972"/>
      <c r="N86" s="362"/>
      <c r="O86" s="210" t="str">
        <f t="shared" si="1"/>
        <v/>
      </c>
      <c r="P86" s="113"/>
      <c r="Q86" s="462"/>
      <c r="R86" s="37"/>
      <c r="S86" s="37"/>
      <c r="T86" s="37"/>
      <c r="U86" s="37"/>
      <c r="V86" s="37"/>
      <c r="W86" s="37"/>
      <c r="X86" s="37"/>
      <c r="Y86" s="37"/>
    </row>
    <row r="87" spans="1:244" ht="24" customHeight="1">
      <c r="A87" s="268"/>
      <c r="B87" s="973"/>
      <c r="C87" s="974"/>
      <c r="D87" s="102"/>
      <c r="E87" s="971"/>
      <c r="F87" s="972"/>
      <c r="G87" s="972"/>
      <c r="H87" s="972"/>
      <c r="I87" s="972"/>
      <c r="J87" s="972"/>
      <c r="K87" s="972"/>
      <c r="L87" s="972"/>
      <c r="M87" s="972"/>
      <c r="N87" s="362"/>
      <c r="O87" s="210" t="str">
        <f t="shared" si="1"/>
        <v/>
      </c>
      <c r="P87" s="113"/>
      <c r="Q87" s="462"/>
      <c r="R87" s="37"/>
      <c r="S87" s="37"/>
      <c r="T87" s="37"/>
      <c r="U87" s="37"/>
      <c r="V87" s="37"/>
      <c r="W87" s="37"/>
      <c r="X87" s="37"/>
      <c r="Y87" s="37"/>
      <c r="II87" s="45"/>
      <c r="IJ87" s="45"/>
    </row>
    <row r="88" spans="1:244" ht="24" customHeight="1">
      <c r="A88" s="268"/>
      <c r="B88" s="973"/>
      <c r="C88" s="974"/>
      <c r="D88" s="102"/>
      <c r="E88" s="971"/>
      <c r="F88" s="972"/>
      <c r="G88" s="972"/>
      <c r="H88" s="972"/>
      <c r="I88" s="972"/>
      <c r="J88" s="972"/>
      <c r="K88" s="972"/>
      <c r="L88" s="972"/>
      <c r="M88" s="972"/>
      <c r="N88" s="362"/>
      <c r="O88" s="210" t="str">
        <f t="shared" si="1"/>
        <v/>
      </c>
      <c r="P88" s="113"/>
      <c r="Q88" s="462"/>
      <c r="R88" s="37"/>
      <c r="S88" s="37"/>
      <c r="T88" s="37"/>
      <c r="U88" s="37"/>
      <c r="V88" s="37"/>
      <c r="W88" s="37"/>
      <c r="X88" s="37"/>
      <c r="Y88" s="37"/>
    </row>
    <row r="89" spans="1:244" ht="24" customHeight="1">
      <c r="A89" s="268"/>
      <c r="B89" s="973"/>
      <c r="C89" s="974"/>
      <c r="D89" s="102"/>
      <c r="E89" s="971"/>
      <c r="F89" s="972"/>
      <c r="G89" s="972"/>
      <c r="H89" s="972"/>
      <c r="I89" s="972"/>
      <c r="J89" s="972"/>
      <c r="K89" s="972"/>
      <c r="L89" s="972"/>
      <c r="M89" s="972"/>
      <c r="N89" s="362"/>
      <c r="O89" s="210" t="str">
        <f t="shared" si="1"/>
        <v/>
      </c>
      <c r="P89" s="113"/>
      <c r="Q89" s="462"/>
      <c r="R89" s="37"/>
      <c r="S89" s="37"/>
      <c r="T89" s="37"/>
      <c r="U89" s="37"/>
      <c r="V89" s="37"/>
      <c r="W89" s="37"/>
      <c r="X89" s="37"/>
      <c r="Y89" s="37"/>
    </row>
    <row r="90" spans="1:244" ht="24" customHeight="1">
      <c r="A90" s="268"/>
      <c r="B90" s="973"/>
      <c r="C90" s="974"/>
      <c r="D90" s="102"/>
      <c r="E90" s="971"/>
      <c r="F90" s="972"/>
      <c r="G90" s="972"/>
      <c r="H90" s="972"/>
      <c r="I90" s="972"/>
      <c r="J90" s="972"/>
      <c r="K90" s="972"/>
      <c r="L90" s="972"/>
      <c r="M90" s="972"/>
      <c r="N90" s="362"/>
      <c r="O90" s="210" t="str">
        <f t="shared" si="1"/>
        <v/>
      </c>
      <c r="P90" s="113"/>
      <c r="Q90" s="462"/>
      <c r="R90" s="37"/>
      <c r="S90" s="37"/>
      <c r="T90" s="37"/>
      <c r="U90" s="37"/>
      <c r="V90" s="37"/>
      <c r="W90" s="37"/>
      <c r="X90" s="37"/>
      <c r="Y90" s="37"/>
    </row>
    <row r="91" spans="1:244" ht="24" customHeight="1">
      <c r="A91" s="268"/>
      <c r="B91" s="973"/>
      <c r="C91" s="974"/>
      <c r="D91" s="102"/>
      <c r="E91" s="971"/>
      <c r="F91" s="972"/>
      <c r="G91" s="972"/>
      <c r="H91" s="972"/>
      <c r="I91" s="972"/>
      <c r="J91" s="972"/>
      <c r="K91" s="972"/>
      <c r="L91" s="972"/>
      <c r="M91" s="972"/>
      <c r="N91" s="362"/>
      <c r="O91" s="210" t="str">
        <f t="shared" si="1"/>
        <v/>
      </c>
      <c r="P91" s="113"/>
      <c r="Q91" s="462"/>
      <c r="R91" s="37"/>
      <c r="S91" s="37"/>
      <c r="T91" s="37"/>
      <c r="U91" s="37"/>
      <c r="V91" s="37"/>
      <c r="W91" s="37"/>
      <c r="X91" s="37"/>
      <c r="Y91" s="37"/>
    </row>
    <row r="92" spans="1:244" ht="24" customHeight="1">
      <c r="A92" s="268"/>
      <c r="B92" s="973"/>
      <c r="C92" s="974"/>
      <c r="D92" s="102"/>
      <c r="E92" s="971"/>
      <c r="F92" s="972"/>
      <c r="G92" s="972"/>
      <c r="H92" s="972"/>
      <c r="I92" s="972"/>
      <c r="J92" s="972"/>
      <c r="K92" s="972"/>
      <c r="L92" s="972"/>
      <c r="M92" s="972"/>
      <c r="N92" s="362"/>
      <c r="O92" s="210" t="str">
        <f t="shared" si="1"/>
        <v/>
      </c>
      <c r="P92" s="113"/>
      <c r="Q92" s="462"/>
      <c r="R92" s="37"/>
      <c r="S92" s="37"/>
      <c r="T92" s="37"/>
      <c r="U92" s="37"/>
      <c r="V92" s="37"/>
      <c r="W92" s="37"/>
      <c r="X92" s="37"/>
      <c r="Y92" s="37"/>
    </row>
    <row r="93" spans="1:244" ht="24" customHeight="1">
      <c r="A93" s="268"/>
      <c r="B93" s="973"/>
      <c r="C93" s="974"/>
      <c r="D93" s="102"/>
      <c r="E93" s="971"/>
      <c r="F93" s="972"/>
      <c r="G93" s="972"/>
      <c r="H93" s="972"/>
      <c r="I93" s="972"/>
      <c r="J93" s="972"/>
      <c r="K93" s="972"/>
      <c r="L93" s="972"/>
      <c r="M93" s="972"/>
      <c r="N93" s="362"/>
      <c r="O93" s="210" t="str">
        <f t="shared" si="1"/>
        <v/>
      </c>
      <c r="P93" s="113"/>
      <c r="Q93" s="462"/>
      <c r="R93" s="37"/>
      <c r="S93" s="37"/>
      <c r="T93" s="37"/>
      <c r="U93" s="37"/>
      <c r="V93" s="37"/>
      <c r="W93" s="37"/>
      <c r="X93" s="37"/>
      <c r="Y93" s="37"/>
    </row>
    <row r="94" spans="1:244" ht="24" customHeight="1">
      <c r="A94" s="268"/>
      <c r="B94" s="973"/>
      <c r="C94" s="974"/>
      <c r="D94" s="102"/>
      <c r="E94" s="971"/>
      <c r="F94" s="972"/>
      <c r="G94" s="972"/>
      <c r="H94" s="972"/>
      <c r="I94" s="972"/>
      <c r="J94" s="972"/>
      <c r="K94" s="972"/>
      <c r="L94" s="972"/>
      <c r="M94" s="972"/>
      <c r="N94" s="362"/>
      <c r="O94" s="210" t="str">
        <f t="shared" si="1"/>
        <v/>
      </c>
      <c r="P94" s="113"/>
      <c r="Q94" s="462"/>
      <c r="R94" s="37"/>
      <c r="S94" s="37"/>
      <c r="T94" s="37"/>
      <c r="U94" s="37"/>
      <c r="V94" s="37"/>
      <c r="W94" s="37"/>
      <c r="X94" s="37"/>
      <c r="Y94" s="37"/>
    </row>
    <row r="95" spans="1:244" ht="24" customHeight="1">
      <c r="A95" s="268"/>
      <c r="B95" s="973"/>
      <c r="C95" s="974"/>
      <c r="D95" s="102"/>
      <c r="E95" s="971"/>
      <c r="F95" s="972"/>
      <c r="G95" s="972"/>
      <c r="H95" s="972"/>
      <c r="I95" s="972"/>
      <c r="J95" s="972"/>
      <c r="K95" s="972"/>
      <c r="L95" s="972"/>
      <c r="M95" s="972"/>
      <c r="N95" s="362"/>
      <c r="O95" s="210" t="str">
        <f t="shared" si="1"/>
        <v/>
      </c>
      <c r="P95" s="113"/>
      <c r="Q95" s="462"/>
      <c r="R95" s="37"/>
      <c r="S95" s="37"/>
      <c r="T95" s="37"/>
      <c r="U95" s="37"/>
      <c r="V95" s="37"/>
      <c r="W95" s="37"/>
      <c r="X95" s="37"/>
      <c r="Y95" s="37"/>
    </row>
    <row r="96" spans="1:244" ht="24" customHeight="1">
      <c r="A96" s="268"/>
      <c r="B96" s="973"/>
      <c r="C96" s="974"/>
      <c r="D96" s="102"/>
      <c r="E96" s="971"/>
      <c r="F96" s="972"/>
      <c r="G96" s="972"/>
      <c r="H96" s="972"/>
      <c r="I96" s="972"/>
      <c r="J96" s="972"/>
      <c r="K96" s="972"/>
      <c r="L96" s="972"/>
      <c r="M96" s="972"/>
      <c r="N96" s="362"/>
      <c r="O96" s="210" t="str">
        <f t="shared" si="1"/>
        <v/>
      </c>
      <c r="P96" s="113"/>
      <c r="Q96" s="462"/>
      <c r="R96" s="37"/>
      <c r="S96" s="37"/>
      <c r="T96" s="37"/>
      <c r="U96" s="37"/>
      <c r="V96" s="37"/>
      <c r="W96" s="37"/>
      <c r="X96" s="37"/>
      <c r="Y96" s="37"/>
      <c r="II96" s="45"/>
      <c r="IJ96" s="45"/>
    </row>
    <row r="97" spans="1:244" ht="24" customHeight="1">
      <c r="A97" s="268"/>
      <c r="B97" s="973"/>
      <c r="C97" s="974"/>
      <c r="D97" s="102"/>
      <c r="E97" s="971"/>
      <c r="F97" s="972"/>
      <c r="G97" s="972"/>
      <c r="H97" s="972"/>
      <c r="I97" s="972"/>
      <c r="J97" s="972"/>
      <c r="K97" s="972"/>
      <c r="L97" s="972"/>
      <c r="M97" s="972"/>
      <c r="N97" s="362"/>
      <c r="O97" s="210" t="str">
        <f t="shared" si="1"/>
        <v/>
      </c>
      <c r="P97" s="113"/>
      <c r="Q97" s="462"/>
      <c r="R97" s="37"/>
      <c r="S97" s="37"/>
      <c r="T97" s="37"/>
      <c r="U97" s="37"/>
      <c r="V97" s="37"/>
      <c r="W97" s="37"/>
      <c r="X97" s="37"/>
      <c r="Y97" s="37"/>
    </row>
    <row r="98" spans="1:244" ht="24" customHeight="1">
      <c r="A98" s="268"/>
      <c r="B98" s="973"/>
      <c r="C98" s="974"/>
      <c r="D98" s="102"/>
      <c r="E98" s="971"/>
      <c r="F98" s="972"/>
      <c r="G98" s="972"/>
      <c r="H98" s="972"/>
      <c r="I98" s="972"/>
      <c r="J98" s="972"/>
      <c r="K98" s="972"/>
      <c r="L98" s="972"/>
      <c r="M98" s="972"/>
      <c r="N98" s="362"/>
      <c r="O98" s="210" t="str">
        <f t="shared" si="1"/>
        <v/>
      </c>
      <c r="P98" s="113"/>
      <c r="Q98" s="462"/>
      <c r="R98" s="37"/>
      <c r="S98" s="37"/>
      <c r="T98" s="37"/>
      <c r="U98" s="37"/>
      <c r="V98" s="37"/>
      <c r="W98" s="37"/>
      <c r="X98" s="37"/>
      <c r="Y98" s="37"/>
    </row>
    <row r="99" spans="1:244" ht="24" customHeight="1">
      <c r="A99" s="268"/>
      <c r="B99" s="973"/>
      <c r="C99" s="974"/>
      <c r="D99" s="102"/>
      <c r="E99" s="971"/>
      <c r="F99" s="972"/>
      <c r="G99" s="972"/>
      <c r="H99" s="972"/>
      <c r="I99" s="972"/>
      <c r="J99" s="972"/>
      <c r="K99" s="972"/>
      <c r="L99" s="972"/>
      <c r="M99" s="972"/>
      <c r="N99" s="362"/>
      <c r="O99" s="210" t="str">
        <f t="shared" si="1"/>
        <v/>
      </c>
      <c r="P99" s="113"/>
      <c r="Q99" s="462"/>
      <c r="R99" s="37"/>
      <c r="S99" s="37"/>
      <c r="T99" s="37"/>
      <c r="U99" s="37"/>
      <c r="V99" s="37"/>
      <c r="W99" s="37"/>
      <c r="X99" s="37"/>
      <c r="Y99" s="37"/>
      <c r="II99" s="45"/>
      <c r="IJ99" s="45"/>
    </row>
    <row r="100" spans="1:244" ht="24" customHeight="1">
      <c r="A100" s="268"/>
      <c r="B100" s="973"/>
      <c r="C100" s="974"/>
      <c r="D100" s="102"/>
      <c r="E100" s="971"/>
      <c r="F100" s="972"/>
      <c r="G100" s="972"/>
      <c r="H100" s="972"/>
      <c r="I100" s="972"/>
      <c r="J100" s="972"/>
      <c r="K100" s="972"/>
      <c r="L100" s="972"/>
      <c r="M100" s="972"/>
      <c r="N100" s="362"/>
      <c r="O100" s="210" t="str">
        <f t="shared" si="1"/>
        <v/>
      </c>
      <c r="P100" s="113"/>
      <c r="Q100" s="462"/>
      <c r="R100" s="37"/>
      <c r="S100" s="37"/>
      <c r="T100" s="37"/>
      <c r="U100" s="37"/>
      <c r="V100" s="37"/>
      <c r="W100" s="37"/>
      <c r="X100" s="37"/>
      <c r="Y100" s="37"/>
    </row>
    <row r="101" spans="1:244" ht="24" customHeight="1">
      <c r="A101" s="268"/>
      <c r="B101" s="973"/>
      <c r="C101" s="974"/>
      <c r="D101" s="102"/>
      <c r="E101" s="971"/>
      <c r="F101" s="972"/>
      <c r="G101" s="972"/>
      <c r="H101" s="972"/>
      <c r="I101" s="972"/>
      <c r="J101" s="972"/>
      <c r="K101" s="972"/>
      <c r="L101" s="972"/>
      <c r="M101" s="972"/>
      <c r="N101" s="362"/>
      <c r="O101" s="210" t="str">
        <f t="shared" si="1"/>
        <v/>
      </c>
      <c r="P101" s="113"/>
      <c r="Q101" s="462"/>
      <c r="R101" s="37"/>
      <c r="S101" s="37"/>
      <c r="T101" s="37"/>
      <c r="U101" s="37"/>
      <c r="V101" s="37"/>
      <c r="W101" s="37"/>
      <c r="X101" s="37"/>
      <c r="Y101" s="37"/>
    </row>
    <row r="102" spans="1:244" ht="24" customHeight="1">
      <c r="A102" s="268"/>
      <c r="B102" s="973"/>
      <c r="C102" s="974"/>
      <c r="D102" s="102"/>
      <c r="E102" s="971"/>
      <c r="F102" s="972"/>
      <c r="G102" s="972"/>
      <c r="H102" s="972"/>
      <c r="I102" s="972"/>
      <c r="J102" s="972"/>
      <c r="K102" s="972"/>
      <c r="L102" s="972"/>
      <c r="M102" s="972"/>
      <c r="N102" s="362"/>
      <c r="O102" s="210" t="str">
        <f t="shared" si="1"/>
        <v/>
      </c>
      <c r="P102" s="113"/>
      <c r="Q102" s="462"/>
      <c r="R102" s="37"/>
      <c r="S102" s="37"/>
      <c r="T102" s="37"/>
      <c r="U102" s="37"/>
      <c r="V102" s="37"/>
      <c r="W102" s="37"/>
      <c r="X102" s="37"/>
      <c r="Y102" s="37"/>
    </row>
    <row r="103" spans="1:244" ht="24" customHeight="1">
      <c r="A103" s="268"/>
      <c r="B103" s="973"/>
      <c r="C103" s="974"/>
      <c r="D103" s="102"/>
      <c r="E103" s="971"/>
      <c r="F103" s="972"/>
      <c r="G103" s="972"/>
      <c r="H103" s="972"/>
      <c r="I103" s="972"/>
      <c r="J103" s="972"/>
      <c r="K103" s="972"/>
      <c r="L103" s="972"/>
      <c r="M103" s="972"/>
      <c r="N103" s="362"/>
      <c r="O103" s="210" t="str">
        <f t="shared" si="1"/>
        <v/>
      </c>
      <c r="P103" s="113"/>
      <c r="Q103" s="462"/>
      <c r="R103" s="37"/>
      <c r="S103" s="37"/>
      <c r="T103" s="37"/>
      <c r="U103" s="37"/>
      <c r="V103" s="37"/>
      <c r="W103" s="37"/>
      <c r="X103" s="37"/>
      <c r="Y103" s="37"/>
    </row>
    <row r="104" spans="1:244" ht="24" customHeight="1">
      <c r="A104" s="268"/>
      <c r="B104" s="973"/>
      <c r="C104" s="974"/>
      <c r="D104" s="102"/>
      <c r="E104" s="971"/>
      <c r="F104" s="972"/>
      <c r="G104" s="972"/>
      <c r="H104" s="972"/>
      <c r="I104" s="972"/>
      <c r="J104" s="972"/>
      <c r="K104" s="972"/>
      <c r="L104" s="972"/>
      <c r="M104" s="972"/>
      <c r="N104" s="362"/>
      <c r="O104" s="210" t="str">
        <f t="shared" si="1"/>
        <v/>
      </c>
      <c r="P104" s="113"/>
      <c r="Q104" s="462"/>
      <c r="R104" s="37"/>
      <c r="S104" s="37"/>
      <c r="T104" s="37"/>
      <c r="U104" s="37"/>
      <c r="V104" s="37"/>
      <c r="W104" s="37"/>
      <c r="X104" s="37"/>
      <c r="Y104" s="37"/>
    </row>
    <row r="105" spans="1:244" ht="24" customHeight="1">
      <c r="A105" s="268"/>
      <c r="B105" s="973"/>
      <c r="C105" s="974"/>
      <c r="D105" s="102"/>
      <c r="E105" s="971"/>
      <c r="F105" s="972"/>
      <c r="G105" s="972"/>
      <c r="H105" s="972"/>
      <c r="I105" s="972"/>
      <c r="J105" s="972"/>
      <c r="K105" s="972"/>
      <c r="L105" s="972"/>
      <c r="M105" s="972"/>
      <c r="N105" s="362"/>
      <c r="O105" s="210" t="str">
        <f t="shared" si="1"/>
        <v/>
      </c>
      <c r="P105" s="113"/>
      <c r="Q105" s="462"/>
      <c r="R105" s="37"/>
      <c r="S105" s="37"/>
      <c r="T105" s="37"/>
      <c r="U105" s="37"/>
      <c r="V105" s="37"/>
      <c r="W105" s="37"/>
      <c r="X105" s="37"/>
      <c r="Y105" s="37"/>
    </row>
    <row r="106" spans="1:244" ht="24" customHeight="1">
      <c r="A106" s="268"/>
      <c r="B106" s="973"/>
      <c r="C106" s="974"/>
      <c r="D106" s="102"/>
      <c r="E106" s="971"/>
      <c r="F106" s="972"/>
      <c r="G106" s="972"/>
      <c r="H106" s="972"/>
      <c r="I106" s="972"/>
      <c r="J106" s="972"/>
      <c r="K106" s="972"/>
      <c r="L106" s="972"/>
      <c r="M106" s="972"/>
      <c r="N106" s="362"/>
      <c r="O106" s="210" t="str">
        <f t="shared" si="1"/>
        <v/>
      </c>
      <c r="P106" s="113"/>
      <c r="Q106" s="462"/>
      <c r="R106" s="37"/>
      <c r="S106" s="37"/>
      <c r="T106" s="37"/>
      <c r="U106" s="37"/>
      <c r="V106" s="37"/>
      <c r="W106" s="37"/>
      <c r="X106" s="37"/>
      <c r="Y106" s="37"/>
    </row>
    <row r="107" spans="1:244" ht="24" customHeight="1">
      <c r="A107" s="268"/>
      <c r="B107" s="973"/>
      <c r="C107" s="974"/>
      <c r="D107" s="102"/>
      <c r="E107" s="971"/>
      <c r="F107" s="972"/>
      <c r="G107" s="972"/>
      <c r="H107" s="972"/>
      <c r="I107" s="972"/>
      <c r="J107" s="972"/>
      <c r="K107" s="972"/>
      <c r="L107" s="972"/>
      <c r="M107" s="972"/>
      <c r="N107" s="362"/>
      <c r="O107" s="210" t="str">
        <f t="shared" si="1"/>
        <v/>
      </c>
      <c r="P107" s="113"/>
      <c r="Q107" s="462"/>
      <c r="R107" s="37"/>
      <c r="S107" s="37"/>
      <c r="T107" s="37"/>
      <c r="U107" s="37"/>
      <c r="V107" s="37"/>
      <c r="W107" s="37"/>
      <c r="X107" s="37"/>
      <c r="Y107" s="37"/>
    </row>
    <row r="108" spans="1:244" ht="24" customHeight="1">
      <c r="A108" s="268"/>
      <c r="B108" s="973"/>
      <c r="C108" s="974"/>
      <c r="D108" s="102"/>
      <c r="E108" s="971"/>
      <c r="F108" s="972"/>
      <c r="G108" s="972"/>
      <c r="H108" s="972"/>
      <c r="I108" s="972"/>
      <c r="J108" s="972"/>
      <c r="K108" s="972"/>
      <c r="L108" s="972"/>
      <c r="M108" s="972"/>
      <c r="N108" s="362"/>
      <c r="O108" s="210" t="str">
        <f t="shared" si="1"/>
        <v/>
      </c>
      <c r="P108" s="113"/>
      <c r="Q108" s="462"/>
      <c r="R108" s="37"/>
      <c r="S108" s="37"/>
      <c r="T108" s="37"/>
      <c r="U108" s="37"/>
      <c r="V108" s="37"/>
      <c r="W108" s="37"/>
      <c r="X108" s="37"/>
      <c r="Y108" s="37"/>
    </row>
    <row r="109" spans="1:244" ht="24" customHeight="1">
      <c r="A109" s="268"/>
      <c r="B109" s="973"/>
      <c r="C109" s="974"/>
      <c r="D109" s="117"/>
      <c r="E109" s="971"/>
      <c r="F109" s="972"/>
      <c r="G109" s="972"/>
      <c r="H109" s="972"/>
      <c r="I109" s="972"/>
      <c r="J109" s="972"/>
      <c r="K109" s="972"/>
      <c r="L109" s="972"/>
      <c r="M109" s="972"/>
      <c r="N109" s="362"/>
      <c r="O109" s="210" t="str">
        <f t="shared" si="1"/>
        <v/>
      </c>
      <c r="P109" s="113"/>
      <c r="Q109" s="462"/>
      <c r="R109" s="37"/>
      <c r="S109" s="37"/>
      <c r="T109" s="37"/>
      <c r="U109" s="37"/>
      <c r="V109" s="37"/>
      <c r="W109" s="37"/>
      <c r="X109" s="37"/>
      <c r="Y109" s="37"/>
    </row>
    <row r="110" spans="1:244" s="46" customFormat="1" ht="6" customHeight="1">
      <c r="A110" s="437"/>
      <c r="B110" s="70"/>
      <c r="C110" s="104"/>
      <c r="D110" s="104"/>
      <c r="E110" s="104"/>
      <c r="F110" s="97"/>
      <c r="G110" s="97"/>
      <c r="H110" s="97"/>
      <c r="I110" s="97"/>
      <c r="J110" s="97"/>
      <c r="K110" s="97"/>
      <c r="L110" s="97"/>
      <c r="M110" s="104"/>
      <c r="N110" s="106"/>
      <c r="O110" s="23"/>
      <c r="P110"/>
      <c r="Q110" s="463"/>
      <c r="R110" s="38"/>
      <c r="S110" s="38"/>
      <c r="T110" s="38"/>
      <c r="U110" s="38"/>
      <c r="V110" s="38"/>
      <c r="W110" s="38"/>
      <c r="X110" s="38"/>
      <c r="Y110" s="38"/>
    </row>
    <row r="111" spans="1:244" s="42" customFormat="1" ht="21.75" customHeight="1">
      <c r="A111" s="443"/>
      <c r="B111" s="190" t="s">
        <v>80</v>
      </c>
      <c r="C111" s="191"/>
      <c r="D111" s="191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  <c r="O111" s="191"/>
      <c r="P111" s="489"/>
      <c r="Q111" s="464"/>
      <c r="R111" s="41"/>
      <c r="S111" s="41"/>
      <c r="T111" s="41"/>
      <c r="U111" s="41"/>
      <c r="V111" s="41"/>
      <c r="W111" s="41"/>
      <c r="X111" s="41"/>
      <c r="Y111" s="41"/>
    </row>
    <row r="112" spans="1:244" ht="12.75" customHeight="1">
      <c r="A112" s="437"/>
      <c r="B112" s="129" t="str">
        <f>B61</f>
        <v>FAPESP,  SETEMBRO DE 2017</v>
      </c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947">
        <v>2</v>
      </c>
      <c r="P112" s="947"/>
      <c r="Q112" s="446"/>
      <c r="R112" s="37"/>
      <c r="S112" s="37"/>
      <c r="T112" s="37"/>
      <c r="U112" s="37"/>
      <c r="V112" s="37"/>
      <c r="W112" s="37"/>
      <c r="X112" s="37"/>
      <c r="Y112" s="37"/>
    </row>
    <row r="113" spans="1:25" ht="12.75" customHeight="1">
      <c r="A113" s="437"/>
      <c r="B113" s="142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8"/>
      <c r="P113" s="118"/>
      <c r="Q113" s="414"/>
      <c r="R113" s="37"/>
      <c r="S113" s="37"/>
      <c r="T113" s="37"/>
      <c r="U113" s="37"/>
      <c r="V113" s="37"/>
      <c r="W113" s="37"/>
      <c r="X113" s="37"/>
      <c r="Y113" s="37"/>
    </row>
    <row r="114" spans="1:25" ht="12.75" customHeight="1">
      <c r="A114" s="437"/>
      <c r="B114" s="142"/>
      <c r="C114" s="118"/>
      <c r="D114" s="118"/>
      <c r="E114" s="118"/>
      <c r="F114" s="118"/>
      <c r="G114" s="118"/>
      <c r="H114" s="118"/>
      <c r="I114" s="118"/>
      <c r="J114" s="118"/>
      <c r="K114" s="118"/>
      <c r="L114" s="118"/>
      <c r="M114" s="118"/>
      <c r="N114" s="118"/>
      <c r="O114" s="118"/>
      <c r="P114" s="118"/>
      <c r="Q114" s="414"/>
      <c r="R114" s="37"/>
      <c r="S114" s="37"/>
      <c r="T114" s="37"/>
      <c r="U114" s="37"/>
      <c r="V114" s="37"/>
      <c r="W114" s="37"/>
      <c r="X114" s="37"/>
      <c r="Y114" s="37"/>
    </row>
    <row r="115" spans="1:25" ht="12.75" customHeight="1">
      <c r="A115" s="437"/>
      <c r="B115" s="142"/>
      <c r="C115" s="118"/>
      <c r="D115" s="118"/>
      <c r="E115" s="118"/>
      <c r="F115" s="118"/>
      <c r="G115" s="118"/>
      <c r="H115" s="118"/>
      <c r="I115" s="118"/>
      <c r="J115" s="118"/>
      <c r="K115" s="118"/>
      <c r="L115" s="118"/>
      <c r="M115" s="118"/>
      <c r="N115" s="118"/>
      <c r="O115" s="118"/>
      <c r="P115" s="118"/>
      <c r="Q115" s="414"/>
      <c r="R115" s="37"/>
      <c r="S115" s="37"/>
      <c r="T115" s="37"/>
      <c r="U115" s="37"/>
      <c r="V115" s="37"/>
      <c r="W115" s="37"/>
      <c r="X115" s="37"/>
      <c r="Y115" s="37"/>
    </row>
    <row r="116" spans="1:25" ht="12.75" customHeight="1">
      <c r="A116" s="437"/>
      <c r="B116" s="142"/>
      <c r="C116" s="118"/>
      <c r="D116" s="118"/>
      <c r="E116" s="118"/>
      <c r="F116" s="118"/>
      <c r="G116" s="118"/>
      <c r="H116" s="118"/>
      <c r="I116" s="118"/>
      <c r="J116" s="118"/>
      <c r="K116" s="118"/>
      <c r="L116" s="118"/>
      <c r="M116" s="118"/>
      <c r="N116" s="118"/>
      <c r="O116" s="118"/>
      <c r="P116" s="118"/>
      <c r="Q116" s="414"/>
      <c r="R116" s="37"/>
      <c r="S116" s="37"/>
      <c r="T116" s="37"/>
      <c r="U116" s="37"/>
      <c r="V116" s="37"/>
      <c r="W116" s="37"/>
      <c r="X116" s="37"/>
      <c r="Y116" s="37"/>
    </row>
    <row r="117" spans="1:25" ht="12.75" customHeight="1">
      <c r="A117" s="437"/>
      <c r="B117" s="142"/>
      <c r="C117" s="118"/>
      <c r="D117" s="118"/>
      <c r="E117" s="118"/>
      <c r="F117" s="118"/>
      <c r="G117" s="118"/>
      <c r="H117" s="118"/>
      <c r="I117" s="118"/>
      <c r="J117" s="118"/>
      <c r="K117" s="118"/>
      <c r="L117" s="118"/>
      <c r="M117" s="118"/>
      <c r="N117" s="118"/>
      <c r="O117" s="118"/>
      <c r="P117" s="118"/>
      <c r="Q117" s="414"/>
      <c r="R117" s="37"/>
      <c r="S117" s="37"/>
      <c r="T117" s="37"/>
      <c r="U117" s="37"/>
      <c r="V117" s="37"/>
      <c r="W117" s="37"/>
      <c r="X117" s="37"/>
      <c r="Y117" s="37"/>
    </row>
    <row r="118" spans="1:25" ht="12.75" customHeight="1">
      <c r="A118" s="437"/>
      <c r="B118" s="142"/>
      <c r="C118" s="118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414"/>
      <c r="R118" s="37"/>
      <c r="S118" s="37"/>
      <c r="T118" s="37"/>
      <c r="U118" s="37"/>
      <c r="V118" s="37"/>
      <c r="W118" s="37"/>
      <c r="X118" s="37"/>
      <c r="Y118" s="37"/>
    </row>
    <row r="119" spans="1:25" ht="12.75" customHeight="1">
      <c r="A119" s="437"/>
      <c r="B119" s="142"/>
      <c r="C119" s="118"/>
      <c r="D119" s="118"/>
      <c r="E119" s="118"/>
      <c r="F119" s="118"/>
      <c r="G119" s="118"/>
      <c r="H119" s="118"/>
      <c r="I119" s="118"/>
      <c r="J119" s="118"/>
      <c r="K119" s="118"/>
      <c r="L119" s="118"/>
      <c r="M119" s="118"/>
      <c r="N119" s="118"/>
      <c r="O119" s="118"/>
      <c r="P119" s="118"/>
      <c r="Q119" s="414"/>
      <c r="R119" s="37"/>
      <c r="S119" s="37"/>
      <c r="T119" s="37"/>
      <c r="U119" s="37"/>
      <c r="V119" s="37"/>
      <c r="W119" s="37"/>
      <c r="X119" s="37"/>
      <c r="Y119" s="37"/>
    </row>
    <row r="120" spans="1:25" ht="12.75" customHeight="1">
      <c r="A120" s="437"/>
      <c r="B120" s="142"/>
      <c r="C120" s="118"/>
      <c r="D120" s="118"/>
      <c r="E120" s="118"/>
      <c r="F120" s="118"/>
      <c r="G120" s="118"/>
      <c r="H120" s="118"/>
      <c r="I120" s="118"/>
      <c r="J120" s="118"/>
      <c r="K120" s="118"/>
      <c r="L120" s="118"/>
      <c r="M120" s="118"/>
      <c r="N120" s="118"/>
      <c r="O120" s="118"/>
      <c r="P120" s="118"/>
      <c r="Q120" s="414"/>
      <c r="R120" s="37"/>
      <c r="S120" s="37"/>
      <c r="T120" s="37"/>
      <c r="U120" s="37"/>
      <c r="V120" s="37"/>
      <c r="W120" s="37"/>
      <c r="X120" s="37"/>
      <c r="Y120" s="37"/>
    </row>
    <row r="121" spans="1:25" ht="12.75" customHeight="1">
      <c r="A121" s="437"/>
      <c r="B121" s="142"/>
      <c r="C121" s="118"/>
      <c r="D121" s="118"/>
      <c r="E121" s="118"/>
      <c r="F121" s="118"/>
      <c r="G121" s="118"/>
      <c r="H121" s="118"/>
      <c r="I121" s="118"/>
      <c r="J121" s="118"/>
      <c r="K121" s="118"/>
      <c r="L121" s="118"/>
      <c r="M121" s="118"/>
      <c r="N121" s="118"/>
      <c r="O121" s="118"/>
      <c r="P121" s="118"/>
      <c r="Q121" s="414"/>
      <c r="R121" s="37"/>
      <c r="S121" s="37"/>
      <c r="T121" s="37"/>
      <c r="U121" s="37"/>
      <c r="V121" s="37"/>
      <c r="W121" s="37"/>
      <c r="X121" s="37"/>
      <c r="Y121" s="37"/>
    </row>
    <row r="122" spans="1:25" ht="12.75" customHeight="1">
      <c r="A122" s="437"/>
      <c r="B122" s="142"/>
      <c r="C122" s="118"/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414"/>
      <c r="R122" s="37"/>
      <c r="S122" s="37"/>
      <c r="T122" s="37"/>
      <c r="U122" s="37"/>
      <c r="V122" s="37"/>
      <c r="W122" s="37"/>
      <c r="X122" s="37"/>
      <c r="Y122" s="37"/>
    </row>
    <row r="123" spans="1:25" ht="12.75" customHeight="1">
      <c r="A123" s="437"/>
      <c r="B123" s="142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8"/>
      <c r="P123" s="118"/>
      <c r="Q123" s="414"/>
      <c r="R123" s="37"/>
      <c r="S123" s="37"/>
      <c r="T123" s="37"/>
      <c r="U123" s="37"/>
      <c r="V123" s="37"/>
      <c r="W123" s="37"/>
      <c r="X123" s="37"/>
      <c r="Y123" s="37"/>
    </row>
    <row r="124" spans="1:25" ht="12.75" customHeight="1">
      <c r="A124" s="437"/>
      <c r="B124" s="142"/>
      <c r="C124" s="118"/>
      <c r="D124" s="118"/>
      <c r="E124" s="118"/>
      <c r="F124" s="118"/>
      <c r="G124" s="118"/>
      <c r="H124" s="118"/>
      <c r="I124" s="118"/>
      <c r="J124" s="118"/>
      <c r="K124" s="118"/>
      <c r="L124" s="118"/>
      <c r="M124" s="118"/>
      <c r="N124" s="118"/>
      <c r="O124" s="118"/>
      <c r="P124" s="118"/>
      <c r="Q124" s="414"/>
      <c r="R124" s="37"/>
      <c r="S124" s="37"/>
      <c r="T124" s="37"/>
      <c r="U124" s="37"/>
      <c r="V124" s="37"/>
      <c r="W124" s="37"/>
      <c r="X124" s="37"/>
      <c r="Y124" s="37"/>
    </row>
    <row r="125" spans="1:25" ht="12.75" customHeight="1">
      <c r="A125" s="437"/>
      <c r="B125" s="142"/>
      <c r="C125" s="118"/>
      <c r="D125" s="118"/>
      <c r="E125" s="118"/>
      <c r="F125" s="118"/>
      <c r="G125" s="118"/>
      <c r="H125" s="118"/>
      <c r="I125" s="118"/>
      <c r="J125" s="118"/>
      <c r="K125" s="118"/>
      <c r="L125" s="118"/>
      <c r="M125" s="118"/>
      <c r="N125" s="118"/>
      <c r="O125" s="118"/>
      <c r="P125" s="118"/>
      <c r="Q125" s="414"/>
      <c r="R125" s="37"/>
      <c r="S125" s="37"/>
      <c r="T125" s="37"/>
      <c r="U125" s="37"/>
      <c r="V125" s="37"/>
      <c r="W125" s="37"/>
      <c r="X125" s="37"/>
      <c r="Y125" s="37"/>
    </row>
    <row r="126" spans="1:25" ht="12.75" customHeight="1">
      <c r="A126" s="437"/>
      <c r="B126" s="142"/>
      <c r="C126" s="118"/>
      <c r="D126" s="118"/>
      <c r="E126" s="118"/>
      <c r="F126" s="118"/>
      <c r="G126" s="118"/>
      <c r="H126" s="118"/>
      <c r="I126" s="118"/>
      <c r="J126" s="118"/>
      <c r="K126" s="118"/>
      <c r="L126" s="118"/>
      <c r="M126" s="118"/>
      <c r="N126" s="118"/>
      <c r="O126" s="118"/>
      <c r="P126" s="118"/>
      <c r="Q126" s="414"/>
      <c r="R126" s="37"/>
      <c r="S126" s="37"/>
      <c r="T126" s="37"/>
      <c r="U126" s="37"/>
      <c r="V126" s="37"/>
      <c r="W126" s="37"/>
      <c r="X126" s="37"/>
      <c r="Y126" s="37"/>
    </row>
    <row r="127" spans="1:25" ht="12.75" customHeight="1">
      <c r="A127" s="437"/>
      <c r="B127" s="142"/>
      <c r="C127" s="118"/>
      <c r="D127" s="118"/>
      <c r="E127" s="118"/>
      <c r="F127" s="118"/>
      <c r="G127" s="118"/>
      <c r="H127" s="118"/>
      <c r="I127" s="118"/>
      <c r="J127" s="118"/>
      <c r="K127" s="118"/>
      <c r="L127" s="118"/>
      <c r="M127" s="118"/>
      <c r="N127" s="118"/>
      <c r="O127" s="118"/>
      <c r="P127" s="118"/>
      <c r="Q127" s="414"/>
      <c r="R127" s="37"/>
      <c r="S127" s="37"/>
      <c r="T127" s="37"/>
      <c r="U127" s="37"/>
      <c r="V127" s="37"/>
      <c r="W127" s="37"/>
      <c r="X127" s="37"/>
      <c r="Y127" s="37"/>
    </row>
    <row r="128" spans="1:25" ht="12.75" customHeight="1">
      <c r="A128" s="437"/>
      <c r="B128" s="142"/>
      <c r="C128" s="118"/>
      <c r="D128" s="118"/>
      <c r="E128" s="118"/>
      <c r="F128" s="118"/>
      <c r="G128" s="118"/>
      <c r="H128" s="118"/>
      <c r="I128" s="118"/>
      <c r="J128" s="118"/>
      <c r="K128" s="118"/>
      <c r="L128" s="118"/>
      <c r="M128" s="118"/>
      <c r="N128" s="118"/>
      <c r="O128" s="118"/>
      <c r="P128" s="118"/>
      <c r="Q128" s="414"/>
      <c r="R128" s="37"/>
      <c r="S128" s="37"/>
      <c r="T128" s="37"/>
      <c r="U128" s="37"/>
      <c r="V128" s="37"/>
      <c r="W128" s="37"/>
      <c r="X128" s="37"/>
      <c r="Y128" s="37"/>
    </row>
    <row r="129" spans="1:25" ht="12.75" customHeight="1">
      <c r="A129" s="437"/>
      <c r="B129" s="142"/>
      <c r="C129" s="118"/>
      <c r="D129" s="118"/>
      <c r="E129" s="118"/>
      <c r="F129" s="118"/>
      <c r="G129" s="118"/>
      <c r="H129" s="118"/>
      <c r="I129" s="118"/>
      <c r="J129" s="118"/>
      <c r="K129" s="118"/>
      <c r="L129" s="118"/>
      <c r="M129" s="118"/>
      <c r="N129" s="118"/>
      <c r="O129" s="118"/>
      <c r="P129" s="118"/>
      <c r="Q129" s="414"/>
      <c r="R129" s="37"/>
      <c r="S129" s="37"/>
      <c r="T129" s="37"/>
      <c r="U129" s="37"/>
      <c r="V129" s="37"/>
      <c r="W129" s="37"/>
      <c r="X129" s="37"/>
      <c r="Y129" s="37"/>
    </row>
    <row r="130" spans="1:25" ht="12.75" customHeight="1">
      <c r="A130" s="437"/>
      <c r="B130" s="142"/>
      <c r="C130" s="118"/>
      <c r="D130" s="118"/>
      <c r="E130" s="118"/>
      <c r="F130" s="118"/>
      <c r="G130" s="118"/>
      <c r="H130" s="118"/>
      <c r="I130" s="118"/>
      <c r="J130" s="118"/>
      <c r="K130" s="118"/>
      <c r="L130" s="118"/>
      <c r="M130" s="118"/>
      <c r="N130" s="118"/>
      <c r="O130" s="118"/>
      <c r="P130" s="118"/>
      <c r="Q130" s="414"/>
      <c r="R130" s="37"/>
      <c r="S130" s="37"/>
      <c r="T130" s="37"/>
      <c r="U130" s="37"/>
      <c r="V130" s="37"/>
      <c r="W130" s="37"/>
      <c r="X130" s="37"/>
      <c r="Y130" s="37"/>
    </row>
    <row r="131" spans="1:25" ht="12.75" customHeight="1">
      <c r="A131" s="437"/>
      <c r="B131" s="142"/>
      <c r="C131" s="118"/>
      <c r="D131" s="118"/>
      <c r="E131" s="118"/>
      <c r="F131" s="118"/>
      <c r="G131" s="118"/>
      <c r="H131" s="118"/>
      <c r="I131" s="118"/>
      <c r="J131" s="118"/>
      <c r="K131" s="118"/>
      <c r="L131" s="118"/>
      <c r="M131" s="118"/>
      <c r="N131" s="118"/>
      <c r="O131" s="118"/>
      <c r="P131" s="118"/>
      <c r="Q131" s="414"/>
      <c r="R131" s="37"/>
      <c r="S131" s="37"/>
      <c r="T131" s="37"/>
      <c r="U131" s="37"/>
      <c r="V131" s="37"/>
      <c r="W131" s="37"/>
      <c r="X131" s="37"/>
      <c r="Y131" s="37"/>
    </row>
    <row r="132" spans="1:25" ht="12.75" customHeight="1">
      <c r="A132" s="437"/>
      <c r="B132" s="142"/>
      <c r="C132" s="118"/>
      <c r="D132" s="118"/>
      <c r="E132" s="118"/>
      <c r="F132" s="118"/>
      <c r="G132" s="118"/>
      <c r="H132" s="118"/>
      <c r="I132" s="118"/>
      <c r="J132" s="118"/>
      <c r="K132" s="118"/>
      <c r="L132" s="118"/>
      <c r="M132" s="118"/>
      <c r="N132" s="118"/>
      <c r="O132" s="118"/>
      <c r="P132" s="118"/>
      <c r="Q132" s="414"/>
      <c r="R132" s="37"/>
      <c r="S132" s="37"/>
      <c r="T132" s="37"/>
      <c r="U132" s="37"/>
      <c r="V132" s="37"/>
      <c r="W132" s="37"/>
      <c r="X132" s="37"/>
      <c r="Y132" s="37"/>
    </row>
    <row r="133" spans="1:25" ht="12.75" customHeight="1">
      <c r="A133" s="437"/>
      <c r="B133" s="142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8"/>
      <c r="P133" s="118"/>
      <c r="Q133" s="414"/>
      <c r="R133" s="37"/>
      <c r="S133" s="37"/>
      <c r="T133" s="37"/>
      <c r="U133" s="37"/>
      <c r="V133" s="37"/>
      <c r="W133" s="37"/>
      <c r="X133" s="37"/>
      <c r="Y133" s="37"/>
    </row>
    <row r="134" spans="1:25" ht="12.75" customHeight="1">
      <c r="A134" s="437"/>
      <c r="B134" s="142"/>
      <c r="C134" s="118"/>
      <c r="D134" s="118"/>
      <c r="E134" s="118"/>
      <c r="F134" s="118"/>
      <c r="G134" s="118"/>
      <c r="H134" s="118"/>
      <c r="I134" s="118"/>
      <c r="J134" s="118"/>
      <c r="K134" s="118"/>
      <c r="L134" s="118"/>
      <c r="M134" s="118"/>
      <c r="N134" s="118"/>
      <c r="O134" s="118"/>
      <c r="P134" s="118"/>
      <c r="Q134" s="414"/>
      <c r="R134" s="37"/>
      <c r="S134" s="37"/>
      <c r="T134" s="37"/>
      <c r="U134" s="37"/>
      <c r="V134" s="37"/>
      <c r="W134" s="37"/>
      <c r="X134" s="37"/>
      <c r="Y134" s="37"/>
    </row>
    <row r="135" spans="1:25" ht="12.75" customHeight="1">
      <c r="A135" s="437"/>
      <c r="B135" s="142"/>
      <c r="C135" s="118"/>
      <c r="D135" s="118"/>
      <c r="E135" s="118"/>
      <c r="F135" s="118"/>
      <c r="G135" s="118"/>
      <c r="H135" s="118"/>
      <c r="I135" s="118"/>
      <c r="J135" s="118"/>
      <c r="K135" s="118"/>
      <c r="L135" s="118"/>
      <c r="M135" s="118"/>
      <c r="N135" s="118"/>
      <c r="O135" s="118"/>
      <c r="P135" s="118"/>
      <c r="Q135" s="414"/>
      <c r="R135" s="37"/>
      <c r="S135" s="37"/>
      <c r="T135" s="37"/>
      <c r="U135" s="37"/>
      <c r="V135" s="37"/>
      <c r="W135" s="37"/>
      <c r="X135" s="37"/>
      <c r="Y135" s="37"/>
    </row>
    <row r="136" spans="1:25" ht="12.75" customHeight="1">
      <c r="A136" s="437"/>
      <c r="B136" s="142"/>
      <c r="C136" s="118"/>
      <c r="D136" s="118"/>
      <c r="E136" s="118"/>
      <c r="F136" s="118"/>
      <c r="G136" s="118"/>
      <c r="H136" s="118"/>
      <c r="I136" s="118"/>
      <c r="J136" s="118"/>
      <c r="K136" s="118"/>
      <c r="L136" s="118"/>
      <c r="M136" s="118"/>
      <c r="N136" s="118"/>
      <c r="O136" s="118"/>
      <c r="P136" s="118"/>
      <c r="Q136" s="414"/>
      <c r="R136" s="37"/>
      <c r="S136" s="37"/>
      <c r="T136" s="37"/>
      <c r="U136" s="37"/>
      <c r="V136" s="37"/>
      <c r="W136" s="37"/>
      <c r="X136" s="37"/>
      <c r="Y136" s="37"/>
    </row>
    <row r="137" spans="1:25" ht="12.75" customHeight="1">
      <c r="A137" s="437"/>
      <c r="B137" s="142"/>
      <c r="C137" s="118"/>
      <c r="D137" s="118"/>
      <c r="E137" s="118"/>
      <c r="F137" s="118"/>
      <c r="G137" s="118"/>
      <c r="H137" s="118"/>
      <c r="I137" s="118"/>
      <c r="J137" s="118"/>
      <c r="K137" s="118"/>
      <c r="L137" s="118"/>
      <c r="M137" s="118"/>
      <c r="N137" s="118"/>
      <c r="O137" s="118"/>
      <c r="P137" s="118"/>
      <c r="Q137" s="414"/>
      <c r="R137" s="37"/>
      <c r="S137" s="37"/>
      <c r="T137" s="37"/>
      <c r="U137" s="37"/>
      <c r="V137" s="37"/>
      <c r="W137" s="37"/>
      <c r="X137" s="37"/>
      <c r="Y137" s="37"/>
    </row>
    <row r="138" spans="1:25" ht="12.75" customHeight="1">
      <c r="A138" s="437"/>
      <c r="B138" s="142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8"/>
      <c r="P138" s="118"/>
      <c r="Q138" s="414"/>
      <c r="R138" s="37"/>
      <c r="S138" s="37"/>
      <c r="T138" s="37"/>
      <c r="U138" s="37"/>
      <c r="V138" s="37"/>
      <c r="W138" s="37"/>
      <c r="X138" s="37"/>
      <c r="Y138" s="37"/>
    </row>
    <row r="139" spans="1:25" ht="12.75" customHeight="1">
      <c r="A139" s="437"/>
      <c r="B139" s="142"/>
      <c r="C139" s="118"/>
      <c r="D139" s="118"/>
      <c r="E139" s="118"/>
      <c r="F139" s="118"/>
      <c r="G139" s="118"/>
      <c r="H139" s="118"/>
      <c r="I139" s="118"/>
      <c r="J139" s="118"/>
      <c r="K139" s="118"/>
      <c r="L139" s="118"/>
      <c r="M139" s="118"/>
      <c r="N139" s="118"/>
      <c r="O139" s="118"/>
      <c r="P139" s="118"/>
      <c r="Q139" s="414"/>
      <c r="R139" s="37"/>
      <c r="S139" s="37"/>
      <c r="T139" s="37"/>
      <c r="U139" s="37"/>
      <c r="V139" s="37"/>
      <c r="W139" s="37"/>
      <c r="X139" s="37"/>
      <c r="Y139" s="37"/>
    </row>
    <row r="140" spans="1:25" ht="12.75" customHeight="1">
      <c r="A140" s="437"/>
      <c r="B140" s="142"/>
      <c r="C140" s="118"/>
      <c r="D140" s="118"/>
      <c r="E140" s="118"/>
      <c r="F140" s="118"/>
      <c r="G140" s="118"/>
      <c r="H140" s="118"/>
      <c r="I140" s="118"/>
      <c r="J140" s="118"/>
      <c r="K140" s="118"/>
      <c r="L140" s="118"/>
      <c r="M140" s="118"/>
      <c r="N140" s="118"/>
      <c r="O140" s="118"/>
      <c r="P140" s="118"/>
      <c r="Q140" s="414"/>
      <c r="R140" s="37"/>
      <c r="S140" s="37"/>
      <c r="T140" s="37"/>
      <c r="U140" s="37"/>
      <c r="V140" s="37"/>
      <c r="W140" s="37"/>
      <c r="X140" s="37"/>
      <c r="Y140" s="37"/>
    </row>
    <row r="141" spans="1:25" ht="12.75" customHeight="1">
      <c r="A141" s="437"/>
      <c r="B141" s="142"/>
      <c r="C141" s="118"/>
      <c r="D141" s="118"/>
      <c r="E141" s="118"/>
      <c r="F141" s="118"/>
      <c r="G141" s="118"/>
      <c r="H141" s="118"/>
      <c r="I141" s="118"/>
      <c r="J141" s="118"/>
      <c r="K141" s="118"/>
      <c r="L141" s="118"/>
      <c r="M141" s="118"/>
      <c r="N141" s="118"/>
      <c r="O141" s="118"/>
      <c r="P141" s="118"/>
      <c r="Q141" s="414"/>
      <c r="R141" s="37"/>
      <c r="S141" s="37"/>
      <c r="T141" s="37"/>
      <c r="U141" s="37"/>
      <c r="V141" s="37"/>
      <c r="W141" s="37"/>
      <c r="X141" s="37"/>
      <c r="Y141" s="37"/>
    </row>
    <row r="142" spans="1:25" ht="12.75" customHeight="1">
      <c r="A142" s="437"/>
      <c r="B142" s="142"/>
      <c r="C142" s="118"/>
      <c r="D142" s="118"/>
      <c r="E142" s="118"/>
      <c r="F142" s="118"/>
      <c r="G142" s="118"/>
      <c r="H142" s="118"/>
      <c r="I142" s="118"/>
      <c r="J142" s="118"/>
      <c r="K142" s="118"/>
      <c r="L142" s="118"/>
      <c r="M142" s="118"/>
      <c r="N142" s="118"/>
      <c r="O142" s="118"/>
      <c r="P142" s="118"/>
      <c r="Q142" s="414"/>
      <c r="R142" s="37"/>
      <c r="S142" s="37"/>
      <c r="T142" s="37"/>
      <c r="U142" s="37"/>
      <c r="V142" s="37"/>
      <c r="W142" s="37"/>
      <c r="X142" s="37"/>
      <c r="Y142" s="37"/>
    </row>
    <row r="143" spans="1:25" ht="12.75" customHeight="1">
      <c r="A143" s="437"/>
      <c r="B143" s="142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8"/>
      <c r="P143" s="118"/>
      <c r="Q143" s="414"/>
      <c r="R143" s="37"/>
      <c r="S143" s="37"/>
      <c r="T143" s="37"/>
      <c r="U143" s="37"/>
      <c r="V143" s="37"/>
      <c r="W143" s="37"/>
      <c r="X143" s="37"/>
      <c r="Y143" s="37"/>
    </row>
    <row r="144" spans="1:25" ht="12.75" customHeight="1">
      <c r="A144" s="437"/>
      <c r="B144" s="142"/>
      <c r="C144" s="118"/>
      <c r="D144" s="118"/>
      <c r="E144" s="118"/>
      <c r="F144" s="118"/>
      <c r="G144" s="118"/>
      <c r="H144" s="118"/>
      <c r="I144" s="118"/>
      <c r="J144" s="118"/>
      <c r="K144" s="118"/>
      <c r="L144" s="118"/>
      <c r="M144" s="118"/>
      <c r="N144" s="118"/>
      <c r="O144" s="118"/>
      <c r="P144" s="118"/>
      <c r="Q144" s="414"/>
      <c r="R144" s="37"/>
      <c r="S144" s="37"/>
      <c r="T144" s="37"/>
      <c r="U144" s="37"/>
      <c r="V144" s="37"/>
      <c r="W144" s="37"/>
      <c r="X144" s="37"/>
      <c r="Y144" s="37"/>
    </row>
    <row r="145" spans="1:25" ht="12.75" customHeight="1">
      <c r="A145" s="437"/>
      <c r="B145" s="142"/>
      <c r="C145" s="118"/>
      <c r="D145" s="118"/>
      <c r="E145" s="118"/>
      <c r="F145" s="118"/>
      <c r="G145" s="118"/>
      <c r="H145" s="118"/>
      <c r="I145" s="118"/>
      <c r="J145" s="118"/>
      <c r="K145" s="118"/>
      <c r="L145" s="118"/>
      <c r="M145" s="118"/>
      <c r="N145" s="118"/>
      <c r="O145" s="118"/>
      <c r="P145" s="118"/>
      <c r="Q145" s="414"/>
      <c r="R145" s="37"/>
      <c r="S145" s="37"/>
      <c r="T145" s="37"/>
      <c r="U145" s="37"/>
      <c r="V145" s="37"/>
      <c r="W145" s="37"/>
      <c r="X145" s="37"/>
      <c r="Y145" s="37"/>
    </row>
    <row r="146" spans="1:25" ht="12.75" customHeight="1">
      <c r="A146" s="437"/>
      <c r="B146" s="142"/>
      <c r="C146" s="118"/>
      <c r="D146" s="118"/>
      <c r="E146" s="118"/>
      <c r="F146" s="118"/>
      <c r="G146" s="118"/>
      <c r="H146" s="118"/>
      <c r="I146" s="118"/>
      <c r="J146" s="118"/>
      <c r="K146" s="118"/>
      <c r="L146" s="118"/>
      <c r="M146" s="118"/>
      <c r="N146" s="118"/>
      <c r="O146" s="118"/>
      <c r="P146" s="118"/>
      <c r="Q146" s="414"/>
      <c r="R146" s="37"/>
      <c r="S146" s="37"/>
      <c r="T146" s="37"/>
      <c r="U146" s="37"/>
      <c r="V146" s="37"/>
      <c r="W146" s="37"/>
      <c r="X146" s="37"/>
      <c r="Y146" s="37"/>
    </row>
    <row r="147" spans="1:25" ht="12.75" customHeight="1">
      <c r="A147" s="437"/>
      <c r="B147" s="142"/>
      <c r="C147" s="118"/>
      <c r="D147" s="118"/>
      <c r="E147" s="118"/>
      <c r="F147" s="118"/>
      <c r="G147" s="118"/>
      <c r="H147" s="118"/>
      <c r="I147" s="118"/>
      <c r="J147" s="118"/>
      <c r="K147" s="118"/>
      <c r="L147" s="118"/>
      <c r="M147" s="118"/>
      <c r="N147" s="118"/>
      <c r="O147" s="118"/>
      <c r="P147" s="118"/>
      <c r="Q147" s="414"/>
      <c r="R147" s="37"/>
      <c r="S147" s="37"/>
      <c r="T147" s="37"/>
      <c r="U147" s="37"/>
      <c r="V147" s="37"/>
      <c r="W147" s="37"/>
      <c r="X147" s="37"/>
      <c r="Y147" s="37"/>
    </row>
    <row r="148" spans="1:25" ht="12.75" customHeight="1">
      <c r="A148" s="437"/>
      <c r="B148" s="142"/>
      <c r="C148" s="118"/>
      <c r="D148" s="118"/>
      <c r="E148" s="118"/>
      <c r="F148" s="118"/>
      <c r="G148" s="118"/>
      <c r="H148" s="118"/>
      <c r="I148" s="118"/>
      <c r="J148" s="118"/>
      <c r="K148" s="118"/>
      <c r="L148" s="118"/>
      <c r="M148" s="118"/>
      <c r="N148" s="118"/>
      <c r="O148" s="118"/>
      <c r="P148" s="118"/>
      <c r="Q148" s="414"/>
      <c r="R148" s="37"/>
      <c r="S148" s="37"/>
      <c r="T148" s="37"/>
      <c r="U148" s="37"/>
      <c r="V148" s="37"/>
      <c r="W148" s="37"/>
      <c r="X148" s="37"/>
      <c r="Y148" s="37"/>
    </row>
    <row r="149" spans="1:25" ht="12.75" customHeight="1">
      <c r="A149" s="437"/>
      <c r="B149" s="142"/>
      <c r="C149" s="118"/>
      <c r="D149" s="118"/>
      <c r="E149" s="118"/>
      <c r="F149" s="118"/>
      <c r="G149" s="118"/>
      <c r="H149" s="118"/>
      <c r="I149" s="118"/>
      <c r="J149" s="118"/>
      <c r="K149" s="118"/>
      <c r="L149" s="118"/>
      <c r="M149" s="118"/>
      <c r="N149" s="118"/>
      <c r="O149" s="118"/>
      <c r="P149" s="118"/>
      <c r="Q149" s="414"/>
      <c r="R149" s="37"/>
      <c r="S149" s="37"/>
      <c r="T149" s="37"/>
      <c r="U149" s="37"/>
      <c r="V149" s="37"/>
      <c r="W149" s="37"/>
      <c r="X149" s="37"/>
      <c r="Y149" s="37"/>
    </row>
    <row r="150" spans="1:25" ht="12.75" customHeight="1">
      <c r="A150" s="437"/>
      <c r="B150" s="142"/>
      <c r="C150" s="118"/>
      <c r="D150" s="118"/>
      <c r="E150" s="118"/>
      <c r="F150" s="118"/>
      <c r="G150" s="118"/>
      <c r="H150" s="118"/>
      <c r="I150" s="118"/>
      <c r="J150" s="118"/>
      <c r="K150" s="118"/>
      <c r="L150" s="118"/>
      <c r="M150" s="118"/>
      <c r="N150" s="118"/>
      <c r="O150" s="118"/>
      <c r="P150" s="118"/>
      <c r="Q150" s="414"/>
      <c r="R150" s="37"/>
      <c r="S150" s="37"/>
      <c r="T150" s="37"/>
      <c r="U150" s="37"/>
      <c r="V150" s="37"/>
      <c r="W150" s="37"/>
      <c r="X150" s="37"/>
      <c r="Y150" s="37"/>
    </row>
    <row r="151" spans="1:25" ht="12.75" customHeight="1">
      <c r="A151" s="437"/>
      <c r="B151" s="142"/>
      <c r="C151" s="118"/>
      <c r="D151" s="118"/>
      <c r="E151" s="118"/>
      <c r="F151" s="118"/>
      <c r="G151" s="118"/>
      <c r="H151" s="118"/>
      <c r="I151" s="118"/>
      <c r="J151" s="118"/>
      <c r="K151" s="118"/>
      <c r="L151" s="118"/>
      <c r="M151" s="118"/>
      <c r="N151" s="118"/>
      <c r="O151" s="118"/>
      <c r="P151" s="118"/>
      <c r="Q151" s="414"/>
      <c r="R151" s="37"/>
      <c r="S151" s="37"/>
      <c r="T151" s="37"/>
      <c r="U151" s="37"/>
      <c r="V151" s="37"/>
      <c r="W151" s="37"/>
      <c r="X151" s="37"/>
      <c r="Y151" s="37"/>
    </row>
    <row r="152" spans="1:25" ht="12.75" customHeight="1">
      <c r="A152" s="437"/>
      <c r="B152" s="142"/>
      <c r="C152" s="118"/>
      <c r="D152" s="118"/>
      <c r="E152" s="118"/>
      <c r="F152" s="118"/>
      <c r="G152" s="118"/>
      <c r="H152" s="118"/>
      <c r="I152" s="118"/>
      <c r="J152" s="118"/>
      <c r="K152" s="118"/>
      <c r="L152" s="118"/>
      <c r="M152" s="118"/>
      <c r="N152" s="118"/>
      <c r="O152" s="118"/>
      <c r="P152" s="118"/>
      <c r="Q152" s="414"/>
      <c r="R152" s="37"/>
      <c r="S152" s="37"/>
      <c r="T152" s="37"/>
      <c r="U152" s="37"/>
      <c r="V152" s="37"/>
      <c r="W152" s="37"/>
      <c r="X152" s="37"/>
      <c r="Y152" s="37"/>
    </row>
    <row r="153" spans="1:25" ht="12.75" customHeight="1">
      <c r="A153" s="437"/>
      <c r="B153" s="142"/>
      <c r="C153" s="118"/>
      <c r="D153" s="118"/>
      <c r="E153" s="118"/>
      <c r="F153" s="118"/>
      <c r="G153" s="118"/>
      <c r="H153" s="118"/>
      <c r="I153" s="118"/>
      <c r="J153" s="118"/>
      <c r="K153" s="118"/>
      <c r="L153" s="118"/>
      <c r="M153" s="118"/>
      <c r="N153" s="118"/>
      <c r="O153" s="118"/>
      <c r="P153" s="118"/>
      <c r="Q153" s="414"/>
      <c r="R153" s="37"/>
      <c r="S153" s="37"/>
      <c r="T153" s="37"/>
      <c r="U153" s="37"/>
      <c r="V153" s="37"/>
      <c r="W153" s="37"/>
      <c r="X153" s="37"/>
      <c r="Y153" s="37"/>
    </row>
    <row r="154" spans="1:25" ht="12.75" customHeight="1">
      <c r="A154" s="437"/>
      <c r="B154" s="142"/>
      <c r="C154" s="118"/>
      <c r="D154" s="118"/>
      <c r="E154" s="118"/>
      <c r="F154" s="118"/>
      <c r="G154" s="118"/>
      <c r="H154" s="118"/>
      <c r="I154" s="118"/>
      <c r="J154" s="118"/>
      <c r="K154" s="118"/>
      <c r="L154" s="118"/>
      <c r="M154" s="118"/>
      <c r="N154" s="118"/>
      <c r="O154" s="118"/>
      <c r="P154" s="118"/>
      <c r="Q154" s="414"/>
      <c r="R154" s="37"/>
      <c r="S154" s="37"/>
      <c r="T154" s="37"/>
      <c r="U154" s="37"/>
      <c r="V154" s="37"/>
      <c r="W154" s="37"/>
      <c r="X154" s="37"/>
      <c r="Y154" s="37"/>
    </row>
    <row r="155" spans="1:25" ht="12.75" customHeight="1">
      <c r="A155" s="437"/>
      <c r="B155" s="142"/>
      <c r="C155" s="118"/>
      <c r="D155" s="118"/>
      <c r="E155" s="118"/>
      <c r="F155" s="118"/>
      <c r="G155" s="118"/>
      <c r="H155" s="118"/>
      <c r="I155" s="118"/>
      <c r="J155" s="118"/>
      <c r="K155" s="118"/>
      <c r="L155" s="118"/>
      <c r="M155" s="118"/>
      <c r="N155" s="118"/>
      <c r="O155" s="118"/>
      <c r="P155" s="118"/>
      <c r="Q155" s="414"/>
      <c r="R155" s="37"/>
      <c r="S155" s="37"/>
      <c r="T155" s="37"/>
      <c r="U155" s="37"/>
      <c r="V155" s="37"/>
      <c r="W155" s="37"/>
      <c r="X155" s="37"/>
      <c r="Y155" s="37"/>
    </row>
    <row r="156" spans="1:25" ht="12.75" customHeight="1">
      <c r="A156" s="437"/>
      <c r="B156" s="142"/>
      <c r="C156" s="118"/>
      <c r="D156" s="118"/>
      <c r="E156" s="118"/>
      <c r="F156" s="118"/>
      <c r="G156" s="118"/>
      <c r="H156" s="118"/>
      <c r="I156" s="118"/>
      <c r="J156" s="118"/>
      <c r="K156" s="118"/>
      <c r="L156" s="118"/>
      <c r="M156" s="118"/>
      <c r="N156" s="118"/>
      <c r="O156" s="118"/>
      <c r="P156" s="118"/>
      <c r="Q156" s="414"/>
      <c r="R156" s="37"/>
      <c r="S156" s="37"/>
      <c r="T156" s="37"/>
      <c r="U156" s="37"/>
      <c r="V156" s="37"/>
      <c r="W156" s="37"/>
      <c r="X156" s="37"/>
      <c r="Y156" s="37"/>
    </row>
    <row r="157" spans="1:25" ht="12.75" customHeight="1">
      <c r="A157" s="437"/>
      <c r="B157" s="142"/>
      <c r="C157" s="118"/>
      <c r="D157" s="118"/>
      <c r="E157" s="118"/>
      <c r="F157" s="118"/>
      <c r="G157" s="118"/>
      <c r="H157" s="118"/>
      <c r="I157" s="118"/>
      <c r="J157" s="118"/>
      <c r="K157" s="118"/>
      <c r="L157" s="118"/>
      <c r="M157" s="118"/>
      <c r="N157" s="118"/>
      <c r="O157" s="118"/>
      <c r="P157" s="118"/>
      <c r="Q157" s="414"/>
      <c r="R157" s="37"/>
      <c r="S157" s="37"/>
      <c r="T157" s="37"/>
      <c r="U157" s="37"/>
      <c r="V157" s="37"/>
      <c r="W157" s="37"/>
      <c r="X157" s="37"/>
      <c r="Y157" s="37"/>
    </row>
    <row r="158" spans="1:25" ht="12.75" customHeight="1">
      <c r="A158" s="437"/>
      <c r="B158" s="142"/>
      <c r="C158" s="118"/>
      <c r="D158" s="118"/>
      <c r="E158" s="118"/>
      <c r="F158" s="118"/>
      <c r="G158" s="118"/>
      <c r="H158" s="118"/>
      <c r="I158" s="118"/>
      <c r="J158" s="118"/>
      <c r="K158" s="118"/>
      <c r="L158" s="118"/>
      <c r="M158" s="118"/>
      <c r="N158" s="118"/>
      <c r="O158" s="118"/>
      <c r="P158" s="118"/>
      <c r="Q158" s="414"/>
      <c r="R158" s="37"/>
      <c r="S158" s="37"/>
      <c r="T158" s="37"/>
      <c r="U158" s="37"/>
      <c r="V158" s="37"/>
      <c r="W158" s="37"/>
      <c r="X158" s="37"/>
      <c r="Y158" s="37"/>
    </row>
    <row r="159" spans="1:25" ht="12.75" customHeight="1">
      <c r="A159" s="437"/>
      <c r="B159" s="142"/>
      <c r="C159" s="118"/>
      <c r="D159" s="118"/>
      <c r="E159" s="118"/>
      <c r="F159" s="118"/>
      <c r="G159" s="118"/>
      <c r="H159" s="118"/>
      <c r="I159" s="118"/>
      <c r="J159" s="118"/>
      <c r="K159" s="118"/>
      <c r="L159" s="118"/>
      <c r="M159" s="118"/>
      <c r="N159" s="118"/>
      <c r="O159" s="118"/>
      <c r="P159" s="118"/>
      <c r="Q159" s="414"/>
      <c r="R159" s="37"/>
      <c r="S159" s="37"/>
      <c r="T159" s="37"/>
      <c r="U159" s="37"/>
      <c r="V159" s="37"/>
      <c r="W159" s="37"/>
      <c r="X159" s="37"/>
      <c r="Y159" s="37"/>
    </row>
    <row r="160" spans="1:25" ht="12.75" customHeight="1">
      <c r="A160" s="437"/>
      <c r="B160" s="142"/>
      <c r="C160" s="118"/>
      <c r="D160" s="118"/>
      <c r="E160" s="118"/>
      <c r="F160" s="118"/>
      <c r="G160" s="118"/>
      <c r="H160" s="118"/>
      <c r="I160" s="118"/>
      <c r="J160" s="118"/>
      <c r="K160" s="118"/>
      <c r="L160" s="118"/>
      <c r="M160" s="118"/>
      <c r="N160" s="118"/>
      <c r="O160" s="118"/>
      <c r="P160" s="118"/>
      <c r="Q160" s="414"/>
      <c r="R160" s="37"/>
      <c r="S160" s="37"/>
      <c r="T160" s="37"/>
      <c r="U160" s="37"/>
      <c r="V160" s="37"/>
      <c r="W160" s="37"/>
      <c r="X160" s="37"/>
      <c r="Y160" s="37"/>
    </row>
    <row r="161" spans="1:25" ht="12.75" customHeight="1">
      <c r="A161" s="437"/>
      <c r="B161" s="142"/>
      <c r="C161" s="118"/>
      <c r="D161" s="118"/>
      <c r="E161" s="118"/>
      <c r="F161" s="118"/>
      <c r="G161" s="118"/>
      <c r="H161" s="118"/>
      <c r="I161" s="118"/>
      <c r="J161" s="118"/>
      <c r="K161" s="118"/>
      <c r="L161" s="118"/>
      <c r="M161" s="118"/>
      <c r="N161" s="118"/>
      <c r="O161" s="118"/>
      <c r="P161" s="118"/>
      <c r="Q161" s="414"/>
      <c r="R161" s="37"/>
      <c r="S161" s="37"/>
      <c r="T161" s="37"/>
      <c r="U161" s="37"/>
      <c r="V161" s="37"/>
      <c r="W161" s="37"/>
      <c r="X161" s="37"/>
      <c r="Y161" s="37"/>
    </row>
    <row r="162" spans="1:25" ht="12.75" customHeight="1">
      <c r="A162" s="437"/>
      <c r="B162" s="142"/>
      <c r="C162" s="118"/>
      <c r="D162" s="118"/>
      <c r="E162" s="118"/>
      <c r="F162" s="118"/>
      <c r="G162" s="118"/>
      <c r="H162" s="118"/>
      <c r="I162" s="118"/>
      <c r="J162" s="118"/>
      <c r="K162" s="118"/>
      <c r="L162" s="118"/>
      <c r="M162" s="118"/>
      <c r="N162" s="118"/>
      <c r="O162" s="118"/>
      <c r="P162" s="118"/>
      <c r="Q162" s="414"/>
      <c r="R162" s="37"/>
      <c r="S162" s="37"/>
      <c r="T162" s="37"/>
      <c r="U162" s="37"/>
      <c r="V162" s="37"/>
      <c r="W162" s="37"/>
      <c r="X162" s="37"/>
      <c r="Y162" s="37"/>
    </row>
    <row r="163" spans="1:25">
      <c r="B163"/>
      <c r="C163" s="26"/>
      <c r="D163" s="26"/>
      <c r="E163" s="26"/>
      <c r="F163" s="21"/>
      <c r="G163" s="21"/>
      <c r="H163" s="21"/>
      <c r="I163" s="21"/>
      <c r="J163" s="21"/>
      <c r="K163" s="21"/>
      <c r="L163" s="21"/>
      <c r="M163" s="26"/>
      <c r="N163" s="27"/>
      <c r="O163" s="27"/>
      <c r="P163" s="58"/>
      <c r="Q163" s="414"/>
      <c r="R163" s="37"/>
      <c r="S163" s="37"/>
      <c r="T163" s="37"/>
      <c r="U163" s="37"/>
      <c r="V163" s="37"/>
      <c r="W163" s="37"/>
      <c r="X163" s="37"/>
      <c r="Y163" s="37"/>
    </row>
    <row r="164" spans="1:25">
      <c r="B164"/>
      <c r="C164" s="26"/>
      <c r="D164" s="26"/>
      <c r="E164" s="26"/>
      <c r="F164" s="21"/>
      <c r="G164" s="21"/>
      <c r="H164" s="21"/>
      <c r="I164" s="21"/>
      <c r="J164" s="21"/>
      <c r="K164" s="21"/>
      <c r="L164" s="21"/>
      <c r="M164" s="26"/>
      <c r="N164" s="27"/>
      <c r="O164" s="27"/>
      <c r="P164" s="58"/>
      <c r="Q164" s="414"/>
      <c r="R164" s="37"/>
      <c r="S164" s="37"/>
      <c r="T164" s="37"/>
      <c r="U164" s="37"/>
      <c r="V164" s="37"/>
      <c r="W164" s="37"/>
      <c r="X164" s="37"/>
      <c r="Y164" s="37"/>
    </row>
    <row r="165" spans="1:25" ht="17.25" customHeight="1">
      <c r="B165" s="222" t="s">
        <v>145</v>
      </c>
      <c r="N165" s="158"/>
      <c r="Q165" s="414"/>
      <c r="R165" s="37"/>
      <c r="S165" s="37"/>
      <c r="T165" s="37"/>
      <c r="U165" s="37"/>
      <c r="V165" s="37"/>
      <c r="W165" s="37"/>
      <c r="X165" s="37"/>
      <c r="Y165" s="37"/>
    </row>
    <row r="166" spans="1:25" ht="17.25" customHeight="1">
      <c r="B166" s="222" t="s">
        <v>146</v>
      </c>
    </row>
    <row r="167" spans="1:25"/>
    <row r="168" spans="1:25" ht="15">
      <c r="B168" s="130"/>
    </row>
    <row r="169" spans="1:25" ht="15">
      <c r="B169" s="130"/>
    </row>
    <row r="170" spans="1:25" ht="14.25">
      <c r="B170" s="872" t="s">
        <v>81</v>
      </c>
      <c r="C170" s="872"/>
      <c r="D170" s="872"/>
      <c r="E170" s="872"/>
      <c r="F170" s="872"/>
      <c r="G170" s="872"/>
      <c r="H170" s="872"/>
      <c r="I170" s="872"/>
      <c r="J170" s="872"/>
      <c r="K170" s="872"/>
      <c r="L170" s="872"/>
      <c r="M170" s="872"/>
      <c r="N170" s="872"/>
      <c r="O170" s="872"/>
      <c r="P170" s="872"/>
    </row>
    <row r="171" spans="1:25" ht="14.25">
      <c r="B171" s="872" t="s">
        <v>78</v>
      </c>
      <c r="C171" s="872"/>
      <c r="D171" s="872"/>
      <c r="E171" s="872"/>
      <c r="F171" s="872"/>
      <c r="G171" s="872"/>
      <c r="H171" s="872"/>
      <c r="I171" s="872"/>
      <c r="J171" s="872"/>
      <c r="K171" s="872"/>
      <c r="L171" s="872"/>
      <c r="M171" s="872"/>
      <c r="N171" s="872"/>
      <c r="O171" s="872"/>
      <c r="P171" s="872"/>
    </row>
    <row r="172" spans="1:25" ht="14.25"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</row>
    <row r="173" spans="1:25" ht="20.25" customHeight="1">
      <c r="B173" s="809" t="s">
        <v>10</v>
      </c>
      <c r="C173" s="810"/>
      <c r="D173" s="810"/>
      <c r="E173" s="810"/>
      <c r="F173" s="810"/>
      <c r="G173" s="810"/>
      <c r="H173" s="810"/>
      <c r="I173" s="810"/>
      <c r="J173" s="810"/>
      <c r="K173" s="810"/>
      <c r="L173" s="810"/>
      <c r="M173" s="810"/>
      <c r="N173" s="810"/>
      <c r="O173" s="810"/>
      <c r="P173" s="811"/>
    </row>
    <row r="174" spans="1:25" ht="6.75" customHeight="1">
      <c r="C174" s="43"/>
      <c r="D174" s="43"/>
      <c r="E174" s="43"/>
      <c r="F174" s="43"/>
      <c r="G174" s="43"/>
      <c r="H174" s="43"/>
      <c r="I174" s="43"/>
      <c r="J174" s="43"/>
      <c r="K174" s="43"/>
      <c r="L174" s="159"/>
      <c r="M174" s="159"/>
      <c r="N174" s="159"/>
      <c r="O174" s="159"/>
      <c r="P174" s="159"/>
    </row>
    <row r="175" spans="1:25">
      <c r="B175" s="160" t="s">
        <v>253</v>
      </c>
      <c r="C175" s="3"/>
      <c r="D175" s="3"/>
      <c r="E175" s="25"/>
      <c r="F175" s="25"/>
      <c r="G175" s="25"/>
      <c r="H175" s="25"/>
      <c r="I175" s="25"/>
      <c r="J175" s="3"/>
      <c r="K175" s="3"/>
      <c r="L175" s="25"/>
      <c r="M175" s="25"/>
      <c r="N175" s="25"/>
      <c r="O175" s="25"/>
    </row>
    <row r="176" spans="1:25">
      <c r="B176" s="160" t="s">
        <v>252</v>
      </c>
      <c r="C176" s="3"/>
      <c r="D176" s="3"/>
      <c r="E176" s="25"/>
      <c r="F176" s="25"/>
      <c r="G176" s="25"/>
      <c r="H176" s="25"/>
      <c r="I176" s="25"/>
      <c r="J176" s="3"/>
      <c r="K176" s="3"/>
      <c r="L176" s="25"/>
      <c r="M176" s="25"/>
      <c r="N176" s="25"/>
      <c r="O176" s="25"/>
    </row>
    <row r="177" spans="2:16">
      <c r="B177" s="160" t="s">
        <v>211</v>
      </c>
      <c r="C177" s="3"/>
      <c r="D177" s="3"/>
      <c r="E177" s="25"/>
      <c r="F177" s="25"/>
      <c r="G177" s="25"/>
      <c r="H177" s="25"/>
      <c r="I177" s="25"/>
      <c r="J177" s="3"/>
      <c r="K177" s="3"/>
      <c r="L177" s="25"/>
      <c r="M177" s="25"/>
      <c r="N177" s="25"/>
      <c r="O177" s="25"/>
    </row>
    <row r="178" spans="2:16">
      <c r="B178" s="160" t="s">
        <v>212</v>
      </c>
      <c r="C178" s="3"/>
      <c r="D178" s="3"/>
      <c r="E178" s="25"/>
      <c r="F178" s="25"/>
      <c r="G178" s="25"/>
      <c r="H178" s="25"/>
      <c r="I178" s="25"/>
      <c r="J178" s="3"/>
      <c r="K178" s="3"/>
      <c r="L178" s="25"/>
      <c r="M178" s="25"/>
      <c r="N178" s="25"/>
      <c r="O178" s="25"/>
    </row>
    <row r="179" spans="2:16">
      <c r="B179" s="160" t="s">
        <v>213</v>
      </c>
      <c r="C179" s="3"/>
      <c r="D179" s="3"/>
      <c r="E179" s="25"/>
      <c r="F179" s="25"/>
      <c r="G179" s="25"/>
      <c r="H179" s="25"/>
      <c r="I179" s="25"/>
      <c r="J179" s="3"/>
      <c r="K179" s="3"/>
      <c r="L179" s="25"/>
      <c r="M179" s="25"/>
      <c r="N179" s="25"/>
      <c r="O179" s="25"/>
    </row>
    <row r="180" spans="2:16">
      <c r="B180" s="160" t="s">
        <v>214</v>
      </c>
      <c r="C180" s="3"/>
      <c r="D180" s="3"/>
      <c r="E180" s="25"/>
      <c r="F180" s="25"/>
      <c r="G180" s="25"/>
      <c r="H180" s="25"/>
      <c r="I180" s="25"/>
      <c r="J180" s="3"/>
      <c r="K180" s="3"/>
      <c r="L180" s="25"/>
      <c r="M180" s="25"/>
      <c r="N180" s="25"/>
      <c r="O180" s="25"/>
    </row>
    <row r="181" spans="2:16">
      <c r="B181" s="160" t="s">
        <v>215</v>
      </c>
      <c r="C181" s="3"/>
      <c r="D181" s="3"/>
      <c r="E181" s="25"/>
      <c r="F181" s="25"/>
      <c r="G181" s="25"/>
      <c r="H181" s="25"/>
      <c r="I181" s="25"/>
      <c r="J181" s="3"/>
      <c r="K181" s="3"/>
      <c r="L181" s="25"/>
      <c r="M181" s="25"/>
      <c r="N181" s="25"/>
      <c r="O181" s="25"/>
    </row>
    <row r="182" spans="2:16">
      <c r="B182" s="160" t="s">
        <v>216</v>
      </c>
      <c r="C182" s="3"/>
      <c r="D182" s="3"/>
      <c r="E182" s="25"/>
      <c r="F182" s="25"/>
      <c r="G182" s="25"/>
      <c r="H182" s="25"/>
      <c r="I182" s="25"/>
      <c r="J182" s="3"/>
      <c r="K182" s="3"/>
      <c r="L182" s="25"/>
      <c r="M182" s="25"/>
      <c r="N182" s="25"/>
      <c r="O182" s="25"/>
    </row>
    <row r="183" spans="2:16">
      <c r="B183" s="109"/>
      <c r="C183" s="3"/>
      <c r="D183" s="3"/>
      <c r="E183" s="25"/>
      <c r="F183" s="25"/>
      <c r="G183" s="25"/>
      <c r="H183" s="25"/>
      <c r="I183" s="25"/>
      <c r="J183" s="3"/>
      <c r="K183" s="3"/>
      <c r="L183" s="25"/>
      <c r="M183" s="25"/>
      <c r="N183" s="25"/>
      <c r="O183" s="25"/>
    </row>
    <row r="184" spans="2:16">
      <c r="B184" s="161" t="s">
        <v>64</v>
      </c>
      <c r="C184" s="162"/>
      <c r="D184" s="162"/>
      <c r="E184" s="6"/>
      <c r="F184" s="6"/>
      <c r="G184" s="6"/>
      <c r="H184" s="6"/>
      <c r="I184" s="6"/>
      <c r="J184" s="162"/>
      <c r="K184" s="162"/>
      <c r="L184" s="6"/>
      <c r="M184" s="6"/>
      <c r="N184" s="6"/>
      <c r="O184" s="6"/>
      <c r="P184" s="6"/>
    </row>
    <row r="185" spans="2:16">
      <c r="B185" s="155" t="s">
        <v>82</v>
      </c>
      <c r="C185" s="43"/>
      <c r="D185" s="43"/>
      <c r="E185" s="159"/>
      <c r="F185" s="159"/>
      <c r="G185" s="159"/>
      <c r="H185" s="159"/>
      <c r="I185" s="159"/>
      <c r="J185" s="43"/>
      <c r="K185" s="43"/>
      <c r="L185" s="159"/>
      <c r="M185" s="159"/>
      <c r="N185" s="159"/>
      <c r="O185" s="159"/>
      <c r="P185" s="159"/>
    </row>
    <row r="186" spans="2:16">
      <c r="B186" s="155" t="s">
        <v>83</v>
      </c>
      <c r="C186" s="43"/>
      <c r="D186" s="43"/>
      <c r="E186" s="159"/>
      <c r="F186" s="159"/>
      <c r="G186" s="159"/>
      <c r="H186" s="159"/>
      <c r="I186" s="159"/>
      <c r="J186" s="43"/>
      <c r="K186" s="43"/>
      <c r="L186" s="159"/>
      <c r="M186" s="159"/>
      <c r="N186" s="159"/>
      <c r="O186" s="159"/>
      <c r="P186" s="159"/>
    </row>
    <row r="187" spans="2:16" ht="10.5" customHeight="1">
      <c r="B187" s="109" t="s">
        <v>23</v>
      </c>
      <c r="C187" s="43"/>
      <c r="D187" s="43"/>
      <c r="E187" s="159"/>
      <c r="F187" s="159"/>
      <c r="G187" s="159"/>
      <c r="H187" s="159"/>
      <c r="I187" s="159"/>
      <c r="J187" s="43"/>
      <c r="K187" s="43"/>
      <c r="L187" s="159"/>
      <c r="M187" s="159"/>
      <c r="N187" s="159"/>
      <c r="O187" s="159"/>
      <c r="P187" s="159"/>
    </row>
    <row r="188" spans="2:16">
      <c r="B188" s="161" t="s">
        <v>84</v>
      </c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</row>
    <row r="189" spans="2:16" ht="5.25" customHeight="1">
      <c r="B189" s="16"/>
      <c r="C189" s="17"/>
      <c r="D189" s="18"/>
      <c r="E189" s="17"/>
      <c r="F189" s="19"/>
      <c r="G189" s="19"/>
      <c r="H189" s="19"/>
      <c r="I189" s="19"/>
      <c r="J189" s="19"/>
      <c r="K189" s="19"/>
      <c r="L189" s="19"/>
      <c r="M189" s="17"/>
      <c r="N189" s="19"/>
      <c r="O189" s="19"/>
      <c r="P189" s="19"/>
    </row>
    <row r="190" spans="2:16">
      <c r="B190" s="827" t="s">
        <v>1</v>
      </c>
      <c r="C190" s="982"/>
      <c r="D190" s="826" t="s">
        <v>7</v>
      </c>
      <c r="E190" s="985" t="s">
        <v>8</v>
      </c>
      <c r="F190" s="986"/>
      <c r="G190" s="986"/>
      <c r="H190" s="986"/>
      <c r="I190" s="986"/>
      <c r="J190" s="986"/>
      <c r="K190" s="986"/>
      <c r="L190" s="986"/>
      <c r="M190" s="986"/>
      <c r="N190" s="826" t="s">
        <v>3</v>
      </c>
      <c r="O190" s="826" t="s">
        <v>4</v>
      </c>
      <c r="P190" s="826" t="s">
        <v>2</v>
      </c>
    </row>
    <row r="191" spans="2:16">
      <c r="B191" s="983"/>
      <c r="C191" s="984"/>
      <c r="D191" s="981"/>
      <c r="E191" s="987"/>
      <c r="F191" s="988"/>
      <c r="G191" s="988"/>
      <c r="H191" s="988"/>
      <c r="I191" s="988"/>
      <c r="J191" s="988"/>
      <c r="K191" s="988"/>
      <c r="L191" s="988"/>
      <c r="M191" s="988"/>
      <c r="N191" s="981"/>
      <c r="O191" s="981"/>
      <c r="P191" s="981"/>
    </row>
    <row r="192" spans="2:16" ht="23.25" customHeight="1">
      <c r="B192" s="975">
        <v>1</v>
      </c>
      <c r="C192" s="976"/>
      <c r="D192" s="164">
        <v>1</v>
      </c>
      <c r="E192" s="979" t="s">
        <v>142</v>
      </c>
      <c r="F192" s="980"/>
      <c r="G192" s="980"/>
      <c r="H192" s="980"/>
      <c r="I192" s="980"/>
      <c r="J192" s="980"/>
      <c r="K192" s="980"/>
      <c r="L192" s="980"/>
      <c r="M192" s="980"/>
      <c r="N192" s="204">
        <v>4000</v>
      </c>
      <c r="O192" s="146">
        <f>N192*D192</f>
        <v>4000</v>
      </c>
      <c r="P192" s="113"/>
    </row>
    <row r="193" spans="2:16" ht="23.25" customHeight="1">
      <c r="B193" s="975">
        <v>2</v>
      </c>
      <c r="C193" s="976"/>
      <c r="D193" s="165">
        <v>30</v>
      </c>
      <c r="E193" s="977" t="s">
        <v>143</v>
      </c>
      <c r="F193" s="978"/>
      <c r="G193" s="978"/>
      <c r="H193" s="978"/>
      <c r="I193" s="978"/>
      <c r="J193" s="978"/>
      <c r="K193" s="978"/>
      <c r="L193" s="978"/>
      <c r="M193" s="978"/>
      <c r="N193" s="204">
        <v>240</v>
      </c>
      <c r="O193" s="146">
        <f>N193*D193</f>
        <v>7200</v>
      </c>
      <c r="P193" s="113"/>
    </row>
    <row r="194" spans="2:16" ht="23.25" customHeight="1">
      <c r="B194" s="975">
        <v>3</v>
      </c>
      <c r="C194" s="976"/>
      <c r="D194" s="165">
        <v>1</v>
      </c>
      <c r="E194" s="977" t="s">
        <v>85</v>
      </c>
      <c r="F194" s="978"/>
      <c r="G194" s="978"/>
      <c r="H194" s="978"/>
      <c r="I194" s="978"/>
      <c r="J194" s="978"/>
      <c r="K194" s="978"/>
      <c r="L194" s="978"/>
      <c r="M194" s="978"/>
      <c r="N194" s="204">
        <v>600</v>
      </c>
      <c r="O194" s="146">
        <f>N194*D194</f>
        <v>600</v>
      </c>
      <c r="P194" s="113"/>
    </row>
    <row r="195" spans="2:16" ht="23.25" customHeight="1">
      <c r="B195" s="868"/>
      <c r="C195" s="869"/>
      <c r="D195" s="869"/>
      <c r="E195" s="30"/>
      <c r="F195" s="28"/>
      <c r="G195" s="28"/>
      <c r="H195" s="28"/>
      <c r="I195" s="28"/>
      <c r="J195" s="28"/>
      <c r="K195" s="28"/>
      <c r="L195" s="28"/>
      <c r="M195" s="29"/>
      <c r="N195" s="54" t="s">
        <v>5</v>
      </c>
      <c r="O195" s="225">
        <f>SUM(O192:O194)</f>
        <v>11800</v>
      </c>
      <c r="P195" s="113"/>
    </row>
    <row r="196" spans="2:16" ht="5.25" customHeight="1">
      <c r="B196" s="191"/>
      <c r="C196" s="191"/>
      <c r="D196" s="191"/>
      <c r="E196" s="191"/>
      <c r="F196" s="191"/>
      <c r="G196" s="191"/>
      <c r="H196" s="191"/>
      <c r="I196" s="191"/>
      <c r="J196" s="191"/>
      <c r="K196" s="191"/>
      <c r="L196" s="191"/>
      <c r="M196" s="191"/>
      <c r="N196" s="191"/>
      <c r="O196" s="191"/>
      <c r="P196" s="540"/>
    </row>
    <row r="197" spans="2:16" ht="20.25" customHeight="1">
      <c r="B197" s="190" t="s">
        <v>80</v>
      </c>
      <c r="C197" s="191"/>
      <c r="D197" s="191"/>
      <c r="E197" s="191"/>
      <c r="F197" s="191"/>
      <c r="G197" s="191"/>
      <c r="H197" s="191"/>
      <c r="I197" s="191"/>
      <c r="J197" s="191"/>
      <c r="K197" s="191"/>
      <c r="L197" s="191"/>
      <c r="M197" s="191"/>
      <c r="N197" s="191"/>
      <c r="O197" s="191"/>
      <c r="P197" s="489"/>
    </row>
    <row r="198" spans="2:16" hidden="1">
      <c r="B198" s="3"/>
      <c r="C198" s="3"/>
      <c r="D198" s="3"/>
      <c r="E198" s="25"/>
      <c r="F198" s="25"/>
      <c r="G198" s="25"/>
      <c r="H198" s="25"/>
      <c r="I198" s="25"/>
      <c r="J198" s="3"/>
      <c r="K198" s="3"/>
      <c r="L198" s="25"/>
      <c r="M198" s="25"/>
      <c r="N198" s="25"/>
      <c r="O198" s="25"/>
    </row>
    <row r="199" spans="2:16" hidden="1"/>
    <row r="200" spans="2:16" hidden="1"/>
    <row r="201" spans="2:16" hidden="1"/>
    <row r="202" spans="2:16" hidden="1"/>
    <row r="203" spans="2:16" hidden="1"/>
    <row r="204" spans="2:16">
      <c r="B204" s="287" t="str">
        <f>B112</f>
        <v>FAPESP,  SETEMBRO DE 2017</v>
      </c>
    </row>
    <row r="205" spans="2:16"/>
    <row r="206" spans="2:16"/>
    <row r="207" spans="2:16"/>
    <row r="208" spans="2:16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</sheetData>
  <sheetProtection algorithmName="SHA-512" hashValue="qc02RnbTAoQFBgcZMsEitBeCuavUqAjBUgbKQRoWi7fpG2zDMHKpC8hzXaMms7SrIsPOwhYe9S4p8HZo8OckmA==" saltValue="fLJnvxdlJrJSXKEF0E7InA==" spinCount="100000" sheet="1" objects="1" scenarios="1"/>
  <mergeCells count="211">
    <mergeCell ref="E48:M48"/>
    <mergeCell ref="B49:C49"/>
    <mergeCell ref="E49:M49"/>
    <mergeCell ref="E23:M23"/>
    <mergeCell ref="B14:C15"/>
    <mergeCell ref="D14:D15"/>
    <mergeCell ref="E14:M15"/>
    <mergeCell ref="B24:C24"/>
    <mergeCell ref="B23:C23"/>
    <mergeCell ref="P14:P15"/>
    <mergeCell ref="E44:M44"/>
    <mergeCell ref="B51:C51"/>
    <mergeCell ref="E51:M51"/>
    <mergeCell ref="B52:C52"/>
    <mergeCell ref="N14:N15"/>
    <mergeCell ref="B25:C25"/>
    <mergeCell ref="B34:C34"/>
    <mergeCell ref="B33:C33"/>
    <mergeCell ref="B19:C19"/>
    <mergeCell ref="B20:C20"/>
    <mergeCell ref="E20:M20"/>
    <mergeCell ref="B30:C30"/>
    <mergeCell ref="B29:C29"/>
    <mergeCell ref="B27:C27"/>
    <mergeCell ref="E25:M25"/>
    <mergeCell ref="E26:M26"/>
    <mergeCell ref="E27:M27"/>
    <mergeCell ref="E28:M28"/>
    <mergeCell ref="O14:O15"/>
    <mergeCell ref="E40:M40"/>
    <mergeCell ref="B41:C41"/>
    <mergeCell ref="E41:M41"/>
    <mergeCell ref="B47:C47"/>
    <mergeCell ref="P63:P64"/>
    <mergeCell ref="O61:P61"/>
    <mergeCell ref="E72:M72"/>
    <mergeCell ref="E73:M73"/>
    <mergeCell ref="B74:C74"/>
    <mergeCell ref="B76:C76"/>
    <mergeCell ref="E74:M74"/>
    <mergeCell ref="E76:M76"/>
    <mergeCell ref="B58:C58"/>
    <mergeCell ref="B68:C68"/>
    <mergeCell ref="E68:M68"/>
    <mergeCell ref="E65:M65"/>
    <mergeCell ref="B69:C69"/>
    <mergeCell ref="B70:C70"/>
    <mergeCell ref="B71:C71"/>
    <mergeCell ref="E70:M70"/>
    <mergeCell ref="B63:C64"/>
    <mergeCell ref="N63:N64"/>
    <mergeCell ref="O63:O64"/>
    <mergeCell ref="D63:D64"/>
    <mergeCell ref="E63:M64"/>
    <mergeCell ref="E36:M36"/>
    <mergeCell ref="E22:M22"/>
    <mergeCell ref="E18:M18"/>
    <mergeCell ref="B17:C17"/>
    <mergeCell ref="B18:C18"/>
    <mergeCell ref="E19:M19"/>
    <mergeCell ref="B42:C42"/>
    <mergeCell ref="E77:M77"/>
    <mergeCell ref="E87:M87"/>
    <mergeCell ref="B73:C73"/>
    <mergeCell ref="B67:C67"/>
    <mergeCell ref="B65:C65"/>
    <mergeCell ref="E69:M69"/>
    <mergeCell ref="B80:C80"/>
    <mergeCell ref="E29:M29"/>
    <mergeCell ref="B40:C40"/>
    <mergeCell ref="B48:C48"/>
    <mergeCell ref="B54:C54"/>
    <mergeCell ref="E54:M54"/>
    <mergeCell ref="E47:M47"/>
    <mergeCell ref="E45:M45"/>
    <mergeCell ref="B57:C57"/>
    <mergeCell ref="B56:C56"/>
    <mergeCell ref="E42:M42"/>
    <mergeCell ref="B85:C85"/>
    <mergeCell ref="B87:C87"/>
    <mergeCell ref="B81:C81"/>
    <mergeCell ref="E81:M81"/>
    <mergeCell ref="B82:C82"/>
    <mergeCell ref="E82:M82"/>
    <mergeCell ref="B84:C84"/>
    <mergeCell ref="B86:C86"/>
    <mergeCell ref="E86:M86"/>
    <mergeCell ref="E97:M97"/>
    <mergeCell ref="E98:M98"/>
    <mergeCell ref="E99:M99"/>
    <mergeCell ref="E100:M100"/>
    <mergeCell ref="B100:C100"/>
    <mergeCell ref="B99:C99"/>
    <mergeCell ref="B101:C101"/>
    <mergeCell ref="E102:M102"/>
    <mergeCell ref="B93:C93"/>
    <mergeCell ref="B98:C98"/>
    <mergeCell ref="E192:M192"/>
    <mergeCell ref="P190:P191"/>
    <mergeCell ref="N190:N191"/>
    <mergeCell ref="B190:C191"/>
    <mergeCell ref="D190:D191"/>
    <mergeCell ref="E190:M191"/>
    <mergeCell ref="O190:O191"/>
    <mergeCell ref="E105:M105"/>
    <mergeCell ref="E106:M106"/>
    <mergeCell ref="B109:C109"/>
    <mergeCell ref="B105:C105"/>
    <mergeCell ref="B106:C106"/>
    <mergeCell ref="B107:C107"/>
    <mergeCell ref="B170:P170"/>
    <mergeCell ref="B171:P171"/>
    <mergeCell ref="O112:P112"/>
    <mergeCell ref="E107:M107"/>
    <mergeCell ref="E108:M108"/>
    <mergeCell ref="B108:C108"/>
    <mergeCell ref="E56:M56"/>
    <mergeCell ref="E57:M57"/>
    <mergeCell ref="E66:M66"/>
    <mergeCell ref="E58:M58"/>
    <mergeCell ref="B77:C77"/>
    <mergeCell ref="B88:C88"/>
    <mergeCell ref="E88:M88"/>
    <mergeCell ref="B90:C90"/>
    <mergeCell ref="B89:C89"/>
    <mergeCell ref="E89:M89"/>
    <mergeCell ref="E83:M83"/>
    <mergeCell ref="B78:C78"/>
    <mergeCell ref="E78:M78"/>
    <mergeCell ref="B79:C79"/>
    <mergeCell ref="B91:C91"/>
    <mergeCell ref="B94:C94"/>
    <mergeCell ref="B95:C95"/>
    <mergeCell ref="B102:C102"/>
    <mergeCell ref="B96:C96"/>
    <mergeCell ref="B97:C97"/>
    <mergeCell ref="E95:M95"/>
    <mergeCell ref="E94:M94"/>
    <mergeCell ref="E101:M101"/>
    <mergeCell ref="E104:M104"/>
    <mergeCell ref="F8:P8"/>
    <mergeCell ref="D12:F12"/>
    <mergeCell ref="E53:M53"/>
    <mergeCell ref="B45:C45"/>
    <mergeCell ref="B46:C46"/>
    <mergeCell ref="E46:M46"/>
    <mergeCell ref="E50:M50"/>
    <mergeCell ref="E10:G10"/>
    <mergeCell ref="E30:M30"/>
    <mergeCell ref="E31:M31"/>
    <mergeCell ref="E34:M34"/>
    <mergeCell ref="E38:M38"/>
    <mergeCell ref="B39:C39"/>
    <mergeCell ref="E39:M39"/>
    <mergeCell ref="B28:C28"/>
    <mergeCell ref="B26:C26"/>
    <mergeCell ref="B32:C32"/>
    <mergeCell ref="B31:C31"/>
    <mergeCell ref="B50:C50"/>
    <mergeCell ref="E71:M71"/>
    <mergeCell ref="B66:C66"/>
    <mergeCell ref="E67:M67"/>
    <mergeCell ref="B21:C21"/>
    <mergeCell ref="B195:D195"/>
    <mergeCell ref="B192:C192"/>
    <mergeCell ref="B193:C193"/>
    <mergeCell ref="B194:C194"/>
    <mergeCell ref="B173:P173"/>
    <mergeCell ref="E193:M193"/>
    <mergeCell ref="E194:M194"/>
    <mergeCell ref="E84:M84"/>
    <mergeCell ref="E52:M52"/>
    <mergeCell ref="B53:C53"/>
    <mergeCell ref="E75:M75"/>
    <mergeCell ref="E109:M109"/>
    <mergeCell ref="E90:M90"/>
    <mergeCell ref="E91:M91"/>
    <mergeCell ref="E92:M92"/>
    <mergeCell ref="E93:M93"/>
    <mergeCell ref="E85:M85"/>
    <mergeCell ref="B103:C103"/>
    <mergeCell ref="B55:C55"/>
    <mergeCell ref="E55:M55"/>
    <mergeCell ref="E103:M103"/>
    <mergeCell ref="B104:C104"/>
    <mergeCell ref="B92:C92"/>
    <mergeCell ref="E96:M96"/>
    <mergeCell ref="B12:C12"/>
    <mergeCell ref="E80:M80"/>
    <mergeCell ref="B83:C83"/>
    <mergeCell ref="B75:C75"/>
    <mergeCell ref="B72:C72"/>
    <mergeCell ref="M10:P12"/>
    <mergeCell ref="E79:M79"/>
    <mergeCell ref="E16:M16"/>
    <mergeCell ref="E17:M17"/>
    <mergeCell ref="E21:M21"/>
    <mergeCell ref="B22:C22"/>
    <mergeCell ref="B16:C16"/>
    <mergeCell ref="E24:M24"/>
    <mergeCell ref="E32:M32"/>
    <mergeCell ref="E33:M33"/>
    <mergeCell ref="B35:C35"/>
    <mergeCell ref="E35:M35"/>
    <mergeCell ref="B43:C43"/>
    <mergeCell ref="E43:M43"/>
    <mergeCell ref="B44:C44"/>
    <mergeCell ref="B37:C37"/>
    <mergeCell ref="E37:M37"/>
    <mergeCell ref="B38:C38"/>
    <mergeCell ref="B36:C36"/>
  </mergeCells>
  <conditionalFormatting sqref="D65:D109 F65:M109 B65:B109 F19:M58 D16:D58 B16:B58">
    <cfRule type="cellIs" dxfId="64" priority="71" stopIfTrue="1" operator="equal">
      <formula>0</formula>
    </cfRule>
  </conditionalFormatting>
  <conditionalFormatting sqref="N59:O59 N110:O110">
    <cfRule type="cellIs" dxfId="63" priority="70" stopIfTrue="1" operator="equal">
      <formula>"INDIQUE A MOEDA"</formula>
    </cfRule>
  </conditionalFormatting>
  <conditionalFormatting sqref="B12 N195:O195">
    <cfRule type="cellIs" dxfId="62" priority="69" stopIfTrue="1" operator="equal">
      <formula>0</formula>
    </cfRule>
  </conditionalFormatting>
  <conditionalFormatting sqref="N65:N109 N16:N58">
    <cfRule type="cellIs" dxfId="61" priority="67" stopIfTrue="1" operator="equal">
      <formula>0</formula>
    </cfRule>
  </conditionalFormatting>
  <conditionalFormatting sqref="D65:D108 D16:D58">
    <cfRule type="cellIs" dxfId="60" priority="61" stopIfTrue="1" operator="equal">
      <formula>0</formula>
    </cfRule>
  </conditionalFormatting>
  <conditionalFormatting sqref="O65:O109">
    <cfRule type="cellIs" dxfId="59" priority="59" stopIfTrue="1" operator="equal">
      <formula>0</formula>
    </cfRule>
  </conditionalFormatting>
  <conditionalFormatting sqref="E65:M109 E16:M58">
    <cfRule type="cellIs" dxfId="58" priority="53" stopIfTrue="1" operator="equal">
      <formula>0</formula>
    </cfRule>
  </conditionalFormatting>
  <conditionalFormatting sqref="F8:M8">
    <cfRule type="cellIs" dxfId="57" priority="14" stopIfTrue="1" operator="equal">
      <formula>""</formula>
    </cfRule>
  </conditionalFormatting>
  <conditionalFormatting sqref="O65:O109 O16:O58 E10:G10">
    <cfRule type="cellIs" dxfId="56" priority="9" stopIfTrue="1" operator="equal">
      <formula>""</formula>
    </cfRule>
  </conditionalFormatting>
  <conditionalFormatting sqref="R8 E10 F8:P8">
    <cfRule type="cellIs" dxfId="55" priority="3" stopIfTrue="1" operator="equal">
      <formula>""</formula>
    </cfRule>
  </conditionalFormatting>
  <conditionalFormatting sqref="D12">
    <cfRule type="cellIs" dxfId="54" priority="1" stopIfTrue="1" operator="equal">
      <formula>""</formula>
    </cfRule>
  </conditionalFormatting>
  <dataValidations xWindow="34" yWindow="366" count="7">
    <dataValidation type="list" allowBlank="1" showInputMessage="1" showErrorMessage="1" promptTitle="ATENÇÃO!" prompt="PARA RADIOISÓTOPOS OU RADIOATIVOS,  INDICAR O Nº DE AUTORIZAÇÃO DA CNEN PARA O PESQUISADOR  E PARA A INSTITUIÇÃO." sqref="P192">
      <formula1>#REF!</formula1>
    </dataValidation>
    <dataValidation type="decimal" allowBlank="1" showInputMessage="1" showErrorMessage="1" errorTitle="ATENÇÃO!" error="Esse campo só aceita NÚMEROS." sqref="N16:N58 N65:N109">
      <formula1>0.1</formula1>
      <formula2>9999999999.99999</formula2>
    </dataValidation>
    <dataValidation allowBlank="1" showInputMessage="1" showErrorMessage="1" errorTitle="ATENÇÃO!" error="Esse campo só aceita NÚMEROS." sqref="O16:O58 O65:O109"/>
    <dataValidation allowBlank="1" showInputMessage="1" showErrorMessage="1" prompt="UTILIZE SEMPRE A TECLA &lt;TAB&gt;" sqref="A16:A58 A65:A109"/>
    <dataValidation type="whole" allowBlank="1" showInputMessage="1" showErrorMessage="1" errorTitle="ATENÇÃO" error="UM NÚMERO INTEIRO É NECESSÁRIO!" sqref="D16:D58 D65:D109">
      <formula1>1</formula1>
      <formula2>100000</formula2>
    </dataValidation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E10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IG243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451" customWidth="1"/>
    <col min="2" max="2" width="10.140625" style="136" customWidth="1"/>
    <col min="3" max="3" width="7.85546875" style="136" customWidth="1"/>
    <col min="4" max="4" width="10.5703125" style="136" customWidth="1"/>
    <col min="5" max="5" width="8.42578125" style="45" customWidth="1"/>
    <col min="6" max="6" width="6.42578125" style="45" customWidth="1"/>
    <col min="7" max="7" width="10" style="45" bestFit="1" customWidth="1"/>
    <col min="8" max="8" width="8.85546875" style="45" customWidth="1"/>
    <col min="9" max="9" width="9.28515625" style="45" customWidth="1"/>
    <col min="10" max="10" width="9.5703125" style="136" customWidth="1"/>
    <col min="11" max="11" width="10" style="136" customWidth="1"/>
    <col min="12" max="12" width="12.28515625" style="45" customWidth="1"/>
    <col min="13" max="13" width="10" style="45" customWidth="1"/>
    <col min="14" max="14" width="6.42578125" style="45" customWidth="1"/>
    <col min="15" max="15" width="15.140625" style="45" customWidth="1"/>
    <col min="16" max="16" width="10.42578125" style="45" customWidth="1"/>
    <col min="17" max="17" width="2" style="421" customWidth="1"/>
    <col min="18" max="19" width="7.5703125" style="43" hidden="1" customWidth="1"/>
    <col min="20" max="16384" width="9.140625" style="43" hidden="1"/>
  </cols>
  <sheetData>
    <row r="1" spans="1:20" s="4" customFormat="1" ht="31.5" customHeight="1">
      <c r="A1" s="412"/>
      <c r="B1" s="74"/>
      <c r="C1" s="74"/>
      <c r="D1" s="74"/>
      <c r="E1" s="57"/>
      <c r="F1" s="57"/>
      <c r="G1" s="57"/>
      <c r="H1" s="57"/>
      <c r="I1" s="57"/>
      <c r="J1" s="74"/>
      <c r="K1" s="74"/>
      <c r="L1" s="57"/>
      <c r="M1" s="57"/>
      <c r="N1" s="57"/>
      <c r="O1" s="57"/>
      <c r="P1" s="57"/>
      <c r="Q1" s="414"/>
    </row>
    <row r="2" spans="1:20" s="4" customFormat="1" ht="12.75" customHeight="1">
      <c r="A2" s="439"/>
      <c r="B2" s="74"/>
      <c r="C2" s="74"/>
      <c r="D2" s="74"/>
      <c r="E2" s="57"/>
      <c r="F2" s="57"/>
      <c r="G2" s="57"/>
      <c r="H2" s="57"/>
      <c r="I2" s="57"/>
      <c r="J2" s="74"/>
      <c r="K2" s="74"/>
      <c r="L2" s="57"/>
      <c r="M2" s="57"/>
      <c r="N2" s="57"/>
      <c r="O2" s="57"/>
      <c r="P2" s="57"/>
      <c r="Q2" s="414"/>
    </row>
    <row r="3" spans="1:20" s="4" customFormat="1" ht="12.75" customHeight="1">
      <c r="A3" s="439"/>
      <c r="B3" s="74"/>
      <c r="C3" s="74"/>
      <c r="D3" s="74"/>
      <c r="E3" s="57"/>
      <c r="F3" s="57"/>
      <c r="G3" s="57"/>
      <c r="H3" s="57"/>
      <c r="I3" s="57"/>
      <c r="J3" s="74"/>
      <c r="K3" s="74"/>
      <c r="L3" s="57"/>
      <c r="M3" s="57"/>
      <c r="N3" s="57"/>
      <c r="O3" s="57"/>
      <c r="P3" s="57"/>
      <c r="Q3" s="414"/>
    </row>
    <row r="4" spans="1:20" s="4" customFormat="1" ht="12.75" customHeight="1">
      <c r="A4" s="439"/>
      <c r="B4" s="74"/>
      <c r="C4" s="74"/>
      <c r="D4" s="74"/>
      <c r="E4" s="57"/>
      <c r="F4" s="57"/>
      <c r="G4" s="57"/>
      <c r="H4" s="57"/>
      <c r="I4" s="57"/>
      <c r="J4" s="74"/>
      <c r="K4" s="74"/>
      <c r="L4" s="770" t="s">
        <v>388</v>
      </c>
      <c r="M4" s="771"/>
      <c r="N4" s="771"/>
      <c r="O4" s="771"/>
      <c r="P4" s="772"/>
      <c r="Q4" s="414"/>
    </row>
    <row r="5" spans="1:20" s="4" customFormat="1" ht="12.75" customHeight="1">
      <c r="A5" s="439"/>
      <c r="B5" s="74"/>
      <c r="C5" s="74"/>
      <c r="D5" s="74"/>
      <c r="E5" s="57"/>
      <c r="F5" s="57"/>
      <c r="G5" s="57"/>
      <c r="H5" s="57"/>
      <c r="I5" s="57"/>
      <c r="J5" s="74"/>
      <c r="K5" s="74"/>
      <c r="L5" s="773"/>
      <c r="M5" s="774"/>
      <c r="N5" s="774"/>
      <c r="O5" s="774"/>
      <c r="P5" s="775"/>
      <c r="Q5" s="447"/>
    </row>
    <row r="6" spans="1:20" s="4" customFormat="1" ht="19.5" customHeight="1">
      <c r="A6" s="440"/>
      <c r="B6" s="370" t="s">
        <v>244</v>
      </c>
      <c r="C6" s="233"/>
      <c r="D6" s="233"/>
      <c r="E6" s="233"/>
      <c r="F6" s="233"/>
      <c r="G6" s="233"/>
      <c r="L6" s="776"/>
      <c r="M6" s="777"/>
      <c r="N6" s="777"/>
      <c r="O6" s="777"/>
      <c r="P6" s="778"/>
    </row>
    <row r="7" spans="1:20" s="4" customFormat="1" ht="6" customHeight="1">
      <c r="A7" s="439"/>
      <c r="B7" s="12"/>
      <c r="C7" s="75"/>
      <c r="D7" s="13"/>
      <c r="E7" s="76"/>
      <c r="F7" s="76"/>
      <c r="G7" s="76"/>
      <c r="H7" s="76"/>
      <c r="I7" s="76"/>
      <c r="J7" s="75"/>
      <c r="K7" s="75"/>
      <c r="L7" s="76"/>
      <c r="M7" s="76"/>
      <c r="N7" s="76"/>
      <c r="O7" s="57"/>
      <c r="P7" s="57"/>
      <c r="Q7" s="254"/>
    </row>
    <row r="8" spans="1:20" s="12" customFormat="1" ht="19.5" customHeight="1">
      <c r="A8" s="475"/>
      <c r="B8" s="11" t="s">
        <v>147</v>
      </c>
      <c r="C8" s="13"/>
      <c r="D8" s="13"/>
      <c r="E8" s="355"/>
      <c r="F8" s="779"/>
      <c r="G8" s="779"/>
      <c r="H8" s="779"/>
      <c r="I8" s="779"/>
      <c r="J8" s="779"/>
      <c r="K8" s="779"/>
      <c r="L8" s="779"/>
      <c r="M8" s="779"/>
      <c r="N8" s="779"/>
      <c r="O8" s="779"/>
      <c r="P8" s="779"/>
      <c r="Q8" s="254"/>
    </row>
    <row r="9" spans="1:20" s="12" customFormat="1" ht="9.75" customHeight="1">
      <c r="A9" s="475"/>
      <c r="B9" s="11"/>
      <c r="C9" s="13"/>
      <c r="D9" s="13"/>
      <c r="F9" s="355"/>
      <c r="G9" s="355"/>
      <c r="H9" s="355"/>
      <c r="I9" s="355"/>
      <c r="J9" s="355"/>
      <c r="K9" s="355"/>
      <c r="L9" s="355"/>
      <c r="M9" s="137"/>
      <c r="N9" s="137"/>
      <c r="O9" s="137"/>
      <c r="P9" s="83"/>
      <c r="Q9" s="466"/>
    </row>
    <row r="10" spans="1:20" s="12" customFormat="1" ht="19.5" customHeight="1">
      <c r="A10" s="475"/>
      <c r="B10" s="1009" t="s">
        <v>184</v>
      </c>
      <c r="C10" s="1009"/>
      <c r="D10" s="780"/>
      <c r="E10" s="780"/>
      <c r="F10" s="780"/>
      <c r="G10" s="355"/>
      <c r="H10" s="355"/>
      <c r="I10" s="355"/>
      <c r="J10" s="355"/>
      <c r="K10" s="355"/>
      <c r="L10" s="355"/>
      <c r="M10" s="137"/>
      <c r="N10" s="137"/>
      <c r="O10" s="137"/>
      <c r="P10" s="83"/>
      <c r="Q10" s="466"/>
    </row>
    <row r="11" spans="1:20" s="12" customFormat="1" ht="7.5" customHeight="1">
      <c r="A11" s="475"/>
      <c r="B11" s="11"/>
      <c r="C11" s="13"/>
      <c r="D11" s="13"/>
      <c r="E11" s="355"/>
      <c r="F11" s="355"/>
      <c r="G11" s="355"/>
      <c r="H11" s="355"/>
      <c r="I11" s="355"/>
      <c r="J11" s="355"/>
      <c r="K11" s="355"/>
      <c r="L11" s="355"/>
      <c r="M11" s="137"/>
      <c r="N11" s="137"/>
      <c r="O11" s="137"/>
      <c r="P11" s="83"/>
      <c r="Q11" s="466"/>
    </row>
    <row r="12" spans="1:20" s="84" customFormat="1" ht="19.5" customHeight="1">
      <c r="A12" s="456"/>
      <c r="B12" s="82" t="s">
        <v>42</v>
      </c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137"/>
      <c r="N12" s="137"/>
      <c r="O12" s="137"/>
      <c r="P12" s="83"/>
      <c r="Q12" s="447"/>
      <c r="R12"/>
      <c r="S12"/>
      <c r="T12"/>
    </row>
    <row r="13" spans="1:20" s="92" customFormat="1" ht="18" customHeight="1">
      <c r="A13" s="349"/>
      <c r="B13" s="143" t="s">
        <v>130</v>
      </c>
      <c r="C13" s="87" t="s">
        <v>31</v>
      </c>
      <c r="D13" s="86" t="s">
        <v>32</v>
      </c>
      <c r="E13" s="88">
        <v>1</v>
      </c>
      <c r="G13" s="143" t="s">
        <v>134</v>
      </c>
      <c r="H13" s="89"/>
      <c r="I13" s="86" t="s">
        <v>32</v>
      </c>
      <c r="J13" s="90"/>
      <c r="L13" s="143" t="s">
        <v>131</v>
      </c>
      <c r="M13" s="89"/>
      <c r="N13" s="86" t="s">
        <v>32</v>
      </c>
      <c r="O13" s="90"/>
      <c r="P13" s="83"/>
      <c r="Q13" s="467"/>
      <c r="R13"/>
      <c r="S13"/>
      <c r="T13"/>
    </row>
    <row r="14" spans="1:20" s="92" customFormat="1" ht="7.5" customHeight="1">
      <c r="A14" s="349"/>
      <c r="B14" s="137"/>
      <c r="C14" s="137"/>
      <c r="D14" s="137"/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83"/>
      <c r="Q14" s="415"/>
      <c r="R14"/>
      <c r="S14"/>
      <c r="T14"/>
    </row>
    <row r="15" spans="1:20" s="92" customFormat="1" ht="18" customHeight="1">
      <c r="A15" s="349"/>
      <c r="B15" s="340" t="s">
        <v>132</v>
      </c>
      <c r="C15" s="89"/>
      <c r="D15" s="86" t="s">
        <v>32</v>
      </c>
      <c r="E15" s="90"/>
      <c r="F15" s="137"/>
      <c r="G15" s="340" t="s">
        <v>133</v>
      </c>
      <c r="H15" s="89"/>
      <c r="I15" s="86" t="s">
        <v>32</v>
      </c>
      <c r="J15" s="90"/>
      <c r="K15" s="137"/>
      <c r="L15" s="340" t="s">
        <v>167</v>
      </c>
      <c r="M15" s="89"/>
      <c r="N15" s="86" t="s">
        <v>32</v>
      </c>
      <c r="O15" s="90"/>
      <c r="P15" s="83"/>
      <c r="Q15" s="415"/>
      <c r="R15"/>
      <c r="S15"/>
      <c r="T15"/>
    </row>
    <row r="16" spans="1:20" s="92" customFormat="1" ht="7.5" customHeight="1">
      <c r="A16" s="349"/>
      <c r="B16" s="137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83"/>
      <c r="Q16" s="415"/>
      <c r="R16"/>
      <c r="S16"/>
      <c r="T16"/>
    </row>
    <row r="17" spans="1:20" s="4" customFormat="1" ht="20.25" customHeight="1">
      <c r="A17" s="439"/>
      <c r="B17" s="792" t="s">
        <v>5</v>
      </c>
      <c r="C17" s="792"/>
      <c r="D17" s="853" t="str">
        <f>IF(SUM(O22:O58,O65:O109)=0,"",SUM(O22:O58,O65:O109))</f>
        <v/>
      </c>
      <c r="E17" s="853"/>
      <c r="F17" s="853"/>
      <c r="G17" s="80"/>
      <c r="H17" s="80"/>
      <c r="I17" s="80"/>
      <c r="J17" s="116"/>
      <c r="K17" s="80"/>
      <c r="M17" s="80"/>
      <c r="N17" s="80"/>
      <c r="Q17" s="447"/>
    </row>
    <row r="18" spans="1:20" s="4" customFormat="1" ht="6" customHeight="1">
      <c r="A18" s="439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468"/>
      <c r="R18"/>
      <c r="S18"/>
      <c r="T18"/>
    </row>
    <row r="19" spans="1:20" s="98" customFormat="1" ht="6.75" customHeight="1">
      <c r="A19" s="458"/>
      <c r="B19" s="95"/>
      <c r="C19" s="95"/>
      <c r="D19" s="95"/>
      <c r="E19" s="96"/>
      <c r="F19" s="96"/>
      <c r="G19" s="96"/>
      <c r="H19" s="96"/>
      <c r="I19" s="96"/>
      <c r="J19" s="96"/>
      <c r="K19" s="95"/>
      <c r="L19" s="95"/>
      <c r="M19" s="96"/>
      <c r="N19" s="96"/>
      <c r="O19" s="96"/>
      <c r="P19" s="85"/>
      <c r="Q19" s="416"/>
      <c r="R19"/>
      <c r="S19"/>
      <c r="T19"/>
    </row>
    <row r="20" spans="1:20" customFormat="1" ht="12.75" customHeight="1">
      <c r="A20" s="437"/>
      <c r="B20" s="826" t="s">
        <v>1</v>
      </c>
      <c r="C20" s="826" t="s">
        <v>7</v>
      </c>
      <c r="D20" s="985" t="s">
        <v>8</v>
      </c>
      <c r="E20" s="1011"/>
      <c r="F20" s="1011"/>
      <c r="G20" s="1011"/>
      <c r="H20" s="1011"/>
      <c r="I20" s="1011"/>
      <c r="J20" s="1012"/>
      <c r="K20" s="763" t="s">
        <v>76</v>
      </c>
      <c r="L20" s="826" t="s">
        <v>3</v>
      </c>
      <c r="M20" s="838" t="s">
        <v>172</v>
      </c>
      <c r="N20" s="996"/>
      <c r="O20" s="989" t="s">
        <v>173</v>
      </c>
      <c r="P20" s="829" t="s">
        <v>2</v>
      </c>
      <c r="Q20" s="274"/>
      <c r="R20" s="543" t="s">
        <v>284</v>
      </c>
    </row>
    <row r="21" spans="1:20" s="99" customFormat="1" ht="23.25" customHeight="1">
      <c r="A21" s="443"/>
      <c r="B21" s="946"/>
      <c r="C21" s="1010"/>
      <c r="D21" s="1013"/>
      <c r="E21" s="1014"/>
      <c r="F21" s="1014"/>
      <c r="G21" s="1014"/>
      <c r="H21" s="1014"/>
      <c r="I21" s="1014"/>
      <c r="J21" s="1015"/>
      <c r="K21" s="1004"/>
      <c r="L21" s="946"/>
      <c r="M21" s="997"/>
      <c r="N21" s="998"/>
      <c r="O21" s="999"/>
      <c r="P21" s="951"/>
      <c r="Q21" s="274"/>
      <c r="R21" s="128"/>
    </row>
    <row r="22" spans="1:20" customFormat="1" ht="24" customHeight="1">
      <c r="A22" s="169"/>
      <c r="B22" s="487"/>
      <c r="C22" s="102"/>
      <c r="D22" s="993"/>
      <c r="E22" s="994"/>
      <c r="F22" s="994"/>
      <c r="G22" s="994"/>
      <c r="H22" s="994"/>
      <c r="I22" s="994"/>
      <c r="J22" s="995"/>
      <c r="K22" s="72"/>
      <c r="L22" s="148"/>
      <c r="M22" s="991" t="str">
        <f>IF(C22*L22=0,"",C22*L22)</f>
        <v/>
      </c>
      <c r="N22" s="992"/>
      <c r="O22" s="592" t="str">
        <f>IF(ISERROR(INDEX($S$22:$S$27,MATCH(K22,$R$22:$R$27,0))*M22),"",INDEX($S$22:$S$27,MATCH(K22,$R$22:$R$27,0))*M22)</f>
        <v/>
      </c>
      <c r="P22" s="140"/>
      <c r="Q22" s="469"/>
      <c r="R22" s="588" t="str">
        <f>IF($C$13=0,"",$C$13)</f>
        <v>USD</v>
      </c>
      <c r="S22" s="589">
        <f>$E$13</f>
        <v>1</v>
      </c>
    </row>
    <row r="23" spans="1:20" customFormat="1" ht="24" customHeight="1">
      <c r="A23" s="169"/>
      <c r="B23" s="487"/>
      <c r="C23" s="102"/>
      <c r="D23" s="993"/>
      <c r="E23" s="994"/>
      <c r="F23" s="994"/>
      <c r="G23" s="994"/>
      <c r="H23" s="994"/>
      <c r="I23" s="994"/>
      <c r="J23" s="995"/>
      <c r="K23" s="72"/>
      <c r="L23" s="148"/>
      <c r="M23" s="991" t="str">
        <f t="shared" ref="M23:M58" si="0">IF(C23*L23=0,"",C23*L23)</f>
        <v/>
      </c>
      <c r="N23" s="992"/>
      <c r="O23" s="592" t="str">
        <f t="shared" ref="O23:O58" si="1">IF(ISERROR(INDEX($S$22:$S$27,MATCH(K23,$R$22:$R$27,0))*M23),"",INDEX($S$22:$S$27,MATCH(K23,$R$22:$R$27,0))*M23)</f>
        <v/>
      </c>
      <c r="P23" s="140"/>
      <c r="Q23" s="469"/>
      <c r="R23" s="588" t="str">
        <f>IF($H$13=0,"",$H$13)</f>
        <v/>
      </c>
      <c r="S23" s="589">
        <f>$J$13</f>
        <v>0</v>
      </c>
    </row>
    <row r="24" spans="1:20" customFormat="1" ht="24" customHeight="1">
      <c r="A24" s="169"/>
      <c r="B24" s="487"/>
      <c r="C24" s="102"/>
      <c r="D24" s="993"/>
      <c r="E24" s="994"/>
      <c r="F24" s="994"/>
      <c r="G24" s="994"/>
      <c r="H24" s="994"/>
      <c r="I24" s="994"/>
      <c r="J24" s="995"/>
      <c r="K24" s="72"/>
      <c r="L24" s="148"/>
      <c r="M24" s="991" t="str">
        <f t="shared" si="0"/>
        <v/>
      </c>
      <c r="N24" s="992"/>
      <c r="O24" s="592" t="str">
        <f t="shared" si="1"/>
        <v/>
      </c>
      <c r="P24" s="140"/>
      <c r="Q24" s="469"/>
      <c r="R24" s="590" t="str">
        <f>IF($M$13=0,"",$M$13)</f>
        <v/>
      </c>
      <c r="S24" s="589">
        <f>$O$13</f>
        <v>0</v>
      </c>
    </row>
    <row r="25" spans="1:20" customFormat="1" ht="24" customHeight="1">
      <c r="A25" s="169"/>
      <c r="B25" s="487"/>
      <c r="C25" s="102"/>
      <c r="D25" s="993"/>
      <c r="E25" s="994"/>
      <c r="F25" s="994"/>
      <c r="G25" s="994"/>
      <c r="H25" s="994"/>
      <c r="I25" s="994"/>
      <c r="J25" s="995"/>
      <c r="K25" s="72"/>
      <c r="L25" s="148"/>
      <c r="M25" s="991" t="str">
        <f t="shared" si="0"/>
        <v/>
      </c>
      <c r="N25" s="992"/>
      <c r="O25" s="592" t="str">
        <f t="shared" si="1"/>
        <v/>
      </c>
      <c r="P25" s="140"/>
      <c r="Q25" s="452"/>
      <c r="R25" s="590" t="str">
        <f>IF($C$15=0,"",$C$15)</f>
        <v/>
      </c>
      <c r="S25" s="589">
        <f>$E$15</f>
        <v>0</v>
      </c>
    </row>
    <row r="26" spans="1:20" customFormat="1" ht="24" customHeight="1">
      <c r="A26" s="169"/>
      <c r="B26" s="487"/>
      <c r="C26" s="102"/>
      <c r="D26" s="993"/>
      <c r="E26" s="994"/>
      <c r="F26" s="994"/>
      <c r="G26" s="994"/>
      <c r="H26" s="994"/>
      <c r="I26" s="994"/>
      <c r="J26" s="995"/>
      <c r="K26" s="72"/>
      <c r="L26" s="148"/>
      <c r="M26" s="991" t="str">
        <f t="shared" si="0"/>
        <v/>
      </c>
      <c r="N26" s="992"/>
      <c r="O26" s="592" t="str">
        <f t="shared" si="1"/>
        <v/>
      </c>
      <c r="P26" s="140"/>
      <c r="Q26" s="452"/>
      <c r="R26" s="590" t="str">
        <f>IF($H$15=0,"")</f>
        <v/>
      </c>
      <c r="S26" s="589">
        <f>$J$15</f>
        <v>0</v>
      </c>
    </row>
    <row r="27" spans="1:20" customFormat="1" ht="24" customHeight="1">
      <c r="A27" s="169"/>
      <c r="B27" s="487"/>
      <c r="C27" s="102"/>
      <c r="D27" s="993"/>
      <c r="E27" s="994"/>
      <c r="F27" s="994"/>
      <c r="G27" s="994"/>
      <c r="H27" s="994"/>
      <c r="I27" s="994"/>
      <c r="J27" s="995"/>
      <c r="K27" s="72"/>
      <c r="L27" s="148"/>
      <c r="M27" s="991" t="str">
        <f t="shared" si="0"/>
        <v/>
      </c>
      <c r="N27" s="992"/>
      <c r="O27" s="592" t="str">
        <f t="shared" si="1"/>
        <v/>
      </c>
      <c r="P27" s="140"/>
      <c r="Q27" s="452"/>
      <c r="R27" s="591" t="str">
        <f>IF($M$15=0,"",$M$15)</f>
        <v/>
      </c>
      <c r="S27" s="589">
        <f>$O$15</f>
        <v>0</v>
      </c>
    </row>
    <row r="28" spans="1:20" customFormat="1" ht="24" customHeight="1">
      <c r="A28" s="169"/>
      <c r="B28" s="487"/>
      <c r="C28" s="102"/>
      <c r="D28" s="993"/>
      <c r="E28" s="994"/>
      <c r="F28" s="994"/>
      <c r="G28" s="994"/>
      <c r="H28" s="994"/>
      <c r="I28" s="994"/>
      <c r="J28" s="995"/>
      <c r="K28" s="72"/>
      <c r="L28" s="148"/>
      <c r="M28" s="991" t="str">
        <f t="shared" si="0"/>
        <v/>
      </c>
      <c r="N28" s="992"/>
      <c r="O28" s="592" t="str">
        <f t="shared" si="1"/>
        <v/>
      </c>
      <c r="P28" s="140"/>
      <c r="Q28" s="452"/>
    </row>
    <row r="29" spans="1:20" customFormat="1" ht="24" customHeight="1">
      <c r="A29" s="169"/>
      <c r="B29" s="487"/>
      <c r="C29" s="102"/>
      <c r="D29" s="993"/>
      <c r="E29" s="994"/>
      <c r="F29" s="994"/>
      <c r="G29" s="994"/>
      <c r="H29" s="994"/>
      <c r="I29" s="994"/>
      <c r="J29" s="995"/>
      <c r="K29" s="72"/>
      <c r="L29" s="148"/>
      <c r="M29" s="991" t="str">
        <f t="shared" si="0"/>
        <v/>
      </c>
      <c r="N29" s="992"/>
      <c r="O29" s="592" t="str">
        <f t="shared" si="1"/>
        <v/>
      </c>
      <c r="P29" s="140"/>
      <c r="Q29" s="452"/>
    </row>
    <row r="30" spans="1:20" customFormat="1" ht="24" customHeight="1">
      <c r="A30" s="169"/>
      <c r="B30" s="487"/>
      <c r="C30" s="102"/>
      <c r="D30" s="993"/>
      <c r="E30" s="994"/>
      <c r="F30" s="994"/>
      <c r="G30" s="994"/>
      <c r="H30" s="994"/>
      <c r="I30" s="994"/>
      <c r="J30" s="995"/>
      <c r="K30" s="72"/>
      <c r="L30" s="148"/>
      <c r="M30" s="991" t="str">
        <f t="shared" si="0"/>
        <v/>
      </c>
      <c r="N30" s="992"/>
      <c r="O30" s="592" t="str">
        <f t="shared" si="1"/>
        <v/>
      </c>
      <c r="P30" s="140"/>
      <c r="Q30" s="452"/>
    </row>
    <row r="31" spans="1:20" customFormat="1" ht="24" customHeight="1">
      <c r="A31" s="169"/>
      <c r="B31" s="487"/>
      <c r="C31" s="102"/>
      <c r="D31" s="993"/>
      <c r="E31" s="994"/>
      <c r="F31" s="994"/>
      <c r="G31" s="994"/>
      <c r="H31" s="994"/>
      <c r="I31" s="994"/>
      <c r="J31" s="995"/>
      <c r="K31" s="72"/>
      <c r="L31" s="148"/>
      <c r="M31" s="991" t="str">
        <f t="shared" si="0"/>
        <v/>
      </c>
      <c r="N31" s="992"/>
      <c r="O31" s="592" t="str">
        <f t="shared" si="1"/>
        <v/>
      </c>
      <c r="P31" s="140"/>
      <c r="Q31" s="452"/>
    </row>
    <row r="32" spans="1:20" customFormat="1" ht="24" customHeight="1">
      <c r="A32" s="169"/>
      <c r="B32" s="487"/>
      <c r="C32" s="102"/>
      <c r="D32" s="993"/>
      <c r="E32" s="994"/>
      <c r="F32" s="994"/>
      <c r="G32" s="994"/>
      <c r="H32" s="994"/>
      <c r="I32" s="994"/>
      <c r="J32" s="995"/>
      <c r="K32" s="72"/>
      <c r="L32" s="148"/>
      <c r="M32" s="991" t="str">
        <f t="shared" si="0"/>
        <v/>
      </c>
      <c r="N32" s="992"/>
      <c r="O32" s="592" t="str">
        <f t="shared" si="1"/>
        <v/>
      </c>
      <c r="P32" s="140"/>
      <c r="Q32" s="452"/>
    </row>
    <row r="33" spans="1:17" customFormat="1" ht="24" customHeight="1">
      <c r="A33" s="169"/>
      <c r="B33" s="487"/>
      <c r="C33" s="102"/>
      <c r="D33" s="993"/>
      <c r="E33" s="994"/>
      <c r="F33" s="994"/>
      <c r="G33" s="994"/>
      <c r="H33" s="994"/>
      <c r="I33" s="994"/>
      <c r="J33" s="995"/>
      <c r="K33" s="72"/>
      <c r="L33" s="148"/>
      <c r="M33" s="991" t="str">
        <f t="shared" si="0"/>
        <v/>
      </c>
      <c r="N33" s="992"/>
      <c r="O33" s="592" t="str">
        <f t="shared" si="1"/>
        <v/>
      </c>
      <c r="P33" s="140"/>
      <c r="Q33" s="452"/>
    </row>
    <row r="34" spans="1:17" customFormat="1" ht="24" customHeight="1">
      <c r="A34" s="169"/>
      <c r="B34" s="487"/>
      <c r="C34" s="102"/>
      <c r="D34" s="993"/>
      <c r="E34" s="994"/>
      <c r="F34" s="994"/>
      <c r="G34" s="994"/>
      <c r="H34" s="994"/>
      <c r="I34" s="994"/>
      <c r="J34" s="995"/>
      <c r="K34" s="72"/>
      <c r="L34" s="148"/>
      <c r="M34" s="991" t="str">
        <f t="shared" si="0"/>
        <v/>
      </c>
      <c r="N34" s="992"/>
      <c r="O34" s="592" t="str">
        <f t="shared" si="1"/>
        <v/>
      </c>
      <c r="P34" s="140"/>
      <c r="Q34" s="452"/>
    </row>
    <row r="35" spans="1:17" customFormat="1" ht="24" customHeight="1">
      <c r="A35" s="169"/>
      <c r="B35" s="487"/>
      <c r="C35" s="102"/>
      <c r="D35" s="993"/>
      <c r="E35" s="994"/>
      <c r="F35" s="994"/>
      <c r="G35" s="994"/>
      <c r="H35" s="994"/>
      <c r="I35" s="994"/>
      <c r="J35" s="995"/>
      <c r="K35" s="72"/>
      <c r="L35" s="148"/>
      <c r="M35" s="991" t="str">
        <f t="shared" si="0"/>
        <v/>
      </c>
      <c r="N35" s="992"/>
      <c r="O35" s="592" t="str">
        <f t="shared" si="1"/>
        <v/>
      </c>
      <c r="P35" s="140"/>
      <c r="Q35" s="452"/>
    </row>
    <row r="36" spans="1:17" customFormat="1" ht="24" customHeight="1">
      <c r="A36" s="169"/>
      <c r="B36" s="487"/>
      <c r="C36" s="102"/>
      <c r="D36" s="993"/>
      <c r="E36" s="994"/>
      <c r="F36" s="994"/>
      <c r="G36" s="994"/>
      <c r="H36" s="994"/>
      <c r="I36" s="994"/>
      <c r="J36" s="995"/>
      <c r="K36" s="72"/>
      <c r="L36" s="148"/>
      <c r="M36" s="991" t="str">
        <f t="shared" si="0"/>
        <v/>
      </c>
      <c r="N36" s="992"/>
      <c r="O36" s="592" t="str">
        <f t="shared" si="1"/>
        <v/>
      </c>
      <c r="P36" s="140"/>
      <c r="Q36" s="452"/>
    </row>
    <row r="37" spans="1:17" customFormat="1" ht="24" customHeight="1">
      <c r="A37" s="169"/>
      <c r="B37" s="487"/>
      <c r="C37" s="102"/>
      <c r="D37" s="993"/>
      <c r="E37" s="994"/>
      <c r="F37" s="994"/>
      <c r="G37" s="994"/>
      <c r="H37" s="994"/>
      <c r="I37" s="994"/>
      <c r="J37" s="995"/>
      <c r="K37" s="72"/>
      <c r="L37" s="148"/>
      <c r="M37" s="991" t="str">
        <f t="shared" si="0"/>
        <v/>
      </c>
      <c r="N37" s="992"/>
      <c r="O37" s="592" t="str">
        <f t="shared" si="1"/>
        <v/>
      </c>
      <c r="P37" s="140"/>
      <c r="Q37" s="452"/>
    </row>
    <row r="38" spans="1:17" customFormat="1" ht="24" customHeight="1">
      <c r="A38" s="169"/>
      <c r="B38" s="487"/>
      <c r="C38" s="102"/>
      <c r="D38" s="993"/>
      <c r="E38" s="994"/>
      <c r="F38" s="994"/>
      <c r="G38" s="994"/>
      <c r="H38" s="994"/>
      <c r="I38" s="994"/>
      <c r="J38" s="995"/>
      <c r="K38" s="72"/>
      <c r="L38" s="148"/>
      <c r="M38" s="991" t="str">
        <f t="shared" si="0"/>
        <v/>
      </c>
      <c r="N38" s="992"/>
      <c r="O38" s="592" t="str">
        <f t="shared" si="1"/>
        <v/>
      </c>
      <c r="P38" s="140"/>
      <c r="Q38" s="452"/>
    </row>
    <row r="39" spans="1:17" customFormat="1" ht="24" customHeight="1">
      <c r="A39" s="169"/>
      <c r="B39" s="487"/>
      <c r="C39" s="102"/>
      <c r="D39" s="993"/>
      <c r="E39" s="994"/>
      <c r="F39" s="994"/>
      <c r="G39" s="994"/>
      <c r="H39" s="994"/>
      <c r="I39" s="994"/>
      <c r="J39" s="995"/>
      <c r="K39" s="72"/>
      <c r="L39" s="148"/>
      <c r="M39" s="991" t="str">
        <f t="shared" si="0"/>
        <v/>
      </c>
      <c r="N39" s="992"/>
      <c r="O39" s="592" t="str">
        <f t="shared" si="1"/>
        <v/>
      </c>
      <c r="P39" s="140"/>
      <c r="Q39" s="452"/>
    </row>
    <row r="40" spans="1:17" customFormat="1" ht="24" customHeight="1">
      <c r="A40" s="169"/>
      <c r="B40" s="487"/>
      <c r="C40" s="102"/>
      <c r="D40" s="993"/>
      <c r="E40" s="994"/>
      <c r="F40" s="994"/>
      <c r="G40" s="994"/>
      <c r="H40" s="994"/>
      <c r="I40" s="994"/>
      <c r="J40" s="995"/>
      <c r="K40" s="72"/>
      <c r="L40" s="148"/>
      <c r="M40" s="991" t="str">
        <f t="shared" si="0"/>
        <v/>
      </c>
      <c r="N40" s="992"/>
      <c r="O40" s="592" t="str">
        <f t="shared" si="1"/>
        <v/>
      </c>
      <c r="P40" s="140"/>
      <c r="Q40" s="452"/>
    </row>
    <row r="41" spans="1:17" customFormat="1" ht="24" customHeight="1">
      <c r="A41" s="169"/>
      <c r="B41" s="487"/>
      <c r="C41" s="102"/>
      <c r="D41" s="993"/>
      <c r="E41" s="994"/>
      <c r="F41" s="994"/>
      <c r="G41" s="994"/>
      <c r="H41" s="994"/>
      <c r="I41" s="994"/>
      <c r="J41" s="995"/>
      <c r="K41" s="72"/>
      <c r="L41" s="148"/>
      <c r="M41" s="991" t="str">
        <f t="shared" si="0"/>
        <v/>
      </c>
      <c r="N41" s="992"/>
      <c r="O41" s="592" t="str">
        <f t="shared" si="1"/>
        <v/>
      </c>
      <c r="P41" s="140"/>
      <c r="Q41" s="452"/>
    </row>
    <row r="42" spans="1:17" customFormat="1" ht="24" customHeight="1">
      <c r="A42" s="169"/>
      <c r="B42" s="487"/>
      <c r="C42" s="102"/>
      <c r="D42" s="993"/>
      <c r="E42" s="994"/>
      <c r="F42" s="994"/>
      <c r="G42" s="994"/>
      <c r="H42" s="994"/>
      <c r="I42" s="994"/>
      <c r="J42" s="995"/>
      <c r="K42" s="72"/>
      <c r="L42" s="148"/>
      <c r="M42" s="991" t="str">
        <f t="shared" si="0"/>
        <v/>
      </c>
      <c r="N42" s="992"/>
      <c r="O42" s="592" t="str">
        <f t="shared" si="1"/>
        <v/>
      </c>
      <c r="P42" s="140"/>
      <c r="Q42" s="452"/>
    </row>
    <row r="43" spans="1:17" customFormat="1" ht="24" customHeight="1">
      <c r="A43" s="169"/>
      <c r="B43" s="487"/>
      <c r="C43" s="102"/>
      <c r="D43" s="993"/>
      <c r="E43" s="994"/>
      <c r="F43" s="994"/>
      <c r="G43" s="994"/>
      <c r="H43" s="994"/>
      <c r="I43" s="994"/>
      <c r="J43" s="995"/>
      <c r="K43" s="72"/>
      <c r="L43" s="148"/>
      <c r="M43" s="991" t="str">
        <f t="shared" si="0"/>
        <v/>
      </c>
      <c r="N43" s="992"/>
      <c r="O43" s="592" t="str">
        <f t="shared" si="1"/>
        <v/>
      </c>
      <c r="P43" s="140"/>
      <c r="Q43" s="469"/>
    </row>
    <row r="44" spans="1:17" customFormat="1" ht="24" customHeight="1">
      <c r="A44" s="169"/>
      <c r="B44" s="487"/>
      <c r="C44" s="102"/>
      <c r="D44" s="993"/>
      <c r="E44" s="994"/>
      <c r="F44" s="994"/>
      <c r="G44" s="994"/>
      <c r="H44" s="994"/>
      <c r="I44" s="994"/>
      <c r="J44" s="995"/>
      <c r="K44" s="72"/>
      <c r="L44" s="148"/>
      <c r="M44" s="991" t="str">
        <f t="shared" si="0"/>
        <v/>
      </c>
      <c r="N44" s="992"/>
      <c r="O44" s="592" t="str">
        <f t="shared" si="1"/>
        <v/>
      </c>
      <c r="P44" s="140"/>
      <c r="Q44" s="469"/>
    </row>
    <row r="45" spans="1:17" customFormat="1" ht="24" customHeight="1">
      <c r="A45" s="169"/>
      <c r="B45" s="487"/>
      <c r="C45" s="102"/>
      <c r="D45" s="993"/>
      <c r="E45" s="994"/>
      <c r="F45" s="994"/>
      <c r="G45" s="994"/>
      <c r="H45" s="994"/>
      <c r="I45" s="994"/>
      <c r="J45" s="995"/>
      <c r="K45" s="72"/>
      <c r="L45" s="148"/>
      <c r="M45" s="991" t="str">
        <f t="shared" si="0"/>
        <v/>
      </c>
      <c r="N45" s="992"/>
      <c r="O45" s="592" t="str">
        <f t="shared" si="1"/>
        <v/>
      </c>
      <c r="P45" s="140"/>
      <c r="Q45" s="469"/>
    </row>
    <row r="46" spans="1:17" customFormat="1" ht="24" customHeight="1">
      <c r="A46" s="169"/>
      <c r="B46" s="487"/>
      <c r="C46" s="102"/>
      <c r="D46" s="993"/>
      <c r="E46" s="994"/>
      <c r="F46" s="994"/>
      <c r="G46" s="994"/>
      <c r="H46" s="994"/>
      <c r="I46" s="994"/>
      <c r="J46" s="995"/>
      <c r="K46" s="72"/>
      <c r="L46" s="148"/>
      <c r="M46" s="991" t="str">
        <f t="shared" si="0"/>
        <v/>
      </c>
      <c r="N46" s="992"/>
      <c r="O46" s="592" t="str">
        <f t="shared" si="1"/>
        <v/>
      </c>
      <c r="P46" s="140"/>
      <c r="Q46" s="452"/>
    </row>
    <row r="47" spans="1:17" customFormat="1" ht="24" customHeight="1">
      <c r="A47" s="169"/>
      <c r="B47" s="487"/>
      <c r="C47" s="102"/>
      <c r="D47" s="993"/>
      <c r="E47" s="994"/>
      <c r="F47" s="994"/>
      <c r="G47" s="994"/>
      <c r="H47" s="994"/>
      <c r="I47" s="994"/>
      <c r="J47" s="995"/>
      <c r="K47" s="72"/>
      <c r="L47" s="148"/>
      <c r="M47" s="991" t="str">
        <f t="shared" si="0"/>
        <v/>
      </c>
      <c r="N47" s="992"/>
      <c r="O47" s="592" t="str">
        <f t="shared" si="1"/>
        <v/>
      </c>
      <c r="P47" s="140"/>
      <c r="Q47" s="452"/>
    </row>
    <row r="48" spans="1:17" customFormat="1" ht="24" customHeight="1">
      <c r="A48" s="169"/>
      <c r="B48" s="487"/>
      <c r="C48" s="102"/>
      <c r="D48" s="993"/>
      <c r="E48" s="994"/>
      <c r="F48" s="994"/>
      <c r="G48" s="994"/>
      <c r="H48" s="994"/>
      <c r="I48" s="994"/>
      <c r="J48" s="995"/>
      <c r="K48" s="72"/>
      <c r="L48" s="148"/>
      <c r="M48" s="991" t="str">
        <f t="shared" si="0"/>
        <v/>
      </c>
      <c r="N48" s="992"/>
      <c r="O48" s="592" t="str">
        <f t="shared" si="1"/>
        <v/>
      </c>
      <c r="P48" s="140"/>
      <c r="Q48" s="452"/>
    </row>
    <row r="49" spans="1:19" customFormat="1" ht="24" customHeight="1">
      <c r="A49" s="169"/>
      <c r="B49" s="487"/>
      <c r="C49" s="102"/>
      <c r="D49" s="993"/>
      <c r="E49" s="994"/>
      <c r="F49" s="994"/>
      <c r="G49" s="994"/>
      <c r="H49" s="994"/>
      <c r="I49" s="994"/>
      <c r="J49" s="995"/>
      <c r="K49" s="72"/>
      <c r="L49" s="148"/>
      <c r="M49" s="991" t="str">
        <f t="shared" si="0"/>
        <v/>
      </c>
      <c r="N49" s="992"/>
      <c r="O49" s="592" t="str">
        <f t="shared" si="1"/>
        <v/>
      </c>
      <c r="P49" s="140"/>
      <c r="Q49" s="452"/>
    </row>
    <row r="50" spans="1:19" customFormat="1" ht="24" customHeight="1">
      <c r="A50" s="169"/>
      <c r="B50" s="487"/>
      <c r="C50" s="102"/>
      <c r="D50" s="993"/>
      <c r="E50" s="994"/>
      <c r="F50" s="994"/>
      <c r="G50" s="994"/>
      <c r="H50" s="994"/>
      <c r="I50" s="994"/>
      <c r="J50" s="995"/>
      <c r="K50" s="72"/>
      <c r="L50" s="148"/>
      <c r="M50" s="991" t="str">
        <f t="shared" si="0"/>
        <v/>
      </c>
      <c r="N50" s="992"/>
      <c r="O50" s="592" t="str">
        <f t="shared" si="1"/>
        <v/>
      </c>
      <c r="P50" s="140"/>
      <c r="Q50" s="452"/>
      <c r="R50" s="125"/>
      <c r="S50" s="125"/>
    </row>
    <row r="51" spans="1:19" customFormat="1" ht="24" customHeight="1">
      <c r="A51" s="169"/>
      <c r="B51" s="487"/>
      <c r="C51" s="102"/>
      <c r="D51" s="993"/>
      <c r="E51" s="994"/>
      <c r="F51" s="994"/>
      <c r="G51" s="994"/>
      <c r="H51" s="994"/>
      <c r="I51" s="994"/>
      <c r="J51" s="995"/>
      <c r="K51" s="72"/>
      <c r="L51" s="148"/>
      <c r="M51" s="991" t="str">
        <f t="shared" si="0"/>
        <v/>
      </c>
      <c r="N51" s="992"/>
      <c r="O51" s="592" t="str">
        <f t="shared" si="1"/>
        <v/>
      </c>
      <c r="P51" s="140"/>
      <c r="Q51" s="452"/>
      <c r="R51" s="99"/>
      <c r="S51" s="99"/>
    </row>
    <row r="52" spans="1:19" customFormat="1" ht="24" customHeight="1">
      <c r="A52" s="169"/>
      <c r="B52" s="487"/>
      <c r="C52" s="102"/>
      <c r="D52" s="993"/>
      <c r="E52" s="994"/>
      <c r="F52" s="994"/>
      <c r="G52" s="994"/>
      <c r="H52" s="994"/>
      <c r="I52" s="994"/>
      <c r="J52" s="995"/>
      <c r="K52" s="72"/>
      <c r="L52" s="148"/>
      <c r="M52" s="991" t="str">
        <f t="shared" si="0"/>
        <v/>
      </c>
      <c r="N52" s="992"/>
      <c r="O52" s="592" t="str">
        <f t="shared" si="1"/>
        <v/>
      </c>
      <c r="P52" s="140"/>
      <c r="Q52" s="452"/>
      <c r="R52" s="43"/>
      <c r="S52" s="43"/>
    </row>
    <row r="53" spans="1:19" customFormat="1" ht="24" customHeight="1">
      <c r="A53" s="169"/>
      <c r="B53" s="487"/>
      <c r="C53" s="102"/>
      <c r="D53" s="993"/>
      <c r="E53" s="994"/>
      <c r="F53" s="994"/>
      <c r="G53" s="994"/>
      <c r="H53" s="994"/>
      <c r="I53" s="994"/>
      <c r="J53" s="995"/>
      <c r="K53" s="72"/>
      <c r="L53" s="148"/>
      <c r="M53" s="991" t="str">
        <f t="shared" si="0"/>
        <v/>
      </c>
      <c r="N53" s="992"/>
      <c r="O53" s="592" t="str">
        <f t="shared" si="1"/>
        <v/>
      </c>
      <c r="P53" s="140"/>
      <c r="Q53" s="452"/>
      <c r="R53" s="43"/>
      <c r="S53" s="43"/>
    </row>
    <row r="54" spans="1:19" customFormat="1" ht="24" customHeight="1">
      <c r="A54" s="169"/>
      <c r="B54" s="487"/>
      <c r="C54" s="102"/>
      <c r="D54" s="993"/>
      <c r="E54" s="994"/>
      <c r="F54" s="994"/>
      <c r="G54" s="994"/>
      <c r="H54" s="994"/>
      <c r="I54" s="994"/>
      <c r="J54" s="995"/>
      <c r="K54" s="72"/>
      <c r="L54" s="148"/>
      <c r="M54" s="991" t="str">
        <f t="shared" si="0"/>
        <v/>
      </c>
      <c r="N54" s="992"/>
      <c r="O54" s="592" t="str">
        <f t="shared" si="1"/>
        <v/>
      </c>
      <c r="P54" s="140"/>
      <c r="Q54" s="452"/>
      <c r="R54" s="43"/>
      <c r="S54" s="43"/>
    </row>
    <row r="55" spans="1:19" customFormat="1" ht="24" customHeight="1">
      <c r="A55" s="169"/>
      <c r="B55" s="487"/>
      <c r="C55" s="102"/>
      <c r="D55" s="993"/>
      <c r="E55" s="994"/>
      <c r="F55" s="994"/>
      <c r="G55" s="994"/>
      <c r="H55" s="994"/>
      <c r="I55" s="994"/>
      <c r="J55" s="995"/>
      <c r="K55" s="72"/>
      <c r="L55" s="148"/>
      <c r="M55" s="991" t="str">
        <f t="shared" si="0"/>
        <v/>
      </c>
      <c r="N55" s="992"/>
      <c r="O55" s="592" t="str">
        <f t="shared" si="1"/>
        <v/>
      </c>
      <c r="P55" s="140"/>
      <c r="Q55" s="452"/>
      <c r="R55" s="43"/>
      <c r="S55" s="43"/>
    </row>
    <row r="56" spans="1:19" customFormat="1" ht="24" customHeight="1">
      <c r="A56" s="169"/>
      <c r="B56" s="487"/>
      <c r="C56" s="102"/>
      <c r="D56" s="993"/>
      <c r="E56" s="994"/>
      <c r="F56" s="994"/>
      <c r="G56" s="994"/>
      <c r="H56" s="994"/>
      <c r="I56" s="994"/>
      <c r="J56" s="995"/>
      <c r="K56" s="72"/>
      <c r="L56" s="148"/>
      <c r="M56" s="991" t="str">
        <f t="shared" si="0"/>
        <v/>
      </c>
      <c r="N56" s="992"/>
      <c r="O56" s="592" t="str">
        <f t="shared" si="1"/>
        <v/>
      </c>
      <c r="P56" s="140"/>
      <c r="Q56" s="452"/>
      <c r="R56" s="43"/>
      <c r="S56" s="43"/>
    </row>
    <row r="57" spans="1:19" customFormat="1" ht="24" customHeight="1">
      <c r="A57" s="169"/>
      <c r="B57" s="487"/>
      <c r="C57" s="102"/>
      <c r="D57" s="993"/>
      <c r="E57" s="994"/>
      <c r="F57" s="994"/>
      <c r="G57" s="994"/>
      <c r="H57" s="994"/>
      <c r="I57" s="994"/>
      <c r="J57" s="995"/>
      <c r="K57" s="72"/>
      <c r="L57" s="148"/>
      <c r="M57" s="991" t="str">
        <f t="shared" si="0"/>
        <v/>
      </c>
      <c r="N57" s="992"/>
      <c r="O57" s="592" t="str">
        <f t="shared" si="1"/>
        <v/>
      </c>
      <c r="P57" s="140"/>
      <c r="Q57" s="452"/>
      <c r="R57" s="43"/>
      <c r="S57" s="43"/>
    </row>
    <row r="58" spans="1:19" customFormat="1" ht="24" customHeight="1">
      <c r="A58" s="169"/>
      <c r="B58" s="487"/>
      <c r="C58" s="102"/>
      <c r="D58" s="993"/>
      <c r="E58" s="994"/>
      <c r="F58" s="994"/>
      <c r="G58" s="994"/>
      <c r="H58" s="994"/>
      <c r="I58" s="994"/>
      <c r="J58" s="995"/>
      <c r="K58" s="72"/>
      <c r="L58" s="148"/>
      <c r="M58" s="991" t="str">
        <f t="shared" si="0"/>
        <v/>
      </c>
      <c r="N58" s="992"/>
      <c r="O58" s="592" t="str">
        <f t="shared" si="1"/>
        <v/>
      </c>
      <c r="P58" s="140"/>
      <c r="Q58" s="452"/>
      <c r="R58" s="43"/>
      <c r="S58" s="43"/>
    </row>
    <row r="59" spans="1:19" s="125" customFormat="1" ht="4.5" customHeight="1">
      <c r="A59" s="437"/>
      <c r="B59" s="104"/>
      <c r="C59" s="104"/>
      <c r="D59" s="104"/>
      <c r="E59" s="97"/>
      <c r="F59" s="97"/>
      <c r="G59" s="97"/>
      <c r="H59" s="97"/>
      <c r="I59" s="97"/>
      <c r="J59" s="97"/>
      <c r="K59" s="104"/>
      <c r="L59" s="104"/>
      <c r="M59" s="105"/>
      <c r="N59" s="105"/>
      <c r="O59" s="105"/>
      <c r="P59" s="198"/>
      <c r="Q59" s="470"/>
    </row>
    <row r="60" spans="1:19" s="99" customFormat="1" ht="21.75" customHeight="1">
      <c r="A60" s="443"/>
      <c r="B60" s="190" t="s">
        <v>87</v>
      </c>
      <c r="C60" s="191"/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1"/>
      <c r="P60" s="488"/>
      <c r="Q60" s="471"/>
    </row>
    <row r="61" spans="1:19" customFormat="1" ht="12.75" customHeight="1">
      <c r="A61" s="437"/>
      <c r="B61" s="129" t="str">
        <f>'5-STB'!B112</f>
        <v>FAPESP,  SETEMBRO DE 2017</v>
      </c>
      <c r="C61" s="129"/>
      <c r="D61" s="129"/>
      <c r="E61" s="58"/>
      <c r="F61" s="58"/>
      <c r="G61" s="58"/>
      <c r="H61" s="58"/>
      <c r="I61" s="58"/>
      <c r="J61" s="74"/>
      <c r="K61" s="74"/>
      <c r="L61" s="58"/>
      <c r="M61" s="58"/>
      <c r="N61" s="58"/>
      <c r="O61" s="58"/>
      <c r="P61" s="114">
        <v>1</v>
      </c>
      <c r="Q61" s="261"/>
    </row>
    <row r="62" spans="1:19" customFormat="1" ht="18">
      <c r="A62" s="451"/>
      <c r="B62" s="370" t="str">
        <f>B6</f>
        <v>6- SERVIÇOS DE TERCEIROS NO EXTERIOR</v>
      </c>
      <c r="C62" s="26"/>
      <c r="D62" s="26"/>
      <c r="E62" s="21"/>
      <c r="F62" s="21"/>
      <c r="G62" s="21"/>
      <c r="H62" s="21"/>
      <c r="I62" s="21"/>
      <c r="J62" s="26"/>
      <c r="K62" s="26"/>
      <c r="L62" s="21"/>
      <c r="M62" s="21"/>
      <c r="N62" s="21"/>
      <c r="O62" s="21"/>
      <c r="P62" s="21"/>
      <c r="Q62" s="421"/>
    </row>
    <row r="63" spans="1:19" customFormat="1" ht="12.75" customHeight="1">
      <c r="A63" s="437"/>
      <c r="B63" s="1005" t="s">
        <v>1</v>
      </c>
      <c r="C63" s="826" t="s">
        <v>7</v>
      </c>
      <c r="D63" s="985" t="s">
        <v>8</v>
      </c>
      <c r="E63" s="986"/>
      <c r="F63" s="986"/>
      <c r="G63" s="986"/>
      <c r="H63" s="986"/>
      <c r="I63" s="986"/>
      <c r="J63" s="1007"/>
      <c r="K63" s="763" t="s">
        <v>76</v>
      </c>
      <c r="L63" s="826" t="s">
        <v>3</v>
      </c>
      <c r="M63" s="838" t="s">
        <v>172</v>
      </c>
      <c r="N63" s="996"/>
      <c r="O63" s="989" t="s">
        <v>173</v>
      </c>
      <c r="P63" s="829" t="s">
        <v>2</v>
      </c>
      <c r="Q63" s="274"/>
      <c r="R63" s="127"/>
      <c r="S63" s="127"/>
    </row>
    <row r="64" spans="1:19" s="99" customFormat="1" ht="23.25" customHeight="1">
      <c r="A64" s="443"/>
      <c r="B64" s="1006"/>
      <c r="C64" s="981"/>
      <c r="D64" s="987"/>
      <c r="E64" s="988"/>
      <c r="F64" s="988"/>
      <c r="G64" s="988"/>
      <c r="H64" s="988"/>
      <c r="I64" s="988"/>
      <c r="J64" s="1008"/>
      <c r="K64" s="1004"/>
      <c r="L64" s="946"/>
      <c r="M64" s="997"/>
      <c r="N64" s="998"/>
      <c r="O64" s="999"/>
      <c r="P64" s="951"/>
      <c r="Q64" s="274"/>
      <c r="R64" s="128"/>
      <c r="S64" s="128"/>
    </row>
    <row r="65" spans="1:19" customFormat="1" ht="24" customHeight="1">
      <c r="A65" s="169"/>
      <c r="B65" s="281"/>
      <c r="C65" s="102"/>
      <c r="D65" s="993"/>
      <c r="E65" s="994"/>
      <c r="F65" s="994"/>
      <c r="G65" s="994"/>
      <c r="H65" s="994"/>
      <c r="I65" s="994"/>
      <c r="J65" s="995"/>
      <c r="K65" s="72"/>
      <c r="L65" s="148"/>
      <c r="M65" s="991" t="str">
        <f t="shared" ref="M65:M109" si="2">IF(C65*L65=0,"",C65*L65)</f>
        <v/>
      </c>
      <c r="N65" s="992"/>
      <c r="O65" s="592" t="str">
        <f>IF(ISERROR(INDEX($S$22:$S$27,MATCH(K65,$R$22:$R$27,0))*M65),"",INDEX($S$22:$S$27,MATCH(K65,$R$22:$R$27,0))*M65)</f>
        <v/>
      </c>
      <c r="P65" s="140"/>
      <c r="Q65" s="469"/>
      <c r="R65" s="196"/>
      <c r="S65" s="197"/>
    </row>
    <row r="66" spans="1:19" customFormat="1" ht="24" customHeight="1">
      <c r="A66" s="169"/>
      <c r="B66" s="487"/>
      <c r="C66" s="102"/>
      <c r="D66" s="993"/>
      <c r="E66" s="994"/>
      <c r="F66" s="994"/>
      <c r="G66" s="994"/>
      <c r="H66" s="994"/>
      <c r="I66" s="994"/>
      <c r="J66" s="995"/>
      <c r="K66" s="72"/>
      <c r="L66" s="148"/>
      <c r="M66" s="991" t="str">
        <f t="shared" si="2"/>
        <v/>
      </c>
      <c r="N66" s="992"/>
      <c r="O66" s="592" t="str">
        <f t="shared" ref="O66:O109" si="3">IF(ISERROR(INDEX($S$22:$S$27,MATCH(K66,$R$22:$R$27,0))*M66),"",INDEX($S$22:$S$27,MATCH(K66,$R$22:$R$27,0))*M66)</f>
        <v/>
      </c>
      <c r="P66" s="140"/>
      <c r="Q66" s="469"/>
      <c r="R66" s="196"/>
      <c r="S66" s="197"/>
    </row>
    <row r="67" spans="1:19" customFormat="1" ht="24" customHeight="1">
      <c r="A67" s="169"/>
      <c r="B67" s="487"/>
      <c r="C67" s="102"/>
      <c r="D67" s="993"/>
      <c r="E67" s="994"/>
      <c r="F67" s="994"/>
      <c r="G67" s="994"/>
      <c r="H67" s="994"/>
      <c r="I67" s="994"/>
      <c r="J67" s="995"/>
      <c r="K67" s="72"/>
      <c r="L67" s="148"/>
      <c r="M67" s="991" t="str">
        <f t="shared" si="2"/>
        <v/>
      </c>
      <c r="N67" s="992"/>
      <c r="O67" s="592" t="str">
        <f t="shared" si="3"/>
        <v/>
      </c>
      <c r="P67" s="140"/>
      <c r="Q67" s="452"/>
      <c r="R67" s="196"/>
      <c r="S67" s="197"/>
    </row>
    <row r="68" spans="1:19" customFormat="1" ht="24" customHeight="1">
      <c r="A68" s="169"/>
      <c r="B68" s="487"/>
      <c r="C68" s="102"/>
      <c r="D68" s="993"/>
      <c r="E68" s="994"/>
      <c r="F68" s="994"/>
      <c r="G68" s="994"/>
      <c r="H68" s="994"/>
      <c r="I68" s="994"/>
      <c r="J68" s="995"/>
      <c r="K68" s="72"/>
      <c r="L68" s="148"/>
      <c r="M68" s="991" t="str">
        <f t="shared" si="2"/>
        <v/>
      </c>
      <c r="N68" s="992"/>
      <c r="O68" s="592" t="str">
        <f t="shared" si="3"/>
        <v/>
      </c>
      <c r="P68" s="140"/>
      <c r="Q68" s="452"/>
      <c r="R68" s="127"/>
      <c r="S68" s="127"/>
    </row>
    <row r="69" spans="1:19" customFormat="1" ht="24" customHeight="1">
      <c r="A69" s="169"/>
      <c r="B69" s="487"/>
      <c r="C69" s="102"/>
      <c r="D69" s="993"/>
      <c r="E69" s="994"/>
      <c r="F69" s="994"/>
      <c r="G69" s="994"/>
      <c r="H69" s="994"/>
      <c r="I69" s="994"/>
      <c r="J69" s="995"/>
      <c r="K69" s="72"/>
      <c r="L69" s="148"/>
      <c r="M69" s="991" t="str">
        <f t="shared" si="2"/>
        <v/>
      </c>
      <c r="N69" s="992"/>
      <c r="O69" s="592" t="str">
        <f t="shared" si="3"/>
        <v/>
      </c>
      <c r="P69" s="140"/>
      <c r="Q69" s="452"/>
      <c r="R69" s="127"/>
      <c r="S69" s="127"/>
    </row>
    <row r="70" spans="1:19" customFormat="1" ht="24" customHeight="1">
      <c r="A70" s="169"/>
      <c r="B70" s="487"/>
      <c r="C70" s="102"/>
      <c r="D70" s="993"/>
      <c r="E70" s="994"/>
      <c r="F70" s="994"/>
      <c r="G70" s="994"/>
      <c r="H70" s="994"/>
      <c r="I70" s="994"/>
      <c r="J70" s="995"/>
      <c r="K70" s="72"/>
      <c r="L70" s="148"/>
      <c r="M70" s="991" t="str">
        <f t="shared" si="2"/>
        <v/>
      </c>
      <c r="N70" s="992"/>
      <c r="O70" s="592" t="str">
        <f t="shared" si="3"/>
        <v/>
      </c>
      <c r="P70" s="140"/>
      <c r="Q70" s="452"/>
      <c r="R70" s="196"/>
      <c r="S70" s="197"/>
    </row>
    <row r="71" spans="1:19" customFormat="1" ht="24" customHeight="1">
      <c r="A71" s="169"/>
      <c r="B71" s="487"/>
      <c r="C71" s="102"/>
      <c r="D71" s="993"/>
      <c r="E71" s="994"/>
      <c r="F71" s="994"/>
      <c r="G71" s="994"/>
      <c r="H71" s="994"/>
      <c r="I71" s="994"/>
      <c r="J71" s="995"/>
      <c r="K71" s="72"/>
      <c r="L71" s="148"/>
      <c r="M71" s="991" t="str">
        <f t="shared" si="2"/>
        <v/>
      </c>
      <c r="N71" s="992"/>
      <c r="O71" s="592" t="str">
        <f t="shared" si="3"/>
        <v/>
      </c>
      <c r="P71" s="140"/>
      <c r="Q71" s="452"/>
    </row>
    <row r="72" spans="1:19" customFormat="1" ht="24" customHeight="1">
      <c r="A72" s="169"/>
      <c r="B72" s="487"/>
      <c r="C72" s="102"/>
      <c r="D72" s="993"/>
      <c r="E72" s="994"/>
      <c r="F72" s="994"/>
      <c r="G72" s="994"/>
      <c r="H72" s="994"/>
      <c r="I72" s="994"/>
      <c r="J72" s="995"/>
      <c r="K72" s="72"/>
      <c r="L72" s="148"/>
      <c r="M72" s="991" t="str">
        <f t="shared" si="2"/>
        <v/>
      </c>
      <c r="N72" s="992"/>
      <c r="O72" s="592" t="str">
        <f t="shared" si="3"/>
        <v/>
      </c>
      <c r="P72" s="140"/>
      <c r="Q72" s="452"/>
    </row>
    <row r="73" spans="1:19" customFormat="1" ht="24" customHeight="1">
      <c r="A73" s="169"/>
      <c r="B73" s="487"/>
      <c r="C73" s="102"/>
      <c r="D73" s="993"/>
      <c r="E73" s="994"/>
      <c r="F73" s="994"/>
      <c r="G73" s="994"/>
      <c r="H73" s="994"/>
      <c r="I73" s="994"/>
      <c r="J73" s="995"/>
      <c r="K73" s="72"/>
      <c r="L73" s="148"/>
      <c r="M73" s="991" t="str">
        <f t="shared" si="2"/>
        <v/>
      </c>
      <c r="N73" s="992"/>
      <c r="O73" s="592" t="str">
        <f t="shared" si="3"/>
        <v/>
      </c>
      <c r="P73" s="140"/>
      <c r="Q73" s="452"/>
    </row>
    <row r="74" spans="1:19" customFormat="1" ht="24" customHeight="1">
      <c r="A74" s="169"/>
      <c r="B74" s="487"/>
      <c r="C74" s="102"/>
      <c r="D74" s="993"/>
      <c r="E74" s="994"/>
      <c r="F74" s="994"/>
      <c r="G74" s="994"/>
      <c r="H74" s="994"/>
      <c r="I74" s="994"/>
      <c r="J74" s="995"/>
      <c r="K74" s="72"/>
      <c r="L74" s="148"/>
      <c r="M74" s="991" t="str">
        <f t="shared" si="2"/>
        <v/>
      </c>
      <c r="N74" s="992"/>
      <c r="O74" s="592" t="str">
        <f t="shared" si="3"/>
        <v/>
      </c>
      <c r="P74" s="140"/>
      <c r="Q74" s="452"/>
    </row>
    <row r="75" spans="1:19" customFormat="1" ht="24" customHeight="1">
      <c r="A75" s="169"/>
      <c r="B75" s="487"/>
      <c r="C75" s="102"/>
      <c r="D75" s="993"/>
      <c r="E75" s="994"/>
      <c r="F75" s="994"/>
      <c r="G75" s="994"/>
      <c r="H75" s="994"/>
      <c r="I75" s="994"/>
      <c r="J75" s="995"/>
      <c r="K75" s="72"/>
      <c r="L75" s="148"/>
      <c r="M75" s="991" t="str">
        <f t="shared" si="2"/>
        <v/>
      </c>
      <c r="N75" s="992"/>
      <c r="O75" s="592" t="str">
        <f t="shared" si="3"/>
        <v/>
      </c>
      <c r="P75" s="140"/>
      <c r="Q75" s="452"/>
    </row>
    <row r="76" spans="1:19" customFormat="1" ht="24" customHeight="1">
      <c r="A76" s="169"/>
      <c r="B76" s="487"/>
      <c r="C76" s="102"/>
      <c r="D76" s="993"/>
      <c r="E76" s="994"/>
      <c r="F76" s="994"/>
      <c r="G76" s="994"/>
      <c r="H76" s="994"/>
      <c r="I76" s="994"/>
      <c r="J76" s="995"/>
      <c r="K76" s="72"/>
      <c r="L76" s="148"/>
      <c r="M76" s="991" t="str">
        <f t="shared" si="2"/>
        <v/>
      </c>
      <c r="N76" s="992"/>
      <c r="O76" s="592" t="str">
        <f t="shared" si="3"/>
        <v/>
      </c>
      <c r="P76" s="140"/>
      <c r="Q76" s="452"/>
    </row>
    <row r="77" spans="1:19" customFormat="1" ht="24" customHeight="1">
      <c r="A77" s="169"/>
      <c r="B77" s="487"/>
      <c r="C77" s="102"/>
      <c r="D77" s="993"/>
      <c r="E77" s="994"/>
      <c r="F77" s="994"/>
      <c r="G77" s="994"/>
      <c r="H77" s="994"/>
      <c r="I77" s="994"/>
      <c r="J77" s="995"/>
      <c r="K77" s="72"/>
      <c r="L77" s="148"/>
      <c r="M77" s="991" t="str">
        <f t="shared" si="2"/>
        <v/>
      </c>
      <c r="N77" s="992"/>
      <c r="O77" s="592" t="str">
        <f t="shared" si="3"/>
        <v/>
      </c>
      <c r="P77" s="140"/>
      <c r="Q77" s="452"/>
    </row>
    <row r="78" spans="1:19" customFormat="1" ht="24" customHeight="1">
      <c r="A78" s="169"/>
      <c r="B78" s="487"/>
      <c r="C78" s="102"/>
      <c r="D78" s="993"/>
      <c r="E78" s="994"/>
      <c r="F78" s="994"/>
      <c r="G78" s="994"/>
      <c r="H78" s="994"/>
      <c r="I78" s="994"/>
      <c r="J78" s="995"/>
      <c r="K78" s="72"/>
      <c r="L78" s="148"/>
      <c r="M78" s="991" t="str">
        <f t="shared" si="2"/>
        <v/>
      </c>
      <c r="N78" s="992"/>
      <c r="O78" s="592" t="str">
        <f t="shared" si="3"/>
        <v/>
      </c>
      <c r="P78" s="140"/>
      <c r="Q78" s="452"/>
    </row>
    <row r="79" spans="1:19" customFormat="1" ht="24" customHeight="1">
      <c r="A79" s="169"/>
      <c r="B79" s="487"/>
      <c r="C79" s="102"/>
      <c r="D79" s="993"/>
      <c r="E79" s="994"/>
      <c r="F79" s="994"/>
      <c r="G79" s="994"/>
      <c r="H79" s="994"/>
      <c r="I79" s="994"/>
      <c r="J79" s="995"/>
      <c r="K79" s="72"/>
      <c r="L79" s="148"/>
      <c r="M79" s="991" t="str">
        <f t="shared" si="2"/>
        <v/>
      </c>
      <c r="N79" s="992"/>
      <c r="O79" s="592" t="str">
        <f t="shared" si="3"/>
        <v/>
      </c>
      <c r="P79" s="140"/>
      <c r="Q79" s="452"/>
    </row>
    <row r="80" spans="1:19" customFormat="1" ht="24" customHeight="1">
      <c r="A80" s="169"/>
      <c r="B80" s="487"/>
      <c r="C80" s="102"/>
      <c r="D80" s="993"/>
      <c r="E80" s="994"/>
      <c r="F80" s="994"/>
      <c r="G80" s="994"/>
      <c r="H80" s="994"/>
      <c r="I80" s="994"/>
      <c r="J80" s="995"/>
      <c r="K80" s="72"/>
      <c r="L80" s="148"/>
      <c r="M80" s="991" t="str">
        <f t="shared" si="2"/>
        <v/>
      </c>
      <c r="N80" s="992"/>
      <c r="O80" s="592" t="str">
        <f t="shared" si="3"/>
        <v/>
      </c>
      <c r="P80" s="140"/>
      <c r="Q80" s="452"/>
    </row>
    <row r="81" spans="1:17" customFormat="1" ht="24" customHeight="1">
      <c r="A81" s="169"/>
      <c r="B81" s="487"/>
      <c r="C81" s="102"/>
      <c r="D81" s="993"/>
      <c r="E81" s="994"/>
      <c r="F81" s="994"/>
      <c r="G81" s="994"/>
      <c r="H81" s="994"/>
      <c r="I81" s="994"/>
      <c r="J81" s="995"/>
      <c r="K81" s="72"/>
      <c r="L81" s="148"/>
      <c r="M81" s="991" t="str">
        <f t="shared" si="2"/>
        <v/>
      </c>
      <c r="N81" s="992"/>
      <c r="O81" s="592" t="str">
        <f t="shared" si="3"/>
        <v/>
      </c>
      <c r="P81" s="140"/>
      <c r="Q81" s="452"/>
    </row>
    <row r="82" spans="1:17" customFormat="1" ht="24" customHeight="1">
      <c r="A82" s="169"/>
      <c r="B82" s="487"/>
      <c r="C82" s="102"/>
      <c r="D82" s="993"/>
      <c r="E82" s="994"/>
      <c r="F82" s="994"/>
      <c r="G82" s="994"/>
      <c r="H82" s="994"/>
      <c r="I82" s="994"/>
      <c r="J82" s="995"/>
      <c r="K82" s="72"/>
      <c r="L82" s="148"/>
      <c r="M82" s="991" t="str">
        <f t="shared" si="2"/>
        <v/>
      </c>
      <c r="N82" s="992"/>
      <c r="O82" s="592" t="str">
        <f t="shared" si="3"/>
        <v/>
      </c>
      <c r="P82" s="140"/>
      <c r="Q82" s="452"/>
    </row>
    <row r="83" spans="1:17" customFormat="1" ht="24" customHeight="1">
      <c r="A83" s="169"/>
      <c r="B83" s="487"/>
      <c r="C83" s="102"/>
      <c r="D83" s="993"/>
      <c r="E83" s="994"/>
      <c r="F83" s="994"/>
      <c r="G83" s="994"/>
      <c r="H83" s="994"/>
      <c r="I83" s="994"/>
      <c r="J83" s="995"/>
      <c r="K83" s="72"/>
      <c r="L83" s="148"/>
      <c r="M83" s="991" t="str">
        <f t="shared" si="2"/>
        <v/>
      </c>
      <c r="N83" s="992"/>
      <c r="O83" s="592" t="str">
        <f t="shared" si="3"/>
        <v/>
      </c>
      <c r="P83" s="140"/>
      <c r="Q83" s="452"/>
    </row>
    <row r="84" spans="1:17" customFormat="1" ht="24" customHeight="1">
      <c r="A84" s="169"/>
      <c r="B84" s="487"/>
      <c r="C84" s="102"/>
      <c r="D84" s="993"/>
      <c r="E84" s="994"/>
      <c r="F84" s="994"/>
      <c r="G84" s="994"/>
      <c r="H84" s="994"/>
      <c r="I84" s="994"/>
      <c r="J84" s="995"/>
      <c r="K84" s="72"/>
      <c r="L84" s="148"/>
      <c r="M84" s="991" t="str">
        <f t="shared" si="2"/>
        <v/>
      </c>
      <c r="N84" s="992"/>
      <c r="O84" s="592" t="str">
        <f t="shared" si="3"/>
        <v/>
      </c>
      <c r="P84" s="140"/>
      <c r="Q84" s="452"/>
    </row>
    <row r="85" spans="1:17" customFormat="1" ht="24" customHeight="1">
      <c r="A85" s="169"/>
      <c r="B85" s="487"/>
      <c r="C85" s="102"/>
      <c r="D85" s="993"/>
      <c r="E85" s="994"/>
      <c r="F85" s="994"/>
      <c r="G85" s="994"/>
      <c r="H85" s="994"/>
      <c r="I85" s="994"/>
      <c r="J85" s="995"/>
      <c r="K85" s="72"/>
      <c r="L85" s="148"/>
      <c r="M85" s="991" t="str">
        <f t="shared" si="2"/>
        <v/>
      </c>
      <c r="N85" s="992"/>
      <c r="O85" s="592" t="str">
        <f t="shared" si="3"/>
        <v/>
      </c>
      <c r="P85" s="140"/>
      <c r="Q85" s="452"/>
    </row>
    <row r="86" spans="1:17" customFormat="1" ht="24" customHeight="1">
      <c r="A86" s="169"/>
      <c r="B86" s="487"/>
      <c r="C86" s="102"/>
      <c r="D86" s="993"/>
      <c r="E86" s="994"/>
      <c r="F86" s="994"/>
      <c r="G86" s="994"/>
      <c r="H86" s="994"/>
      <c r="I86" s="994"/>
      <c r="J86" s="995"/>
      <c r="K86" s="72"/>
      <c r="L86" s="148"/>
      <c r="M86" s="991" t="str">
        <f t="shared" si="2"/>
        <v/>
      </c>
      <c r="N86" s="992"/>
      <c r="O86" s="592" t="str">
        <f t="shared" si="3"/>
        <v/>
      </c>
      <c r="P86" s="140"/>
      <c r="Q86" s="452"/>
    </row>
    <row r="87" spans="1:17" customFormat="1" ht="24" customHeight="1">
      <c r="A87" s="169"/>
      <c r="B87" s="487"/>
      <c r="C87" s="102"/>
      <c r="D87" s="993"/>
      <c r="E87" s="994"/>
      <c r="F87" s="994"/>
      <c r="G87" s="994"/>
      <c r="H87" s="994"/>
      <c r="I87" s="994"/>
      <c r="J87" s="995"/>
      <c r="K87" s="72"/>
      <c r="L87" s="148"/>
      <c r="M87" s="991" t="str">
        <f t="shared" si="2"/>
        <v/>
      </c>
      <c r="N87" s="992"/>
      <c r="O87" s="592" t="str">
        <f t="shared" si="3"/>
        <v/>
      </c>
      <c r="P87" s="140"/>
      <c r="Q87" s="452"/>
    </row>
    <row r="88" spans="1:17" customFormat="1" ht="24" customHeight="1">
      <c r="A88" s="169"/>
      <c r="B88" s="487"/>
      <c r="C88" s="102"/>
      <c r="D88" s="993"/>
      <c r="E88" s="994"/>
      <c r="F88" s="994"/>
      <c r="G88" s="994"/>
      <c r="H88" s="994"/>
      <c r="I88" s="994"/>
      <c r="J88" s="995"/>
      <c r="K88" s="72"/>
      <c r="L88" s="148"/>
      <c r="M88" s="991" t="str">
        <f t="shared" si="2"/>
        <v/>
      </c>
      <c r="N88" s="992"/>
      <c r="O88" s="592" t="str">
        <f t="shared" si="3"/>
        <v/>
      </c>
      <c r="P88" s="140"/>
      <c r="Q88" s="452"/>
    </row>
    <row r="89" spans="1:17" customFormat="1" ht="24" customHeight="1">
      <c r="A89" s="169"/>
      <c r="B89" s="487"/>
      <c r="C89" s="102"/>
      <c r="D89" s="993"/>
      <c r="E89" s="994"/>
      <c r="F89" s="994"/>
      <c r="G89" s="994"/>
      <c r="H89" s="994"/>
      <c r="I89" s="994"/>
      <c r="J89" s="995"/>
      <c r="K89" s="72"/>
      <c r="L89" s="148"/>
      <c r="M89" s="991" t="str">
        <f t="shared" si="2"/>
        <v/>
      </c>
      <c r="N89" s="992"/>
      <c r="O89" s="592" t="str">
        <f t="shared" si="3"/>
        <v/>
      </c>
      <c r="P89" s="140"/>
      <c r="Q89" s="452"/>
    </row>
    <row r="90" spans="1:17" customFormat="1" ht="24" customHeight="1">
      <c r="A90" s="169"/>
      <c r="B90" s="487"/>
      <c r="C90" s="102"/>
      <c r="D90" s="993"/>
      <c r="E90" s="994"/>
      <c r="F90" s="994"/>
      <c r="G90" s="994"/>
      <c r="H90" s="994"/>
      <c r="I90" s="994"/>
      <c r="J90" s="995"/>
      <c r="K90" s="72"/>
      <c r="L90" s="148"/>
      <c r="M90" s="991" t="str">
        <f t="shared" si="2"/>
        <v/>
      </c>
      <c r="N90" s="992"/>
      <c r="O90" s="592" t="str">
        <f t="shared" si="3"/>
        <v/>
      </c>
      <c r="P90" s="140"/>
      <c r="Q90" s="452"/>
    </row>
    <row r="91" spans="1:17" customFormat="1" ht="24" customHeight="1">
      <c r="A91" s="169"/>
      <c r="B91" s="487"/>
      <c r="C91" s="102"/>
      <c r="D91" s="993"/>
      <c r="E91" s="994"/>
      <c r="F91" s="994"/>
      <c r="G91" s="994"/>
      <c r="H91" s="994"/>
      <c r="I91" s="994"/>
      <c r="J91" s="995"/>
      <c r="K91" s="72"/>
      <c r="L91" s="148"/>
      <c r="M91" s="991" t="str">
        <f t="shared" si="2"/>
        <v/>
      </c>
      <c r="N91" s="992"/>
      <c r="O91" s="592" t="str">
        <f t="shared" si="3"/>
        <v/>
      </c>
      <c r="P91" s="140"/>
      <c r="Q91" s="452"/>
    </row>
    <row r="92" spans="1:17" customFormat="1" ht="24" customHeight="1">
      <c r="A92" s="169"/>
      <c r="B92" s="487"/>
      <c r="C92" s="102"/>
      <c r="D92" s="993"/>
      <c r="E92" s="994"/>
      <c r="F92" s="994"/>
      <c r="G92" s="994"/>
      <c r="H92" s="994"/>
      <c r="I92" s="994"/>
      <c r="J92" s="995"/>
      <c r="K92" s="72"/>
      <c r="L92" s="148"/>
      <c r="M92" s="991" t="str">
        <f t="shared" si="2"/>
        <v/>
      </c>
      <c r="N92" s="992"/>
      <c r="O92" s="592" t="str">
        <f t="shared" si="3"/>
        <v/>
      </c>
      <c r="P92" s="140"/>
      <c r="Q92" s="452"/>
    </row>
    <row r="93" spans="1:17" customFormat="1" ht="24" customHeight="1">
      <c r="A93" s="169"/>
      <c r="B93" s="487"/>
      <c r="C93" s="102"/>
      <c r="D93" s="993"/>
      <c r="E93" s="994"/>
      <c r="F93" s="994"/>
      <c r="G93" s="994"/>
      <c r="H93" s="994"/>
      <c r="I93" s="994"/>
      <c r="J93" s="995"/>
      <c r="K93" s="72"/>
      <c r="L93" s="148"/>
      <c r="M93" s="991" t="str">
        <f t="shared" si="2"/>
        <v/>
      </c>
      <c r="N93" s="992"/>
      <c r="O93" s="592" t="str">
        <f t="shared" si="3"/>
        <v/>
      </c>
      <c r="P93" s="140"/>
      <c r="Q93" s="452"/>
    </row>
    <row r="94" spans="1:17" customFormat="1" ht="24" customHeight="1">
      <c r="A94" s="169"/>
      <c r="B94" s="487"/>
      <c r="C94" s="102"/>
      <c r="D94" s="993"/>
      <c r="E94" s="994"/>
      <c r="F94" s="994"/>
      <c r="G94" s="994"/>
      <c r="H94" s="994"/>
      <c r="I94" s="994"/>
      <c r="J94" s="995"/>
      <c r="K94" s="72"/>
      <c r="L94" s="148"/>
      <c r="M94" s="991" t="str">
        <f t="shared" si="2"/>
        <v/>
      </c>
      <c r="N94" s="992"/>
      <c r="O94" s="592" t="str">
        <f t="shared" si="3"/>
        <v/>
      </c>
      <c r="P94" s="140"/>
      <c r="Q94" s="452"/>
    </row>
    <row r="95" spans="1:17" customFormat="1" ht="24" customHeight="1">
      <c r="A95" s="169"/>
      <c r="B95" s="487"/>
      <c r="C95" s="102"/>
      <c r="D95" s="993"/>
      <c r="E95" s="994"/>
      <c r="F95" s="994"/>
      <c r="G95" s="994"/>
      <c r="H95" s="994"/>
      <c r="I95" s="994"/>
      <c r="J95" s="995"/>
      <c r="K95" s="72"/>
      <c r="L95" s="148"/>
      <c r="M95" s="991" t="str">
        <f t="shared" si="2"/>
        <v/>
      </c>
      <c r="N95" s="992"/>
      <c r="O95" s="592" t="str">
        <f t="shared" si="3"/>
        <v/>
      </c>
      <c r="P95" s="140"/>
      <c r="Q95" s="452"/>
    </row>
    <row r="96" spans="1:17" customFormat="1" ht="24" customHeight="1">
      <c r="A96" s="169"/>
      <c r="B96" s="487"/>
      <c r="C96" s="102"/>
      <c r="D96" s="993"/>
      <c r="E96" s="994"/>
      <c r="F96" s="994"/>
      <c r="G96" s="994"/>
      <c r="H96" s="994"/>
      <c r="I96" s="994"/>
      <c r="J96" s="995"/>
      <c r="K96" s="72"/>
      <c r="L96" s="148"/>
      <c r="M96" s="991" t="str">
        <f t="shared" si="2"/>
        <v/>
      </c>
      <c r="N96" s="992"/>
      <c r="O96" s="592" t="str">
        <f t="shared" si="3"/>
        <v/>
      </c>
      <c r="P96" s="140"/>
      <c r="Q96" s="452"/>
    </row>
    <row r="97" spans="1:17" customFormat="1" ht="24" customHeight="1">
      <c r="A97" s="169"/>
      <c r="B97" s="487"/>
      <c r="C97" s="102"/>
      <c r="D97" s="993"/>
      <c r="E97" s="994"/>
      <c r="F97" s="994"/>
      <c r="G97" s="994"/>
      <c r="H97" s="994"/>
      <c r="I97" s="994"/>
      <c r="J97" s="995"/>
      <c r="K97" s="72"/>
      <c r="L97" s="148"/>
      <c r="M97" s="991" t="str">
        <f t="shared" si="2"/>
        <v/>
      </c>
      <c r="N97" s="992"/>
      <c r="O97" s="592" t="str">
        <f t="shared" si="3"/>
        <v/>
      </c>
      <c r="P97" s="140"/>
      <c r="Q97" s="452"/>
    </row>
    <row r="98" spans="1:17" customFormat="1" ht="24" customHeight="1">
      <c r="A98" s="169"/>
      <c r="B98" s="487"/>
      <c r="C98" s="102"/>
      <c r="D98" s="993"/>
      <c r="E98" s="994"/>
      <c r="F98" s="994"/>
      <c r="G98" s="994"/>
      <c r="H98" s="994"/>
      <c r="I98" s="994"/>
      <c r="J98" s="995"/>
      <c r="K98" s="72"/>
      <c r="L98" s="148"/>
      <c r="M98" s="991" t="str">
        <f t="shared" si="2"/>
        <v/>
      </c>
      <c r="N98" s="992"/>
      <c r="O98" s="592" t="str">
        <f t="shared" si="3"/>
        <v/>
      </c>
      <c r="P98" s="140"/>
      <c r="Q98" s="452"/>
    </row>
    <row r="99" spans="1:17" customFormat="1" ht="24" customHeight="1">
      <c r="A99" s="169"/>
      <c r="B99" s="487"/>
      <c r="C99" s="102"/>
      <c r="D99" s="993"/>
      <c r="E99" s="994"/>
      <c r="F99" s="994"/>
      <c r="G99" s="994"/>
      <c r="H99" s="994"/>
      <c r="I99" s="994"/>
      <c r="J99" s="995"/>
      <c r="K99" s="72"/>
      <c r="L99" s="148"/>
      <c r="M99" s="991" t="str">
        <f t="shared" si="2"/>
        <v/>
      </c>
      <c r="N99" s="992"/>
      <c r="O99" s="592" t="str">
        <f t="shared" si="3"/>
        <v/>
      </c>
      <c r="P99" s="140"/>
      <c r="Q99" s="452"/>
    </row>
    <row r="100" spans="1:17" customFormat="1" ht="24" customHeight="1">
      <c r="A100" s="169"/>
      <c r="B100" s="487"/>
      <c r="C100" s="102"/>
      <c r="D100" s="993"/>
      <c r="E100" s="994"/>
      <c r="F100" s="994"/>
      <c r="G100" s="994"/>
      <c r="H100" s="994"/>
      <c r="I100" s="994"/>
      <c r="J100" s="995"/>
      <c r="K100" s="72"/>
      <c r="L100" s="148"/>
      <c r="M100" s="991" t="str">
        <f t="shared" si="2"/>
        <v/>
      </c>
      <c r="N100" s="992"/>
      <c r="O100" s="592" t="str">
        <f t="shared" si="3"/>
        <v/>
      </c>
      <c r="P100" s="140"/>
      <c r="Q100" s="452"/>
    </row>
    <row r="101" spans="1:17" customFormat="1" ht="24" customHeight="1">
      <c r="A101" s="169"/>
      <c r="B101" s="487"/>
      <c r="C101" s="102"/>
      <c r="D101" s="993"/>
      <c r="E101" s="994"/>
      <c r="F101" s="994"/>
      <c r="G101" s="994"/>
      <c r="H101" s="994"/>
      <c r="I101" s="994"/>
      <c r="J101" s="995"/>
      <c r="K101" s="72"/>
      <c r="L101" s="148"/>
      <c r="M101" s="991" t="str">
        <f t="shared" si="2"/>
        <v/>
      </c>
      <c r="N101" s="992"/>
      <c r="O101" s="592" t="str">
        <f t="shared" si="3"/>
        <v/>
      </c>
      <c r="P101" s="140"/>
      <c r="Q101" s="452"/>
    </row>
    <row r="102" spans="1:17" customFormat="1" ht="24" customHeight="1">
      <c r="A102" s="169"/>
      <c r="B102" s="487"/>
      <c r="C102" s="102"/>
      <c r="D102" s="993"/>
      <c r="E102" s="994"/>
      <c r="F102" s="994"/>
      <c r="G102" s="994"/>
      <c r="H102" s="994"/>
      <c r="I102" s="994"/>
      <c r="J102" s="995"/>
      <c r="K102" s="72"/>
      <c r="L102" s="148"/>
      <c r="M102" s="991" t="str">
        <f t="shared" si="2"/>
        <v/>
      </c>
      <c r="N102" s="992"/>
      <c r="O102" s="592" t="str">
        <f t="shared" si="3"/>
        <v/>
      </c>
      <c r="P102" s="140"/>
      <c r="Q102" s="452"/>
    </row>
    <row r="103" spans="1:17" customFormat="1" ht="24" customHeight="1">
      <c r="A103" s="169"/>
      <c r="B103" s="487"/>
      <c r="C103" s="102"/>
      <c r="D103" s="993"/>
      <c r="E103" s="994"/>
      <c r="F103" s="994"/>
      <c r="G103" s="994"/>
      <c r="H103" s="994"/>
      <c r="I103" s="994"/>
      <c r="J103" s="995"/>
      <c r="K103" s="72"/>
      <c r="L103" s="148"/>
      <c r="M103" s="991" t="str">
        <f t="shared" si="2"/>
        <v/>
      </c>
      <c r="N103" s="992"/>
      <c r="O103" s="592" t="str">
        <f t="shared" si="3"/>
        <v/>
      </c>
      <c r="P103" s="140"/>
      <c r="Q103" s="452"/>
    </row>
    <row r="104" spans="1:17" customFormat="1" ht="24" customHeight="1">
      <c r="A104" s="169"/>
      <c r="B104" s="487"/>
      <c r="C104" s="102"/>
      <c r="D104" s="993"/>
      <c r="E104" s="994"/>
      <c r="F104" s="994"/>
      <c r="G104" s="994"/>
      <c r="H104" s="994"/>
      <c r="I104" s="994"/>
      <c r="J104" s="995"/>
      <c r="K104" s="72"/>
      <c r="L104" s="148"/>
      <c r="M104" s="991" t="str">
        <f t="shared" si="2"/>
        <v/>
      </c>
      <c r="N104" s="992"/>
      <c r="O104" s="592" t="str">
        <f t="shared" si="3"/>
        <v/>
      </c>
      <c r="P104" s="140"/>
      <c r="Q104" s="452"/>
    </row>
    <row r="105" spans="1:17" customFormat="1" ht="24" customHeight="1">
      <c r="A105" s="169"/>
      <c r="B105" s="487"/>
      <c r="C105" s="102"/>
      <c r="D105" s="993"/>
      <c r="E105" s="994"/>
      <c r="F105" s="994"/>
      <c r="G105" s="994"/>
      <c r="H105" s="994"/>
      <c r="I105" s="994"/>
      <c r="J105" s="995"/>
      <c r="K105" s="72"/>
      <c r="L105" s="148"/>
      <c r="M105" s="991" t="str">
        <f t="shared" si="2"/>
        <v/>
      </c>
      <c r="N105" s="992"/>
      <c r="O105" s="592" t="str">
        <f t="shared" si="3"/>
        <v/>
      </c>
      <c r="P105" s="140"/>
      <c r="Q105" s="452"/>
    </row>
    <row r="106" spans="1:17" customFormat="1" ht="24" customHeight="1">
      <c r="A106" s="169"/>
      <c r="B106" s="487"/>
      <c r="C106" s="102"/>
      <c r="D106" s="993"/>
      <c r="E106" s="994"/>
      <c r="F106" s="994"/>
      <c r="G106" s="994"/>
      <c r="H106" s="994"/>
      <c r="I106" s="994"/>
      <c r="J106" s="995"/>
      <c r="K106" s="72"/>
      <c r="L106" s="148"/>
      <c r="M106" s="991" t="str">
        <f t="shared" si="2"/>
        <v/>
      </c>
      <c r="N106" s="992"/>
      <c r="O106" s="592" t="str">
        <f t="shared" si="3"/>
        <v/>
      </c>
      <c r="P106" s="140"/>
      <c r="Q106" s="452"/>
    </row>
    <row r="107" spans="1:17" customFormat="1" ht="24" customHeight="1">
      <c r="A107" s="169"/>
      <c r="B107" s="487"/>
      <c r="C107" s="102"/>
      <c r="D107" s="993"/>
      <c r="E107" s="994"/>
      <c r="F107" s="994"/>
      <c r="G107" s="994"/>
      <c r="H107" s="994"/>
      <c r="I107" s="994"/>
      <c r="J107" s="995"/>
      <c r="K107" s="72"/>
      <c r="L107" s="148"/>
      <c r="M107" s="991" t="str">
        <f t="shared" si="2"/>
        <v/>
      </c>
      <c r="N107" s="992"/>
      <c r="O107" s="592" t="str">
        <f t="shared" si="3"/>
        <v/>
      </c>
      <c r="P107" s="140"/>
      <c r="Q107" s="452"/>
    </row>
    <row r="108" spans="1:17" customFormat="1" ht="24" customHeight="1">
      <c r="A108" s="169"/>
      <c r="B108" s="487"/>
      <c r="C108" s="102"/>
      <c r="D108" s="993"/>
      <c r="E108" s="994"/>
      <c r="F108" s="994"/>
      <c r="G108" s="994"/>
      <c r="H108" s="994"/>
      <c r="I108" s="994"/>
      <c r="J108" s="995"/>
      <c r="K108" s="72"/>
      <c r="L108" s="148"/>
      <c r="M108" s="991" t="str">
        <f t="shared" si="2"/>
        <v/>
      </c>
      <c r="N108" s="992"/>
      <c r="O108" s="592" t="str">
        <f t="shared" si="3"/>
        <v/>
      </c>
      <c r="P108" s="140"/>
      <c r="Q108" s="452"/>
    </row>
    <row r="109" spans="1:17" customFormat="1" ht="24" customHeight="1">
      <c r="A109" s="169"/>
      <c r="B109" s="487"/>
      <c r="C109" s="102"/>
      <c r="D109" s="993"/>
      <c r="E109" s="994"/>
      <c r="F109" s="994"/>
      <c r="G109" s="994"/>
      <c r="H109" s="994"/>
      <c r="I109" s="994"/>
      <c r="J109" s="995"/>
      <c r="K109" s="72"/>
      <c r="L109" s="148"/>
      <c r="M109" s="991" t="str">
        <f t="shared" si="2"/>
        <v/>
      </c>
      <c r="N109" s="992"/>
      <c r="O109" s="592" t="str">
        <f t="shared" si="3"/>
        <v/>
      </c>
      <c r="P109" s="140"/>
      <c r="Q109" s="452"/>
    </row>
    <row r="110" spans="1:17" s="125" customFormat="1" ht="3" customHeight="1">
      <c r="A110" s="437"/>
      <c r="B110" s="104"/>
      <c r="C110" s="104"/>
      <c r="D110" s="104"/>
      <c r="E110" s="97"/>
      <c r="F110" s="97"/>
      <c r="G110" s="97"/>
      <c r="H110" s="97"/>
      <c r="I110" s="97"/>
      <c r="J110" s="97"/>
      <c r="K110" s="72"/>
      <c r="L110" s="104"/>
      <c r="M110" s="105"/>
      <c r="N110" s="105"/>
      <c r="O110" s="105"/>
      <c r="P110" s="198"/>
      <c r="Q110" s="470"/>
    </row>
    <row r="111" spans="1:17" s="99" customFormat="1" ht="21.75" customHeight="1">
      <c r="A111" s="443"/>
      <c r="B111" s="190" t="s">
        <v>87</v>
      </c>
      <c r="C111" s="191"/>
      <c r="D111" s="191"/>
      <c r="E111" s="191"/>
      <c r="F111" s="191"/>
      <c r="G111" s="191"/>
      <c r="H111" s="191"/>
      <c r="I111" s="191"/>
      <c r="J111" s="191"/>
      <c r="K111" s="191"/>
      <c r="L111" s="191"/>
      <c r="M111" s="191"/>
      <c r="N111" s="191"/>
      <c r="O111" s="191"/>
      <c r="P111" s="199"/>
      <c r="Q111" s="471"/>
    </row>
    <row r="112" spans="1:17" customFormat="1" ht="12.75" customHeight="1">
      <c r="A112" s="268"/>
      <c r="B112" s="129" t="str">
        <f>B61</f>
        <v>FAPESP,  SETEMBRO DE 2017</v>
      </c>
      <c r="C112" s="129"/>
      <c r="D112" s="129"/>
      <c r="E112" s="58"/>
      <c r="F112" s="58"/>
      <c r="G112" s="58"/>
      <c r="H112" s="58"/>
      <c r="I112" s="58"/>
      <c r="J112" s="74"/>
      <c r="K112" s="74"/>
      <c r="L112" s="58"/>
      <c r="M112" s="58"/>
      <c r="N112" s="58"/>
      <c r="O112" s="58"/>
      <c r="P112" s="114">
        <v>2</v>
      </c>
      <c r="Q112" s="261"/>
    </row>
    <row r="113" spans="1:17" customFormat="1" ht="12.75" customHeight="1">
      <c r="A113" s="451"/>
      <c r="B113" s="26"/>
      <c r="C113" s="26"/>
      <c r="D113" s="26"/>
      <c r="E113" s="21"/>
      <c r="F113" s="21"/>
      <c r="G113" s="21"/>
      <c r="H113" s="21"/>
      <c r="I113" s="21"/>
      <c r="J113" s="26"/>
      <c r="K113" s="26"/>
      <c r="L113" s="21"/>
      <c r="M113" s="21"/>
      <c r="N113" s="21"/>
      <c r="O113" s="21"/>
      <c r="P113" s="21"/>
      <c r="Q113" s="452"/>
    </row>
    <row r="114" spans="1:17" customFormat="1" ht="12.75" customHeight="1">
      <c r="A114" s="451"/>
      <c r="B114" s="26"/>
      <c r="C114" s="26"/>
      <c r="D114" s="26"/>
      <c r="E114" s="21"/>
      <c r="F114" s="21"/>
      <c r="G114" s="21"/>
      <c r="H114" s="21"/>
      <c r="I114" s="21"/>
      <c r="J114" s="26"/>
      <c r="K114" s="26"/>
      <c r="L114" s="21"/>
      <c r="M114" s="21"/>
      <c r="N114" s="21"/>
      <c r="O114" s="21"/>
      <c r="P114" s="21"/>
      <c r="Q114" s="421"/>
    </row>
    <row r="115" spans="1:17" customFormat="1" ht="12.75" customHeight="1">
      <c r="A115" s="451"/>
      <c r="B115" s="26"/>
      <c r="C115" s="26"/>
      <c r="D115" s="26"/>
      <c r="E115" s="21"/>
      <c r="F115" s="21"/>
      <c r="G115" s="21"/>
      <c r="H115" s="21"/>
      <c r="I115" s="21"/>
      <c r="J115" s="26"/>
      <c r="K115" s="26"/>
      <c r="L115" s="21"/>
      <c r="M115" s="21"/>
      <c r="N115" s="21"/>
      <c r="O115" s="21"/>
      <c r="P115" s="21"/>
      <c r="Q115" s="421"/>
    </row>
    <row r="116" spans="1:17" customFormat="1" ht="12.75" customHeight="1">
      <c r="A116" s="451"/>
      <c r="B116" s="26"/>
      <c r="C116" s="26"/>
      <c r="D116" s="26"/>
      <c r="E116" s="21"/>
      <c r="F116" s="21"/>
      <c r="G116" s="21"/>
      <c r="H116" s="21"/>
      <c r="I116" s="21"/>
      <c r="J116" s="26"/>
      <c r="K116" s="26"/>
      <c r="L116" s="21"/>
      <c r="M116" s="21"/>
      <c r="N116" s="21"/>
      <c r="O116" s="21"/>
      <c r="P116" s="21"/>
      <c r="Q116" s="421"/>
    </row>
    <row r="117" spans="1:17" customFormat="1" ht="12.75" customHeight="1">
      <c r="A117" s="451"/>
      <c r="B117" s="26"/>
      <c r="C117" s="26"/>
      <c r="D117" s="26"/>
      <c r="E117" s="21"/>
      <c r="F117" s="21"/>
      <c r="G117" s="21"/>
      <c r="H117" s="21"/>
      <c r="I117" s="21"/>
      <c r="J117" s="26"/>
      <c r="K117" s="26"/>
      <c r="L117" s="21"/>
      <c r="M117" s="21"/>
      <c r="N117" s="21"/>
      <c r="O117" s="21"/>
      <c r="P117" s="21"/>
      <c r="Q117" s="421"/>
    </row>
    <row r="118" spans="1:17" customFormat="1" ht="12.75" customHeight="1">
      <c r="A118" s="451"/>
      <c r="B118" s="26"/>
      <c r="C118" s="26"/>
      <c r="D118" s="26"/>
      <c r="E118" s="21"/>
      <c r="F118" s="21"/>
      <c r="G118" s="21"/>
      <c r="H118" s="21"/>
      <c r="I118" s="21"/>
      <c r="J118" s="26"/>
      <c r="K118" s="26"/>
      <c r="L118" s="21"/>
      <c r="M118" s="21"/>
      <c r="N118" s="21"/>
      <c r="O118" s="21"/>
      <c r="P118" s="21"/>
      <c r="Q118" s="421"/>
    </row>
    <row r="119" spans="1:17" customFormat="1" ht="12.75" customHeight="1">
      <c r="A119" s="451"/>
      <c r="B119" s="26"/>
      <c r="C119" s="26"/>
      <c r="D119" s="26"/>
      <c r="E119" s="21"/>
      <c r="F119" s="21"/>
      <c r="G119" s="21"/>
      <c r="H119" s="21"/>
      <c r="I119" s="21"/>
      <c r="J119" s="26"/>
      <c r="K119" s="26"/>
      <c r="L119" s="21"/>
      <c r="M119" s="21"/>
      <c r="N119" s="21"/>
      <c r="O119" s="21"/>
      <c r="P119" s="21"/>
      <c r="Q119" s="421"/>
    </row>
    <row r="120" spans="1:17" customFormat="1" ht="12.75" customHeight="1">
      <c r="A120" s="451"/>
      <c r="B120" s="26"/>
      <c r="C120" s="26"/>
      <c r="D120" s="26"/>
      <c r="E120" s="21"/>
      <c r="F120" s="21"/>
      <c r="G120" s="21"/>
      <c r="H120" s="21"/>
      <c r="I120" s="21"/>
      <c r="J120" s="26"/>
      <c r="K120" s="26"/>
      <c r="L120" s="21"/>
      <c r="M120" s="21"/>
      <c r="N120" s="21"/>
      <c r="O120" s="21"/>
      <c r="P120" s="21"/>
      <c r="Q120" s="421"/>
    </row>
    <row r="121" spans="1:17" customFormat="1" ht="12.75" customHeight="1">
      <c r="A121" s="451"/>
      <c r="B121" s="26"/>
      <c r="C121" s="26"/>
      <c r="D121" s="26"/>
      <c r="E121" s="21"/>
      <c r="F121" s="21"/>
      <c r="G121" s="21"/>
      <c r="H121" s="21"/>
      <c r="I121" s="21"/>
      <c r="J121" s="26"/>
      <c r="K121" s="26"/>
      <c r="L121" s="21"/>
      <c r="M121" s="21"/>
      <c r="N121" s="21"/>
      <c r="O121" s="21"/>
      <c r="P121" s="21"/>
      <c r="Q121" s="421"/>
    </row>
    <row r="122" spans="1:17" customFormat="1" ht="12.75" customHeight="1">
      <c r="A122" s="451"/>
      <c r="B122" s="26"/>
      <c r="C122" s="26"/>
      <c r="D122" s="26"/>
      <c r="E122" s="21"/>
      <c r="F122" s="21"/>
      <c r="G122" s="21"/>
      <c r="H122" s="21"/>
      <c r="I122" s="21"/>
      <c r="J122" s="26"/>
      <c r="K122" s="26"/>
      <c r="L122" s="21"/>
      <c r="M122" s="21"/>
      <c r="N122" s="21"/>
      <c r="O122" s="21"/>
      <c r="P122" s="21"/>
      <c r="Q122" s="421"/>
    </row>
    <row r="123" spans="1:17" customFormat="1" ht="12.75" customHeight="1">
      <c r="A123" s="451"/>
      <c r="B123" s="26"/>
      <c r="C123" s="26"/>
      <c r="D123" s="26"/>
      <c r="E123" s="21"/>
      <c r="F123" s="21"/>
      <c r="G123" s="21"/>
      <c r="H123" s="21"/>
      <c r="I123" s="21"/>
      <c r="J123" s="26"/>
      <c r="K123" s="26"/>
      <c r="L123" s="21"/>
      <c r="M123" s="21"/>
      <c r="N123" s="21"/>
      <c r="O123" s="21"/>
      <c r="P123" s="21"/>
      <c r="Q123" s="421"/>
    </row>
    <row r="124" spans="1:17" customFormat="1" ht="12.75" customHeight="1">
      <c r="A124" s="451"/>
      <c r="B124" s="26"/>
      <c r="C124" s="26"/>
      <c r="D124" s="26"/>
      <c r="E124" s="21"/>
      <c r="F124" s="21"/>
      <c r="G124" s="21"/>
      <c r="H124" s="21"/>
      <c r="I124" s="21"/>
      <c r="J124" s="26"/>
      <c r="K124" s="26"/>
      <c r="L124" s="21"/>
      <c r="M124" s="21"/>
      <c r="N124" s="21"/>
      <c r="O124" s="21"/>
      <c r="P124" s="21"/>
      <c r="Q124" s="421"/>
    </row>
    <row r="125" spans="1:17" customFormat="1" ht="12.75" customHeight="1">
      <c r="A125" s="451"/>
      <c r="B125" s="26"/>
      <c r="C125" s="26"/>
      <c r="D125" s="26"/>
      <c r="E125" s="21"/>
      <c r="F125" s="21"/>
      <c r="G125" s="21"/>
      <c r="H125" s="21"/>
      <c r="I125" s="21"/>
      <c r="J125" s="26"/>
      <c r="K125" s="26"/>
      <c r="L125" s="21"/>
      <c r="M125" s="21"/>
      <c r="N125" s="21"/>
      <c r="O125" s="21"/>
      <c r="P125" s="21"/>
      <c r="Q125" s="421"/>
    </row>
    <row r="126" spans="1:17" customFormat="1" ht="12.75" customHeight="1">
      <c r="A126" s="451"/>
      <c r="B126" s="26"/>
      <c r="C126" s="26"/>
      <c r="D126" s="26"/>
      <c r="E126" s="21"/>
      <c r="F126" s="21"/>
      <c r="G126" s="21"/>
      <c r="H126" s="21"/>
      <c r="I126" s="21"/>
      <c r="J126" s="26"/>
      <c r="K126" s="26"/>
      <c r="L126" s="21"/>
      <c r="M126" s="21"/>
      <c r="N126" s="21"/>
      <c r="O126" s="21"/>
      <c r="P126" s="21"/>
      <c r="Q126" s="421"/>
    </row>
    <row r="127" spans="1:17" customFormat="1" ht="12.75" customHeight="1">
      <c r="A127" s="451"/>
      <c r="B127" s="26"/>
      <c r="C127" s="26"/>
      <c r="D127" s="26"/>
      <c r="E127" s="21"/>
      <c r="F127" s="21"/>
      <c r="G127" s="21"/>
      <c r="H127" s="21"/>
      <c r="I127" s="21"/>
      <c r="J127" s="26"/>
      <c r="K127" s="26"/>
      <c r="L127" s="21"/>
      <c r="M127" s="21"/>
      <c r="N127" s="21"/>
      <c r="O127" s="21"/>
      <c r="P127" s="21"/>
      <c r="Q127" s="421"/>
    </row>
    <row r="128" spans="1:17" customFormat="1" ht="12.75" customHeight="1">
      <c r="A128" s="451"/>
      <c r="B128" s="26"/>
      <c r="C128" s="26"/>
      <c r="D128" s="26"/>
      <c r="E128" s="21"/>
      <c r="F128" s="21"/>
      <c r="G128" s="21"/>
      <c r="H128" s="21"/>
      <c r="I128" s="21"/>
      <c r="J128" s="26"/>
      <c r="K128" s="26"/>
      <c r="L128" s="21"/>
      <c r="M128" s="21"/>
      <c r="N128" s="21"/>
      <c r="O128" s="21"/>
      <c r="P128" s="21"/>
      <c r="Q128" s="421"/>
    </row>
    <row r="129" spans="1:17" customFormat="1" ht="12.75" customHeight="1">
      <c r="A129" s="451"/>
      <c r="B129" s="26"/>
      <c r="C129" s="26"/>
      <c r="D129" s="26"/>
      <c r="E129" s="21"/>
      <c r="F129" s="21"/>
      <c r="G129" s="21"/>
      <c r="H129" s="21"/>
      <c r="I129" s="21"/>
      <c r="J129" s="26"/>
      <c r="K129" s="26"/>
      <c r="L129" s="21"/>
      <c r="M129" s="21"/>
      <c r="N129" s="21"/>
      <c r="O129" s="21"/>
      <c r="P129" s="21"/>
      <c r="Q129" s="421"/>
    </row>
    <row r="130" spans="1:17" customFormat="1" ht="12.75" customHeight="1">
      <c r="A130" s="451"/>
      <c r="B130" s="26"/>
      <c r="C130" s="26"/>
      <c r="D130" s="26"/>
      <c r="E130" s="21"/>
      <c r="F130" s="21"/>
      <c r="G130" s="21"/>
      <c r="H130" s="21"/>
      <c r="I130" s="21"/>
      <c r="J130" s="26"/>
      <c r="K130" s="26"/>
      <c r="L130" s="21"/>
      <c r="M130" s="21"/>
      <c r="N130" s="21"/>
      <c r="O130" s="21"/>
      <c r="P130" s="21"/>
      <c r="Q130" s="421"/>
    </row>
    <row r="131" spans="1:17" customFormat="1" ht="12.75" customHeight="1">
      <c r="A131" s="451"/>
      <c r="B131" s="26"/>
      <c r="C131" s="26"/>
      <c r="D131" s="26"/>
      <c r="E131" s="21"/>
      <c r="F131" s="21"/>
      <c r="G131" s="21"/>
      <c r="H131" s="21"/>
      <c r="I131" s="21"/>
      <c r="J131" s="26"/>
      <c r="K131" s="26"/>
      <c r="L131" s="21"/>
      <c r="M131" s="21"/>
      <c r="N131" s="21"/>
      <c r="O131" s="21"/>
      <c r="P131" s="21"/>
      <c r="Q131" s="421"/>
    </row>
    <row r="132" spans="1:17" customFormat="1" ht="12.75" customHeight="1">
      <c r="A132" s="451"/>
      <c r="B132" s="26"/>
      <c r="C132" s="26"/>
      <c r="D132" s="26"/>
      <c r="E132" s="21"/>
      <c r="F132" s="21"/>
      <c r="G132" s="21"/>
      <c r="H132" s="21"/>
      <c r="I132" s="21"/>
      <c r="J132" s="26"/>
      <c r="K132" s="26"/>
      <c r="L132" s="21"/>
      <c r="M132" s="21"/>
      <c r="N132" s="21"/>
      <c r="O132" s="21"/>
      <c r="P132" s="21"/>
      <c r="Q132" s="421"/>
    </row>
    <row r="133" spans="1:17" customFormat="1" ht="12.75" customHeight="1">
      <c r="A133" s="451"/>
      <c r="B133" s="26"/>
      <c r="C133" s="26"/>
      <c r="D133" s="26"/>
      <c r="E133" s="21"/>
      <c r="F133" s="21"/>
      <c r="G133" s="21"/>
      <c r="H133" s="21"/>
      <c r="I133" s="21"/>
      <c r="J133" s="26"/>
      <c r="K133" s="26"/>
      <c r="L133" s="21"/>
      <c r="M133" s="21"/>
      <c r="N133" s="21"/>
      <c r="O133" s="21"/>
      <c r="P133" s="21"/>
      <c r="Q133" s="421"/>
    </row>
    <row r="134" spans="1:17" customFormat="1" ht="12.75" customHeight="1">
      <c r="A134" s="451"/>
      <c r="B134" s="26"/>
      <c r="C134" s="26"/>
      <c r="D134" s="26"/>
      <c r="E134" s="21"/>
      <c r="F134" s="21"/>
      <c r="G134" s="21"/>
      <c r="H134" s="21"/>
      <c r="I134" s="21"/>
      <c r="J134" s="26"/>
      <c r="K134" s="26"/>
      <c r="L134" s="21"/>
      <c r="M134" s="21"/>
      <c r="N134" s="21"/>
      <c r="O134" s="21"/>
      <c r="P134" s="21"/>
      <c r="Q134" s="421"/>
    </row>
    <row r="135" spans="1:17" customFormat="1" ht="12.75" customHeight="1">
      <c r="A135" s="451"/>
      <c r="B135" s="26"/>
      <c r="C135" s="26"/>
      <c r="D135" s="26"/>
      <c r="E135" s="21"/>
      <c r="F135" s="21"/>
      <c r="G135" s="21"/>
      <c r="H135" s="21"/>
      <c r="I135" s="21"/>
      <c r="J135" s="26"/>
      <c r="K135" s="26"/>
      <c r="L135" s="21"/>
      <c r="M135" s="21"/>
      <c r="N135" s="21"/>
      <c r="O135" s="21"/>
      <c r="P135" s="21"/>
      <c r="Q135" s="421"/>
    </row>
    <row r="136" spans="1:17" customFormat="1" ht="12.75" customHeight="1">
      <c r="A136" s="451"/>
      <c r="B136" s="26"/>
      <c r="C136" s="26"/>
      <c r="D136" s="26"/>
      <c r="E136" s="21"/>
      <c r="F136" s="21"/>
      <c r="G136" s="21"/>
      <c r="H136" s="21"/>
      <c r="I136" s="21"/>
      <c r="J136" s="26"/>
      <c r="K136" s="26"/>
      <c r="L136" s="21"/>
      <c r="M136" s="21"/>
      <c r="N136" s="21"/>
      <c r="O136" s="21"/>
      <c r="P136" s="21"/>
      <c r="Q136" s="421"/>
    </row>
    <row r="137" spans="1:17" customFormat="1" ht="12.75" customHeight="1">
      <c r="A137" s="451"/>
      <c r="B137" s="26"/>
      <c r="C137" s="26"/>
      <c r="D137" s="26"/>
      <c r="E137" s="21"/>
      <c r="F137" s="21"/>
      <c r="G137" s="21"/>
      <c r="H137" s="21"/>
      <c r="I137" s="21"/>
      <c r="J137" s="26"/>
      <c r="K137" s="26"/>
      <c r="L137" s="21"/>
      <c r="M137" s="21"/>
      <c r="N137" s="21"/>
      <c r="O137" s="21"/>
      <c r="P137" s="21"/>
      <c r="Q137" s="421"/>
    </row>
    <row r="138" spans="1:17" customFormat="1" ht="12.75" customHeight="1">
      <c r="A138" s="451"/>
      <c r="B138" s="26"/>
      <c r="C138" s="26"/>
      <c r="D138" s="26"/>
      <c r="E138" s="21"/>
      <c r="F138" s="21"/>
      <c r="G138" s="21"/>
      <c r="H138" s="21"/>
      <c r="I138" s="21"/>
      <c r="J138" s="26"/>
      <c r="K138" s="26"/>
      <c r="L138" s="21"/>
      <c r="M138" s="21"/>
      <c r="N138" s="21"/>
      <c r="O138" s="21"/>
      <c r="P138" s="21"/>
      <c r="Q138" s="421"/>
    </row>
    <row r="139" spans="1:17" customFormat="1" ht="12.75" customHeight="1">
      <c r="A139" s="451"/>
      <c r="B139" s="26"/>
      <c r="C139" s="26"/>
      <c r="D139" s="26"/>
      <c r="E139" s="21"/>
      <c r="F139" s="21"/>
      <c r="G139" s="21"/>
      <c r="H139" s="21"/>
      <c r="I139" s="21"/>
      <c r="J139" s="26"/>
      <c r="K139" s="26"/>
      <c r="L139" s="21"/>
      <c r="M139" s="21"/>
      <c r="N139" s="21"/>
      <c r="O139" s="21"/>
      <c r="P139" s="21"/>
      <c r="Q139" s="421"/>
    </row>
    <row r="140" spans="1:17" customFormat="1" ht="12.75" customHeight="1">
      <c r="A140" s="451"/>
      <c r="B140" s="26"/>
      <c r="C140" s="26"/>
      <c r="D140" s="26"/>
      <c r="E140" s="21"/>
      <c r="F140" s="21"/>
      <c r="G140" s="21"/>
      <c r="H140" s="21"/>
      <c r="I140" s="21"/>
      <c r="J140" s="26"/>
      <c r="K140" s="26"/>
      <c r="L140" s="21"/>
      <c r="M140" s="21"/>
      <c r="N140" s="21"/>
      <c r="O140" s="21"/>
      <c r="P140" s="21"/>
      <c r="Q140" s="421"/>
    </row>
    <row r="141" spans="1:17" customFormat="1" ht="12.75" customHeight="1">
      <c r="A141" s="451"/>
      <c r="B141" s="26"/>
      <c r="C141" s="26"/>
      <c r="D141" s="26"/>
      <c r="E141" s="21"/>
      <c r="F141" s="21"/>
      <c r="G141" s="21"/>
      <c r="H141" s="21"/>
      <c r="I141" s="21"/>
      <c r="J141" s="26"/>
      <c r="K141" s="26"/>
      <c r="L141" s="21"/>
      <c r="M141" s="21"/>
      <c r="N141" s="21"/>
      <c r="O141" s="21"/>
      <c r="P141" s="21"/>
      <c r="Q141" s="421"/>
    </row>
    <row r="142" spans="1:17" customFormat="1" ht="12.75" customHeight="1">
      <c r="A142" s="451"/>
      <c r="B142" s="26"/>
      <c r="C142" s="26"/>
      <c r="D142" s="26"/>
      <c r="E142" s="21"/>
      <c r="F142" s="21"/>
      <c r="G142" s="21"/>
      <c r="H142" s="21"/>
      <c r="I142" s="21"/>
      <c r="J142" s="26"/>
      <c r="K142" s="26"/>
      <c r="L142" s="21"/>
      <c r="M142" s="21"/>
      <c r="N142" s="21"/>
      <c r="O142" s="21"/>
      <c r="P142" s="21"/>
      <c r="Q142" s="421"/>
    </row>
    <row r="143" spans="1:17" customFormat="1" ht="12.75" customHeight="1">
      <c r="A143" s="451"/>
      <c r="B143" s="26"/>
      <c r="C143" s="26"/>
      <c r="D143" s="26"/>
      <c r="E143" s="21"/>
      <c r="F143" s="21"/>
      <c r="G143" s="21"/>
      <c r="H143" s="21"/>
      <c r="I143" s="21"/>
      <c r="J143" s="26"/>
      <c r="K143" s="26"/>
      <c r="L143" s="21"/>
      <c r="M143" s="21"/>
      <c r="N143" s="21"/>
      <c r="O143" s="21"/>
      <c r="P143" s="21"/>
      <c r="Q143" s="421"/>
    </row>
    <row r="144" spans="1:17" customFormat="1" ht="12.75" customHeight="1">
      <c r="A144" s="451"/>
      <c r="B144" s="26"/>
      <c r="C144" s="26"/>
      <c r="D144" s="26"/>
      <c r="E144" s="21"/>
      <c r="F144" s="21"/>
      <c r="G144" s="21"/>
      <c r="H144" s="21"/>
      <c r="I144" s="21"/>
      <c r="J144" s="26"/>
      <c r="K144" s="26"/>
      <c r="L144" s="21"/>
      <c r="M144" s="21"/>
      <c r="N144" s="21"/>
      <c r="O144" s="21"/>
      <c r="P144" s="21"/>
      <c r="Q144" s="421"/>
    </row>
    <row r="145" spans="1:241" customFormat="1" ht="12.75" customHeight="1">
      <c r="A145" s="451"/>
      <c r="B145" s="26"/>
      <c r="C145" s="26"/>
      <c r="D145" s="26"/>
      <c r="E145" s="21"/>
      <c r="F145" s="21"/>
      <c r="G145" s="21"/>
      <c r="H145" s="21"/>
      <c r="I145" s="21"/>
      <c r="J145" s="26"/>
      <c r="K145" s="26"/>
      <c r="L145" s="21"/>
      <c r="M145" s="21"/>
      <c r="N145" s="21"/>
      <c r="O145" s="21"/>
      <c r="P145" s="21"/>
      <c r="Q145" s="421"/>
    </row>
    <row r="146" spans="1:241" customFormat="1" ht="12.75" customHeight="1">
      <c r="A146" s="451"/>
      <c r="B146" s="26"/>
      <c r="C146" s="26"/>
      <c r="D146" s="26"/>
      <c r="E146" s="21"/>
      <c r="F146" s="21"/>
      <c r="G146" s="21"/>
      <c r="H146" s="21"/>
      <c r="I146" s="21"/>
      <c r="J146" s="26"/>
      <c r="K146" s="26"/>
      <c r="L146" s="21"/>
      <c r="M146" s="21"/>
      <c r="N146" s="21"/>
      <c r="O146" s="21"/>
      <c r="P146" s="21"/>
      <c r="Q146" s="421"/>
    </row>
    <row r="147" spans="1:241" customFormat="1" ht="12.75" customHeight="1">
      <c r="A147" s="451"/>
      <c r="B147" s="26"/>
      <c r="C147" s="26"/>
      <c r="D147" s="26"/>
      <c r="E147" s="21"/>
      <c r="F147" s="21"/>
      <c r="G147" s="21"/>
      <c r="H147" s="21"/>
      <c r="I147" s="21"/>
      <c r="J147" s="26"/>
      <c r="K147" s="26"/>
      <c r="L147" s="21"/>
      <c r="M147" s="21"/>
      <c r="N147" s="21"/>
      <c r="O147" s="21"/>
      <c r="P147" s="21"/>
      <c r="Q147" s="421"/>
    </row>
    <row r="148" spans="1:241" customFormat="1" ht="16.5" customHeight="1">
      <c r="A148" s="451"/>
      <c r="B148" s="26"/>
      <c r="C148" s="26"/>
      <c r="D148" s="26"/>
      <c r="E148" s="21"/>
      <c r="F148" s="21"/>
      <c r="G148" s="21"/>
      <c r="H148" s="21"/>
      <c r="I148" s="21"/>
      <c r="J148" s="26"/>
      <c r="K148" s="26"/>
      <c r="L148" s="21"/>
      <c r="M148" s="21"/>
      <c r="N148" s="21"/>
      <c r="O148" s="21"/>
      <c r="P148" s="21"/>
      <c r="Q148" s="421"/>
    </row>
    <row r="149" spans="1:241" customFormat="1" ht="16.5" customHeight="1">
      <c r="A149" s="451"/>
      <c r="B149" s="26"/>
      <c r="C149" s="26"/>
      <c r="D149" s="26"/>
      <c r="E149" s="21"/>
      <c r="F149" s="21"/>
      <c r="G149" s="21"/>
      <c r="H149" s="21"/>
      <c r="I149" s="21"/>
      <c r="J149" s="26"/>
      <c r="K149" s="26"/>
      <c r="L149" s="21"/>
      <c r="M149" s="21"/>
      <c r="N149" s="21"/>
      <c r="O149" s="21"/>
      <c r="P149" s="21"/>
      <c r="Q149" s="421"/>
    </row>
    <row r="150" spans="1:241" customFormat="1" ht="12.75" customHeight="1">
      <c r="A150" s="451"/>
      <c r="B150" s="26"/>
      <c r="C150" s="26"/>
      <c r="D150" s="26"/>
      <c r="E150" s="21"/>
      <c r="F150" s="21"/>
      <c r="G150" s="21"/>
      <c r="H150" s="21"/>
      <c r="I150" s="21"/>
      <c r="J150" s="26"/>
      <c r="K150" s="26"/>
      <c r="L150" s="21"/>
      <c r="M150" s="21"/>
      <c r="N150" s="21"/>
      <c r="O150" s="21"/>
      <c r="P150" s="21"/>
      <c r="Q150" s="421"/>
    </row>
    <row r="151" spans="1:241" customFormat="1" ht="12.75" customHeight="1">
      <c r="A151" s="451"/>
      <c r="B151" s="26"/>
      <c r="C151" s="26"/>
      <c r="D151" s="26"/>
      <c r="E151" s="21"/>
      <c r="F151" s="21"/>
      <c r="G151" s="21"/>
      <c r="H151" s="21"/>
      <c r="I151" s="21"/>
      <c r="J151" s="26"/>
      <c r="K151" s="26"/>
      <c r="L151" s="21"/>
      <c r="M151" s="21"/>
      <c r="N151" s="21"/>
      <c r="O151" s="21"/>
      <c r="P151" s="21"/>
      <c r="Q151" s="421"/>
    </row>
    <row r="152" spans="1:241" customFormat="1" ht="12.75" customHeight="1">
      <c r="A152" s="451"/>
      <c r="B152" s="26"/>
      <c r="C152" s="26"/>
      <c r="D152" s="26"/>
      <c r="E152" s="21"/>
      <c r="F152" s="21"/>
      <c r="G152" s="21"/>
      <c r="H152" s="21"/>
      <c r="I152" s="21"/>
      <c r="J152" s="26"/>
      <c r="K152" s="26"/>
      <c r="L152" s="21"/>
      <c r="M152" s="21"/>
      <c r="N152" s="21"/>
      <c r="O152" s="21"/>
      <c r="P152" s="21"/>
      <c r="Q152" s="421"/>
    </row>
    <row r="153" spans="1:241" customFormat="1" ht="12.75" customHeight="1">
      <c r="A153" s="451"/>
      <c r="B153" s="26"/>
      <c r="C153" s="26"/>
      <c r="D153" s="26"/>
      <c r="E153" s="21"/>
      <c r="F153" s="21"/>
      <c r="G153" s="21"/>
      <c r="H153" s="21"/>
      <c r="I153" s="21"/>
      <c r="J153" s="26"/>
      <c r="K153" s="26"/>
      <c r="L153" s="21"/>
      <c r="M153" s="21"/>
      <c r="N153" s="21"/>
      <c r="O153" s="21"/>
      <c r="P153" s="21"/>
      <c r="Q153" s="422"/>
    </row>
    <row r="154" spans="1:241" customFormat="1" ht="12.75" customHeight="1">
      <c r="A154" s="451"/>
      <c r="B154" s="26"/>
      <c r="C154" s="26"/>
      <c r="D154" s="26"/>
      <c r="E154" s="21"/>
      <c r="F154" s="21"/>
      <c r="G154" s="21"/>
      <c r="H154" s="21"/>
      <c r="I154" s="21"/>
      <c r="J154" s="26"/>
      <c r="K154" s="26"/>
      <c r="L154" s="21"/>
      <c r="M154" s="21"/>
      <c r="N154" s="21"/>
      <c r="O154" s="21"/>
      <c r="P154" s="21"/>
      <c r="Q154" s="421"/>
    </row>
    <row r="155" spans="1:241" customFormat="1" ht="16.5" customHeight="1">
      <c r="A155" s="451"/>
      <c r="B155" s="222" t="s">
        <v>145</v>
      </c>
      <c r="C155" s="26"/>
      <c r="D155" s="26"/>
      <c r="E155" s="21"/>
      <c r="F155" s="21"/>
      <c r="G155" s="21"/>
      <c r="H155" s="21"/>
      <c r="I155" s="21"/>
      <c r="J155" s="26"/>
      <c r="K155" s="26"/>
      <c r="L155" s="21"/>
      <c r="M155" s="21"/>
      <c r="N155" s="21"/>
      <c r="O155" s="21"/>
      <c r="Q155" s="421"/>
    </row>
    <row r="156" spans="1:241" customFormat="1" ht="16.5" customHeight="1">
      <c r="A156" s="451"/>
      <c r="B156" s="222" t="s">
        <v>146</v>
      </c>
      <c r="C156" s="26"/>
      <c r="D156" s="26"/>
      <c r="E156" s="21"/>
      <c r="F156" s="21"/>
      <c r="G156" s="21"/>
      <c r="H156" s="21"/>
      <c r="I156" s="21"/>
      <c r="J156" s="26"/>
      <c r="K156" s="26"/>
      <c r="L156" s="21"/>
      <c r="M156" s="21"/>
      <c r="N156" s="21"/>
      <c r="O156" s="21"/>
      <c r="Q156" s="421"/>
    </row>
    <row r="157" spans="1:241" customFormat="1" ht="12.75" customHeight="1">
      <c r="A157" s="451"/>
      <c r="B157" s="26"/>
      <c r="C157" s="26"/>
      <c r="D157" s="26"/>
      <c r="E157" s="21"/>
      <c r="F157" s="21"/>
      <c r="G157" s="21"/>
      <c r="H157" s="21"/>
      <c r="I157" s="21"/>
      <c r="J157" s="26"/>
      <c r="K157" s="26"/>
      <c r="L157" s="21"/>
      <c r="M157" s="21"/>
      <c r="N157" s="21"/>
      <c r="O157" s="21"/>
      <c r="Q157" s="421"/>
    </row>
    <row r="158" spans="1:241" customFormat="1" ht="15">
      <c r="A158" s="451"/>
      <c r="B158" s="130"/>
      <c r="C158" s="26"/>
      <c r="D158" s="26"/>
      <c r="E158" s="21"/>
      <c r="F158" s="21"/>
      <c r="G158" s="21"/>
      <c r="H158" s="21"/>
      <c r="I158" s="21"/>
      <c r="J158" s="26"/>
      <c r="K158" s="26"/>
      <c r="L158" s="21"/>
      <c r="M158" s="21"/>
      <c r="N158" s="21"/>
      <c r="O158" s="21"/>
      <c r="Q158" s="421"/>
    </row>
    <row r="159" spans="1:241" s="58" customFormat="1">
      <c r="A159" s="260"/>
      <c r="C159" s="3"/>
      <c r="D159" s="3"/>
      <c r="E159" s="25"/>
      <c r="F159" s="25"/>
      <c r="G159" s="25"/>
      <c r="H159" s="25"/>
      <c r="I159" s="25"/>
      <c r="J159" s="3"/>
      <c r="K159" s="3"/>
      <c r="L159" s="25"/>
      <c r="M159" s="25"/>
      <c r="N159" s="25"/>
      <c r="O159" s="25"/>
      <c r="Q159" s="260"/>
    </row>
    <row r="160" spans="1:241" s="58" customFormat="1" ht="14.25" customHeight="1">
      <c r="A160" s="260"/>
      <c r="B160" s="872" t="s">
        <v>88</v>
      </c>
      <c r="C160" s="872"/>
      <c r="D160" s="872"/>
      <c r="E160" s="872"/>
      <c r="F160" s="872"/>
      <c r="G160" s="872"/>
      <c r="H160" s="872"/>
      <c r="I160" s="872"/>
      <c r="J160" s="872"/>
      <c r="K160" s="872"/>
      <c r="L160" s="872"/>
      <c r="M160" s="872"/>
      <c r="N160" s="872"/>
      <c r="O160" s="872"/>
      <c r="P160" s="48"/>
      <c r="Q160" s="254"/>
      <c r="R160" s="57"/>
      <c r="S160" s="57"/>
      <c r="T160" s="57"/>
      <c r="U160" s="57"/>
      <c r="V160" s="57"/>
      <c r="W160" s="57"/>
      <c r="X160" s="57"/>
      <c r="IC160" s="57"/>
      <c r="ID160" s="57"/>
      <c r="IE160" s="57"/>
      <c r="IF160" s="57"/>
      <c r="IG160" s="57"/>
    </row>
    <row r="161" spans="1:241" s="58" customFormat="1" ht="14.25" customHeight="1">
      <c r="A161" s="260"/>
      <c r="B161" s="872" t="s">
        <v>86</v>
      </c>
      <c r="C161" s="872"/>
      <c r="D161" s="872"/>
      <c r="E161" s="872"/>
      <c r="F161" s="872"/>
      <c r="G161" s="872"/>
      <c r="H161" s="872"/>
      <c r="I161" s="872"/>
      <c r="J161" s="872"/>
      <c r="K161" s="872"/>
      <c r="L161" s="872"/>
      <c r="M161" s="872"/>
      <c r="N161" s="872"/>
      <c r="O161" s="872"/>
      <c r="P161" s="48"/>
      <c r="Q161" s="254"/>
      <c r="R161" s="57"/>
      <c r="S161" s="57"/>
      <c r="T161" s="57"/>
      <c r="U161" s="57"/>
      <c r="V161" s="57"/>
      <c r="W161" s="57"/>
      <c r="X161" s="57"/>
      <c r="IC161" s="57"/>
      <c r="ID161" s="57"/>
      <c r="IE161" s="57"/>
      <c r="IF161" s="57"/>
      <c r="IG161" s="57"/>
    </row>
    <row r="162" spans="1:241" s="58" customFormat="1" ht="5.25" customHeight="1">
      <c r="A162" s="260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5"/>
      <c r="N162" s="25"/>
      <c r="O162" s="25"/>
      <c r="P162" s="2"/>
      <c r="Q162" s="254"/>
      <c r="R162" s="57"/>
      <c r="S162" s="57"/>
      <c r="T162" s="57"/>
      <c r="U162" s="57"/>
      <c r="V162" s="57"/>
      <c r="W162" s="57"/>
      <c r="X162" s="57"/>
      <c r="IC162" s="57"/>
      <c r="ID162" s="57"/>
      <c r="IE162" s="57"/>
      <c r="IF162" s="57"/>
      <c r="IG162" s="57"/>
    </row>
    <row r="163" spans="1:241" s="12" customFormat="1" ht="18" customHeight="1">
      <c r="A163" s="453"/>
      <c r="B163" s="895" t="s">
        <v>10</v>
      </c>
      <c r="C163" s="895"/>
      <c r="D163" s="895"/>
      <c r="E163" s="895"/>
      <c r="F163" s="895"/>
      <c r="G163" s="895"/>
      <c r="H163" s="895"/>
      <c r="I163" s="895"/>
      <c r="J163" s="895"/>
      <c r="K163" s="895"/>
      <c r="L163" s="895"/>
      <c r="M163" s="895"/>
      <c r="N163" s="895"/>
      <c r="O163" s="895"/>
      <c r="P163" s="895"/>
      <c r="Q163" s="453"/>
    </row>
    <row r="164" spans="1:241" s="58" customFormat="1" ht="14.25" customHeight="1">
      <c r="A164" s="260"/>
      <c r="B164" s="50" t="s">
        <v>89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5"/>
      <c r="N164" s="25"/>
      <c r="O164" s="25"/>
      <c r="P164" s="2"/>
      <c r="Q164" s="254"/>
      <c r="R164" s="57"/>
      <c r="S164" s="57"/>
      <c r="T164" s="57"/>
      <c r="U164" s="57"/>
      <c r="V164" s="57"/>
      <c r="W164" s="57"/>
      <c r="X164" s="57"/>
      <c r="IC164" s="57"/>
      <c r="ID164" s="57"/>
      <c r="IE164" s="57"/>
      <c r="IF164" s="57"/>
      <c r="IG164" s="57"/>
    </row>
    <row r="165" spans="1:241" s="58" customFormat="1" ht="14.25" customHeight="1">
      <c r="A165" s="260"/>
      <c r="B165" s="50" t="s">
        <v>90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5"/>
      <c r="N165" s="25"/>
      <c r="O165" s="25"/>
      <c r="P165" s="2"/>
      <c r="Q165" s="254"/>
      <c r="R165" s="57"/>
      <c r="S165" s="57"/>
      <c r="T165" s="57"/>
      <c r="U165" s="57"/>
      <c r="V165" s="57"/>
      <c r="W165" s="57"/>
      <c r="X165" s="57"/>
      <c r="IC165" s="57"/>
      <c r="ID165" s="57"/>
      <c r="IE165" s="57"/>
      <c r="IF165" s="57"/>
      <c r="IG165" s="57"/>
    </row>
    <row r="166" spans="1:241" s="58" customFormat="1" ht="14.25" customHeight="1">
      <c r="A166" s="260"/>
      <c r="B166" s="50" t="s">
        <v>217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5"/>
      <c r="N166" s="25"/>
      <c r="O166" s="25"/>
      <c r="P166" s="2"/>
      <c r="Q166" s="254"/>
      <c r="R166" s="57"/>
      <c r="S166" s="57"/>
      <c r="T166" s="57"/>
      <c r="U166" s="57"/>
      <c r="V166" s="57"/>
      <c r="W166" s="57"/>
      <c r="X166" s="57"/>
      <c r="IC166" s="57"/>
      <c r="ID166" s="57"/>
      <c r="IE166" s="57"/>
      <c r="IF166" s="57"/>
      <c r="IG166" s="57"/>
    </row>
    <row r="167" spans="1:241" s="25" customFormat="1" ht="14.25" customHeight="1">
      <c r="A167" s="260"/>
      <c r="B167" s="50" t="s">
        <v>218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P167" s="2"/>
      <c r="Q167" s="254"/>
      <c r="R167" s="2"/>
      <c r="S167" s="2"/>
      <c r="T167" s="2"/>
      <c r="U167" s="2"/>
      <c r="V167" s="2"/>
      <c r="W167" s="2"/>
      <c r="X167" s="2"/>
      <c r="IC167" s="67"/>
      <c r="ID167" s="67"/>
      <c r="IE167" s="67"/>
      <c r="IF167" s="67"/>
      <c r="IG167" s="67"/>
    </row>
    <row r="168" spans="1:241" s="25" customFormat="1" ht="14.25" customHeight="1">
      <c r="A168" s="260"/>
      <c r="B168" s="50" t="s">
        <v>236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P168" s="2"/>
      <c r="Q168" s="254"/>
      <c r="R168" s="2"/>
      <c r="S168" s="2"/>
      <c r="T168" s="2"/>
      <c r="U168" s="2"/>
      <c r="V168" s="2"/>
      <c r="W168" s="2"/>
      <c r="X168" s="2"/>
      <c r="IC168" s="65"/>
      <c r="ID168" s="65"/>
      <c r="IE168" s="65"/>
      <c r="IF168" s="65"/>
      <c r="IG168" s="65"/>
    </row>
    <row r="169" spans="1:241" s="25" customFormat="1" ht="14.25" customHeight="1">
      <c r="A169" s="260"/>
      <c r="B169" s="50" t="s">
        <v>235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P169" s="2"/>
      <c r="Q169" s="254"/>
      <c r="R169" s="2"/>
      <c r="S169" s="2"/>
      <c r="T169" s="2"/>
      <c r="U169" s="2"/>
      <c r="V169" s="2"/>
      <c r="W169" s="2"/>
      <c r="X169" s="2"/>
      <c r="IC169" s="65"/>
      <c r="ID169" s="65"/>
      <c r="IE169" s="65"/>
      <c r="IF169" s="65"/>
      <c r="IG169" s="65"/>
    </row>
    <row r="170" spans="1:241" s="25" customFormat="1" ht="14.25" customHeight="1">
      <c r="A170" s="260"/>
      <c r="B170" s="50" t="s">
        <v>219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P170" s="2"/>
      <c r="Q170" s="254"/>
      <c r="R170" s="2"/>
      <c r="S170" s="2"/>
      <c r="T170" s="2"/>
      <c r="U170" s="2"/>
      <c r="V170" s="2"/>
      <c r="W170" s="2"/>
      <c r="X170" s="2"/>
    </row>
    <row r="171" spans="1:241" s="25" customFormat="1" ht="14.25" customHeight="1">
      <c r="A171" s="260"/>
      <c r="B171" s="50" t="s">
        <v>237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P171" s="2"/>
      <c r="Q171" s="254"/>
      <c r="R171" s="2"/>
      <c r="S171" s="2"/>
      <c r="T171" s="2"/>
      <c r="U171" s="2"/>
      <c r="V171" s="2"/>
      <c r="W171" s="2"/>
      <c r="X171" s="2"/>
      <c r="IC171" s="16"/>
      <c r="ID171" s="16"/>
      <c r="IE171" s="16"/>
      <c r="IF171" s="16"/>
      <c r="IG171" s="16"/>
    </row>
    <row r="172" spans="1:241" s="25" customFormat="1" ht="14.25" customHeight="1">
      <c r="A172" s="260"/>
      <c r="B172" s="50" t="s">
        <v>220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P172" s="2"/>
      <c r="Q172" s="254"/>
      <c r="R172" s="2"/>
      <c r="S172" s="2"/>
      <c r="T172" s="2"/>
      <c r="U172" s="2"/>
      <c r="V172" s="2"/>
      <c r="W172" s="2"/>
      <c r="X172" s="2"/>
      <c r="IC172" s="65"/>
      <c r="ID172" s="65"/>
      <c r="IE172" s="65"/>
      <c r="IF172" s="65"/>
      <c r="IG172" s="65"/>
    </row>
    <row r="173" spans="1:241" s="25" customFormat="1" ht="14.25" customHeight="1">
      <c r="A173" s="260"/>
      <c r="B173" s="50" t="s">
        <v>238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P173" s="2"/>
      <c r="Q173" s="254"/>
      <c r="R173" s="2"/>
      <c r="S173" s="2"/>
      <c r="T173" s="2"/>
      <c r="U173" s="2"/>
      <c r="V173" s="2"/>
      <c r="W173" s="2"/>
      <c r="X173" s="2"/>
    </row>
    <row r="174" spans="1:241" s="25" customFormat="1" ht="14.25" customHeight="1">
      <c r="A174" s="260"/>
      <c r="B174" s="51" t="s">
        <v>221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P174" s="2"/>
      <c r="Q174" s="254"/>
      <c r="R174" s="2"/>
      <c r="S174" s="2"/>
      <c r="T174" s="2"/>
      <c r="U174" s="2"/>
      <c r="V174" s="2"/>
      <c r="W174" s="2"/>
      <c r="X174" s="2"/>
      <c r="IC174" s="65"/>
      <c r="ID174" s="65"/>
      <c r="IE174" s="65"/>
      <c r="IF174" s="65"/>
      <c r="IG174" s="65"/>
    </row>
    <row r="175" spans="1:241" s="25" customFormat="1" ht="14.25" customHeight="1">
      <c r="A175" s="260"/>
      <c r="B175" s="51" t="s">
        <v>64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P175" s="2"/>
      <c r="Q175" s="254"/>
      <c r="R175" s="2"/>
      <c r="S175" s="2"/>
      <c r="T175" s="2"/>
      <c r="U175" s="2"/>
      <c r="V175" s="2"/>
      <c r="W175" s="2"/>
      <c r="X175" s="2"/>
      <c r="IE175" s="67"/>
    </row>
    <row r="176" spans="1:241" s="25" customFormat="1" ht="14.25" customHeight="1">
      <c r="A176" s="260"/>
      <c r="B176" s="50" t="s">
        <v>91</v>
      </c>
      <c r="C176" s="64"/>
      <c r="D176" s="2"/>
      <c r="E176" s="2"/>
      <c r="F176" s="2"/>
      <c r="G176" s="2"/>
      <c r="H176" s="2"/>
      <c r="I176" s="2"/>
      <c r="J176" s="2"/>
      <c r="K176" s="2"/>
      <c r="L176" s="2"/>
      <c r="P176" s="2"/>
      <c r="Q176" s="254"/>
      <c r="R176" s="2"/>
      <c r="S176" s="2"/>
      <c r="T176" s="2"/>
      <c r="U176" s="2"/>
      <c r="V176" s="2"/>
      <c r="W176" s="2"/>
      <c r="X176" s="2"/>
    </row>
    <row r="177" spans="1:24" s="25" customFormat="1" ht="14.25" customHeight="1">
      <c r="A177" s="260"/>
      <c r="B177" s="51" t="s">
        <v>92</v>
      </c>
      <c r="C177" s="64"/>
      <c r="D177" s="2"/>
      <c r="E177" s="2"/>
      <c r="F177" s="2"/>
      <c r="G177" s="2"/>
      <c r="H177" s="2"/>
      <c r="I177" s="2"/>
      <c r="J177" s="2"/>
      <c r="K177" s="2"/>
      <c r="L177" s="2"/>
      <c r="P177" s="175"/>
      <c r="Q177" s="472"/>
      <c r="R177" s="2"/>
      <c r="S177" s="2"/>
      <c r="T177" s="2"/>
      <c r="U177" s="2"/>
      <c r="V177" s="2"/>
      <c r="W177" s="2"/>
      <c r="X177" s="2"/>
    </row>
    <row r="178" spans="1:24" s="25" customFormat="1" ht="14.25" customHeight="1">
      <c r="A178" s="260"/>
      <c r="B178" s="132" t="s">
        <v>93</v>
      </c>
      <c r="C178" s="64"/>
      <c r="D178" s="2"/>
      <c r="E178" s="2"/>
      <c r="F178" s="2"/>
      <c r="G178" s="2"/>
      <c r="H178" s="2"/>
      <c r="I178" s="2"/>
      <c r="J178" s="2"/>
      <c r="K178" s="2"/>
      <c r="L178" s="2"/>
      <c r="P178" s="174"/>
      <c r="Q178" s="473"/>
      <c r="R178" s="2"/>
      <c r="S178" s="2"/>
      <c r="T178" s="2"/>
      <c r="U178" s="2"/>
      <c r="V178" s="2"/>
      <c r="W178" s="2"/>
      <c r="X178" s="2"/>
    </row>
    <row r="179" spans="1:24" s="25" customFormat="1" ht="20.25" customHeight="1">
      <c r="A179" s="260"/>
      <c r="B179" s="64" t="s">
        <v>94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P179" s="167"/>
      <c r="Q179" s="416"/>
      <c r="R179" s="2"/>
      <c r="S179" s="2"/>
      <c r="T179" s="2"/>
      <c r="U179" s="2"/>
      <c r="V179" s="2"/>
      <c r="W179" s="2"/>
      <c r="X179" s="2"/>
    </row>
    <row r="180" spans="1:24" s="25" customFormat="1" ht="6" customHeight="1">
      <c r="A180" s="254"/>
      <c r="B180" s="3"/>
      <c r="C180" s="3"/>
      <c r="D180" s="3"/>
      <c r="E180" s="2"/>
      <c r="F180" s="2"/>
      <c r="G180" s="2"/>
      <c r="H180" s="2"/>
      <c r="I180" s="2"/>
      <c r="J180" s="3"/>
      <c r="K180" s="3"/>
      <c r="L180" s="2"/>
      <c r="M180" s="2"/>
      <c r="N180" s="2"/>
      <c r="O180" s="2"/>
      <c r="P180" s="175"/>
      <c r="Q180" s="472"/>
    </row>
    <row r="181" spans="1:24" s="44" customFormat="1" ht="15" customHeight="1">
      <c r="A181" s="456"/>
      <c r="B181" s="166" t="s">
        <v>42</v>
      </c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167"/>
      <c r="Q181" s="416"/>
      <c r="R181" s="43"/>
      <c r="S181" s="43"/>
      <c r="T181" s="43"/>
    </row>
    <row r="182" spans="1:24" s="44" customFormat="1" ht="7.5" customHeight="1">
      <c r="A182" s="456"/>
      <c r="B182" s="166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167"/>
      <c r="Q182" s="416"/>
      <c r="R182" s="43"/>
      <c r="S182" s="43"/>
      <c r="T182" s="43"/>
    </row>
    <row r="183" spans="1:24" s="167" customFormat="1" ht="21" customHeight="1">
      <c r="A183" s="476"/>
      <c r="B183" s="340" t="s">
        <v>130</v>
      </c>
      <c r="C183" s="87" t="s">
        <v>31</v>
      </c>
      <c r="D183" s="86" t="s">
        <v>32</v>
      </c>
      <c r="E183" s="88">
        <v>1</v>
      </c>
      <c r="F183" s="92"/>
      <c r="G183" s="340" t="s">
        <v>134</v>
      </c>
      <c r="H183" s="89" t="s">
        <v>33</v>
      </c>
      <c r="I183" s="86" t="s">
        <v>77</v>
      </c>
      <c r="J183" s="90">
        <v>1.24</v>
      </c>
      <c r="K183" s="92"/>
      <c r="L183" s="340" t="s">
        <v>131</v>
      </c>
      <c r="M183" s="89" t="s">
        <v>69</v>
      </c>
      <c r="N183" s="86" t="s">
        <v>32</v>
      </c>
      <c r="O183" s="90">
        <v>1.78</v>
      </c>
      <c r="Q183" s="416"/>
      <c r="R183" s="168"/>
      <c r="S183" s="168"/>
      <c r="T183" s="168"/>
    </row>
    <row r="184" spans="1:24" s="351" customFormat="1" ht="7.5" customHeight="1">
      <c r="A184" s="349"/>
      <c r="B184" s="350"/>
      <c r="C184" s="350"/>
      <c r="D184" s="350"/>
      <c r="E184" s="350"/>
      <c r="F184" s="350"/>
      <c r="G184" s="350"/>
      <c r="H184" s="350"/>
      <c r="I184" s="350"/>
      <c r="J184" s="350"/>
      <c r="K184" s="350"/>
      <c r="L184" s="350"/>
      <c r="M184" s="350"/>
      <c r="N184" s="350"/>
      <c r="O184" s="350"/>
      <c r="P184" s="350"/>
      <c r="Q184" s="474"/>
      <c r="R184" s="40"/>
      <c r="S184" s="40"/>
      <c r="T184" s="40"/>
    </row>
    <row r="185" spans="1:24" ht="12.75" customHeight="1">
      <c r="A185" s="437"/>
      <c r="B185" s="1005" t="s">
        <v>1</v>
      </c>
      <c r="C185" s="826" t="s">
        <v>7</v>
      </c>
      <c r="D185" s="985" t="s">
        <v>8</v>
      </c>
      <c r="E185" s="986"/>
      <c r="F185" s="986"/>
      <c r="G185" s="986"/>
      <c r="H185" s="986"/>
      <c r="I185" s="986"/>
      <c r="J185" s="1007"/>
      <c r="K185" s="763" t="s">
        <v>76</v>
      </c>
      <c r="L185" s="826" t="s">
        <v>3</v>
      </c>
      <c r="M185" s="827" t="s">
        <v>172</v>
      </c>
      <c r="N185" s="1001"/>
      <c r="O185" s="1000" t="s">
        <v>173</v>
      </c>
      <c r="P185" s="829" t="s">
        <v>2</v>
      </c>
      <c r="Q185" s="418"/>
    </row>
    <row r="186" spans="1:24" s="42" customFormat="1" ht="27.75" customHeight="1">
      <c r="A186" s="443"/>
      <c r="B186" s="1006"/>
      <c r="C186" s="981"/>
      <c r="D186" s="987"/>
      <c r="E186" s="988"/>
      <c r="F186" s="988"/>
      <c r="G186" s="988"/>
      <c r="H186" s="988"/>
      <c r="I186" s="988"/>
      <c r="J186" s="1008"/>
      <c r="K186" s="1004"/>
      <c r="L186" s="946"/>
      <c r="M186" s="1002"/>
      <c r="N186" s="1003"/>
      <c r="O186" s="1000"/>
      <c r="P186" s="951"/>
      <c r="Q186" s="419"/>
      <c r="R186" s="62" t="e">
        <f>IF(#REF!&lt;&gt;0,#REF!,"")</f>
        <v>#REF!</v>
      </c>
      <c r="S186" s="63">
        <f>$E$13</f>
        <v>1</v>
      </c>
    </row>
    <row r="187" spans="1:24" ht="17.25" customHeight="1">
      <c r="A187" s="169"/>
      <c r="B187" s="343">
        <v>1</v>
      </c>
      <c r="C187" s="170">
        <v>1</v>
      </c>
      <c r="D187" s="888" t="s">
        <v>95</v>
      </c>
      <c r="E187" s="889"/>
      <c r="F187" s="889"/>
      <c r="G187" s="889"/>
      <c r="H187" s="889"/>
      <c r="I187" s="889"/>
      <c r="J187" s="890"/>
      <c r="K187" s="156" t="s">
        <v>31</v>
      </c>
      <c r="L187" s="341">
        <v>1200</v>
      </c>
      <c r="M187" s="1019">
        <f>C187*L187</f>
        <v>1200</v>
      </c>
      <c r="N187" s="1020"/>
      <c r="O187" s="390" t="e">
        <f>IF(M187&lt;&gt;0,INDEX($S$186:$S$189,MATCH(K187,$R$186:$R$189,0))*M187,"")</f>
        <v>#N/A</v>
      </c>
      <c r="P187" s="289"/>
      <c r="Q187" s="422"/>
      <c r="R187" s="62" t="e">
        <f>IF(#REF!&lt;&gt;0,#REF!,"")</f>
        <v>#REF!</v>
      </c>
      <c r="S187" s="63">
        <f>$J$13</f>
        <v>0</v>
      </c>
    </row>
    <row r="188" spans="1:24" ht="17.25" customHeight="1">
      <c r="A188" s="169"/>
      <c r="B188" s="343" t="s">
        <v>17</v>
      </c>
      <c r="C188" s="170">
        <v>1</v>
      </c>
      <c r="D188" s="888" t="s">
        <v>71</v>
      </c>
      <c r="E188" s="889"/>
      <c r="F188" s="889"/>
      <c r="G188" s="889"/>
      <c r="H188" s="889"/>
      <c r="I188" s="889"/>
      <c r="J188" s="890"/>
      <c r="K188" s="156" t="s">
        <v>33</v>
      </c>
      <c r="L188" s="341">
        <v>240</v>
      </c>
      <c r="M188" s="1019">
        <f>C188*L188</f>
        <v>240</v>
      </c>
      <c r="N188" s="1020"/>
      <c r="O188" s="390">
        <f>M188*J183</f>
        <v>297.60000000000002</v>
      </c>
      <c r="P188" s="289"/>
      <c r="Q188" s="450"/>
      <c r="R188" s="62" t="e">
        <f>IF(#REF!&lt;&gt;0,#REF!,"")</f>
        <v>#REF!</v>
      </c>
      <c r="S188" s="63">
        <f>$O$13</f>
        <v>0</v>
      </c>
    </row>
    <row r="189" spans="1:24" ht="17.25" customHeight="1">
      <c r="A189" s="169"/>
      <c r="B189" s="343">
        <v>2</v>
      </c>
      <c r="C189" s="170">
        <v>1</v>
      </c>
      <c r="D189" s="888" t="s">
        <v>96</v>
      </c>
      <c r="E189" s="889"/>
      <c r="F189" s="889"/>
      <c r="G189" s="889"/>
      <c r="H189" s="889"/>
      <c r="I189" s="889"/>
      <c r="J189" s="890"/>
      <c r="K189" s="156" t="s">
        <v>69</v>
      </c>
      <c r="L189" s="341">
        <v>456</v>
      </c>
      <c r="M189" s="1019">
        <f>C189*L189</f>
        <v>456</v>
      </c>
      <c r="N189" s="1020"/>
      <c r="O189" s="390" t="e">
        <f>IF(M189&lt;&gt;0,INDEX($S$186:$S$189,MATCH(K189,$R$186:$R$189,0))*M189,"")</f>
        <v>#N/A</v>
      </c>
      <c r="P189" s="289"/>
      <c r="Q189" s="450"/>
      <c r="R189" s="62"/>
      <c r="S189" s="63"/>
    </row>
    <row r="190" spans="1:24" ht="17.25" customHeight="1">
      <c r="A190" s="169"/>
      <c r="B190" s="343" t="s">
        <v>73</v>
      </c>
      <c r="C190" s="170">
        <v>1</v>
      </c>
      <c r="D190" s="888" t="s">
        <v>71</v>
      </c>
      <c r="E190" s="889"/>
      <c r="F190" s="889"/>
      <c r="G190" s="889"/>
      <c r="H190" s="889"/>
      <c r="I190" s="889"/>
      <c r="J190" s="890"/>
      <c r="K190" s="156" t="s">
        <v>69</v>
      </c>
      <c r="L190" s="341">
        <v>45</v>
      </c>
      <c r="M190" s="1019">
        <f>C190*L190</f>
        <v>45</v>
      </c>
      <c r="N190" s="1020"/>
      <c r="O190" s="390" t="e">
        <f>IF(M190&lt;&gt;0,INDEX($S$186:$S$189,MATCH(K190,$R$186:$R$189,0))*M190,"")</f>
        <v>#N/A</v>
      </c>
      <c r="P190" s="289"/>
      <c r="Q190" s="450"/>
      <c r="R190" s="62"/>
      <c r="S190" s="63"/>
    </row>
    <row r="191" spans="1:24" ht="18.75" customHeight="1">
      <c r="A191" s="437"/>
      <c r="B191" s="304"/>
      <c r="C191" s="305"/>
      <c r="D191" s="150"/>
      <c r="E191" s="171"/>
      <c r="F191" s="171"/>
      <c r="G191" s="171"/>
      <c r="H191" s="171"/>
      <c r="I191" s="1021"/>
      <c r="J191" s="1021"/>
      <c r="K191" s="1021"/>
      <c r="L191" s="1021"/>
      <c r="M191" s="870" t="s">
        <v>5</v>
      </c>
      <c r="N191" s="871"/>
      <c r="O191" s="396" t="e">
        <f>SUM(O187:O190)</f>
        <v>#N/A</v>
      </c>
      <c r="P191" s="289"/>
      <c r="Q191" s="450"/>
      <c r="R191" s="62"/>
      <c r="S191" s="63"/>
    </row>
    <row r="192" spans="1:24" s="46" customFormat="1" ht="5.25" customHeight="1">
      <c r="A192" s="437"/>
      <c r="B192" s="18"/>
      <c r="C192" s="18"/>
      <c r="D192" s="18"/>
      <c r="E192" s="1"/>
      <c r="F192" s="1"/>
      <c r="G192" s="1"/>
      <c r="H192" s="1"/>
      <c r="I192" s="1"/>
      <c r="J192" s="1"/>
      <c r="K192" s="18"/>
      <c r="L192" s="18"/>
      <c r="M192" s="172"/>
      <c r="N192" s="172"/>
      <c r="O192" s="172"/>
      <c r="P192" s="198"/>
      <c r="Q192" s="470"/>
    </row>
    <row r="193" spans="1:17" s="42" customFormat="1" ht="23.25" customHeight="1">
      <c r="A193" s="443"/>
      <c r="B193" s="1016" t="s">
        <v>87</v>
      </c>
      <c r="C193" s="1017"/>
      <c r="D193" s="1017"/>
      <c r="E193" s="1017"/>
      <c r="F193" s="1017"/>
      <c r="G193" s="1017"/>
      <c r="H193" s="1017"/>
      <c r="I193" s="1017"/>
      <c r="J193" s="1017"/>
      <c r="K193" s="1017"/>
      <c r="L193" s="1017"/>
      <c r="M193" s="1017"/>
      <c r="N193" s="1017"/>
      <c r="O193" s="1017"/>
      <c r="P193" s="1018"/>
      <c r="Q193" s="471"/>
    </row>
    <row r="194" spans="1:17" ht="12.75" customHeight="1">
      <c r="A194" s="437"/>
      <c r="B194" s="129" t="str">
        <f>B112</f>
        <v>FAPESP,  SETEMBRO DE 2017</v>
      </c>
      <c r="C194" s="342"/>
      <c r="D194" s="342"/>
      <c r="E194" s="25"/>
      <c r="F194" s="25"/>
      <c r="G194" s="25"/>
      <c r="H194" s="25"/>
      <c r="I194" s="25"/>
      <c r="J194" s="3"/>
      <c r="K194" s="3"/>
      <c r="L194" s="25"/>
      <c r="M194" s="25"/>
      <c r="N194" s="25"/>
      <c r="O194" s="25"/>
      <c r="P194" s="55"/>
      <c r="Q194" s="261"/>
    </row>
    <row r="195" spans="1:17" s="25" customFormat="1" ht="11.25" hidden="1" customHeight="1">
      <c r="A195" s="254"/>
      <c r="B195" s="3"/>
      <c r="C195" s="3"/>
      <c r="D195" s="3"/>
      <c r="E195" s="2"/>
      <c r="F195" s="2"/>
      <c r="G195" s="2"/>
      <c r="H195" s="2"/>
      <c r="I195" s="2"/>
      <c r="J195" s="3"/>
      <c r="K195" s="3"/>
      <c r="L195" s="2"/>
      <c r="M195" s="2"/>
      <c r="N195" s="2"/>
      <c r="O195" s="2"/>
      <c r="P195" s="2"/>
      <c r="Q195" s="260"/>
    </row>
    <row r="196" spans="1:17" hidden="1"/>
    <row r="197" spans="1:17" hidden="1"/>
    <row r="198" spans="1:17" hidden="1"/>
    <row r="199" spans="1:17" hidden="1"/>
    <row r="200" spans="1:17" hidden="1"/>
    <row r="201" spans="1:17" hidden="1"/>
    <row r="202" spans="1:17" hidden="1"/>
    <row r="203" spans="1:17"/>
    <row r="204" spans="1:17"/>
    <row r="205" spans="1:17"/>
    <row r="206" spans="1:17"/>
    <row r="207" spans="1:17"/>
    <row r="208" spans="1:17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</sheetData>
  <sheetProtection algorithmName="SHA-512" hashValue="xmeMtEy9apZ0m4NVzwzQEOpcAyD+r1AG4nDDgsfOZxtgfRYUE+MslZVGpsFKIvYTG+f0moDXb9vbNQDUF6Pspw==" saltValue="BYUQF6LCGopvgfi+KEWi8w==" spinCount="100000" sheet="1" objects="1" scenarios="1"/>
  <mergeCells count="208">
    <mergeCell ref="D188:J188"/>
    <mergeCell ref="D84:J84"/>
    <mergeCell ref="D85:J85"/>
    <mergeCell ref="D86:J86"/>
    <mergeCell ref="D91:J91"/>
    <mergeCell ref="D79:J79"/>
    <mergeCell ref="B193:P193"/>
    <mergeCell ref="M191:N191"/>
    <mergeCell ref="M187:N187"/>
    <mergeCell ref="D187:J187"/>
    <mergeCell ref="D190:J190"/>
    <mergeCell ref="I191:L191"/>
    <mergeCell ref="D189:J189"/>
    <mergeCell ref="M188:N188"/>
    <mergeCell ref="M189:N189"/>
    <mergeCell ref="M190:N190"/>
    <mergeCell ref="B185:B186"/>
    <mergeCell ref="C185:C186"/>
    <mergeCell ref="D185:J186"/>
    <mergeCell ref="M108:N108"/>
    <mergeCell ref="M92:N92"/>
    <mergeCell ref="P185:P186"/>
    <mergeCell ref="M86:N86"/>
    <mergeCell ref="D87:J87"/>
    <mergeCell ref="D46:J46"/>
    <mergeCell ref="M38:N38"/>
    <mergeCell ref="M73:N73"/>
    <mergeCell ref="D70:J70"/>
    <mergeCell ref="D101:J101"/>
    <mergeCell ref="M101:N101"/>
    <mergeCell ref="D52:J52"/>
    <mergeCell ref="D39:J39"/>
    <mergeCell ref="M39:N39"/>
    <mergeCell ref="D40:J40"/>
    <mergeCell ref="M40:N40"/>
    <mergeCell ref="M48:N48"/>
    <mergeCell ref="M49:N49"/>
    <mergeCell ref="D43:J43"/>
    <mergeCell ref="D44:J44"/>
    <mergeCell ref="M46:N46"/>
    <mergeCell ref="D77:J77"/>
    <mergeCell ref="D74:J74"/>
    <mergeCell ref="D69:J69"/>
    <mergeCell ref="D96:J96"/>
    <mergeCell ref="D72:J72"/>
    <mergeCell ref="M97:N97"/>
    <mergeCell ref="D76:J76"/>
    <mergeCell ref="D83:J83"/>
    <mergeCell ref="K20:K21"/>
    <mergeCell ref="M23:N23"/>
    <mergeCell ref="D24:J24"/>
    <mergeCell ref="M24:N24"/>
    <mergeCell ref="D25:J25"/>
    <mergeCell ref="M25:N25"/>
    <mergeCell ref="M66:N66"/>
    <mergeCell ref="D66:J66"/>
    <mergeCell ref="D56:J56"/>
    <mergeCell ref="M56:N56"/>
    <mergeCell ref="M35:N35"/>
    <mergeCell ref="D36:J36"/>
    <mergeCell ref="M57:N57"/>
    <mergeCell ref="M55:N55"/>
    <mergeCell ref="D50:J50"/>
    <mergeCell ref="D47:J47"/>
    <mergeCell ref="M51:N51"/>
    <mergeCell ref="M50:N50"/>
    <mergeCell ref="D49:J49"/>
    <mergeCell ref="D48:J48"/>
    <mergeCell ref="M47:N47"/>
    <mergeCell ref="M52:N52"/>
    <mergeCell ref="M37:N37"/>
    <mergeCell ref="D37:J37"/>
    <mergeCell ref="M33:N33"/>
    <mergeCell ref="D34:J34"/>
    <mergeCell ref="M34:N34"/>
    <mergeCell ref="D35:J35"/>
    <mergeCell ref="D26:J26"/>
    <mergeCell ref="M26:N26"/>
    <mergeCell ref="D33:J33"/>
    <mergeCell ref="D22:J22"/>
    <mergeCell ref="M22:N22"/>
    <mergeCell ref="D23:J23"/>
    <mergeCell ref="M31:N31"/>
    <mergeCell ref="B63:B64"/>
    <mergeCell ref="C63:C64"/>
    <mergeCell ref="D63:J64"/>
    <mergeCell ref="K63:K64"/>
    <mergeCell ref="L63:L64"/>
    <mergeCell ref="D75:J75"/>
    <mergeCell ref="D73:J73"/>
    <mergeCell ref="B10:C10"/>
    <mergeCell ref="D10:F10"/>
    <mergeCell ref="D28:J28"/>
    <mergeCell ref="D29:J29"/>
    <mergeCell ref="D71:J71"/>
    <mergeCell ref="D67:J67"/>
    <mergeCell ref="D55:J55"/>
    <mergeCell ref="D57:J57"/>
    <mergeCell ref="D58:J58"/>
    <mergeCell ref="D45:J45"/>
    <mergeCell ref="D68:J68"/>
    <mergeCell ref="D32:J32"/>
    <mergeCell ref="D27:J27"/>
    <mergeCell ref="B17:C17"/>
    <mergeCell ref="B20:B21"/>
    <mergeCell ref="C20:C21"/>
    <mergeCell ref="D20:J21"/>
    <mergeCell ref="D98:J98"/>
    <mergeCell ref="M98:N98"/>
    <mergeCell ref="M99:N99"/>
    <mergeCell ref="D97:J97"/>
    <mergeCell ref="D100:J100"/>
    <mergeCell ref="D82:J82"/>
    <mergeCell ref="D103:J103"/>
    <mergeCell ref="D104:J104"/>
    <mergeCell ref="D102:J102"/>
    <mergeCell ref="D92:J92"/>
    <mergeCell ref="D93:J93"/>
    <mergeCell ref="M84:N84"/>
    <mergeCell ref="M104:N104"/>
    <mergeCell ref="M102:N102"/>
    <mergeCell ref="M103:N103"/>
    <mergeCell ref="M93:N93"/>
    <mergeCell ref="M91:N91"/>
    <mergeCell ref="D99:J99"/>
    <mergeCell ref="L20:L21"/>
    <mergeCell ref="M20:N21"/>
    <mergeCell ref="M44:N44"/>
    <mergeCell ref="M43:N43"/>
    <mergeCell ref="D38:J38"/>
    <mergeCell ref="M76:N76"/>
    <mergeCell ref="D78:J78"/>
    <mergeCell ref="M78:N78"/>
    <mergeCell ref="M77:N77"/>
    <mergeCell ref="M28:N28"/>
    <mergeCell ref="M29:N29"/>
    <mergeCell ref="M74:N74"/>
    <mergeCell ref="M75:N75"/>
    <mergeCell ref="M67:N67"/>
    <mergeCell ref="M58:N58"/>
    <mergeCell ref="M65:N65"/>
    <mergeCell ref="M54:N54"/>
    <mergeCell ref="M45:N45"/>
    <mergeCell ref="M69:N69"/>
    <mergeCell ref="M70:N70"/>
    <mergeCell ref="M71:N71"/>
    <mergeCell ref="M72:N72"/>
    <mergeCell ref="M32:N32"/>
    <mergeCell ref="M27:N27"/>
    <mergeCell ref="D109:J109"/>
    <mergeCell ref="M109:N109"/>
    <mergeCell ref="B161:O161"/>
    <mergeCell ref="D106:J106"/>
    <mergeCell ref="M106:N106"/>
    <mergeCell ref="B160:O160"/>
    <mergeCell ref="O185:O186"/>
    <mergeCell ref="M185:N186"/>
    <mergeCell ref="L185:L186"/>
    <mergeCell ref="K185:K186"/>
    <mergeCell ref="B163:P163"/>
    <mergeCell ref="M105:N105"/>
    <mergeCell ref="D108:J108"/>
    <mergeCell ref="D107:J107"/>
    <mergeCell ref="M107:N107"/>
    <mergeCell ref="D105:J105"/>
    <mergeCell ref="M96:N96"/>
    <mergeCell ref="D90:J90"/>
    <mergeCell ref="M90:N90"/>
    <mergeCell ref="D41:J41"/>
    <mergeCell ref="M41:N41"/>
    <mergeCell ref="D42:J42"/>
    <mergeCell ref="M42:N42"/>
    <mergeCell ref="D80:J80"/>
    <mergeCell ref="M80:N80"/>
    <mergeCell ref="D81:J81"/>
    <mergeCell ref="M81:N81"/>
    <mergeCell ref="D94:J94"/>
    <mergeCell ref="M94:N94"/>
    <mergeCell ref="D95:J95"/>
    <mergeCell ref="M95:N95"/>
    <mergeCell ref="M100:N100"/>
    <mergeCell ref="M82:N82"/>
    <mergeCell ref="M83:N83"/>
    <mergeCell ref="M79:N79"/>
    <mergeCell ref="L4:P6"/>
    <mergeCell ref="F8:P8"/>
    <mergeCell ref="D17:F17"/>
    <mergeCell ref="M87:N87"/>
    <mergeCell ref="D88:J88"/>
    <mergeCell ref="M88:N88"/>
    <mergeCell ref="D89:J89"/>
    <mergeCell ref="M89:N89"/>
    <mergeCell ref="D54:J54"/>
    <mergeCell ref="D53:J53"/>
    <mergeCell ref="D65:J65"/>
    <mergeCell ref="D51:J51"/>
    <mergeCell ref="M68:N68"/>
    <mergeCell ref="P20:P21"/>
    <mergeCell ref="M53:N53"/>
    <mergeCell ref="M63:N64"/>
    <mergeCell ref="O63:O64"/>
    <mergeCell ref="P63:P64"/>
    <mergeCell ref="M85:N85"/>
    <mergeCell ref="O20:O21"/>
    <mergeCell ref="M36:N36"/>
    <mergeCell ref="D30:J30"/>
    <mergeCell ref="M30:N30"/>
    <mergeCell ref="D31:J31"/>
  </mergeCells>
  <conditionalFormatting sqref="L187:M190 L65:L109 L22:L58">
    <cfRule type="cellIs" dxfId="53" priority="63" stopIfTrue="1" operator="equal">
      <formula>0</formula>
    </cfRule>
  </conditionalFormatting>
  <conditionalFormatting sqref="D187:H190">
    <cfRule type="cellIs" dxfId="52" priority="62" stopIfTrue="1" operator="equal">
      <formula>0</formula>
    </cfRule>
  </conditionalFormatting>
  <conditionalFormatting sqref="O191">
    <cfRule type="cellIs" dxfId="51" priority="60" stopIfTrue="1" operator="equal">
      <formula>0</formula>
    </cfRule>
  </conditionalFormatting>
  <conditionalFormatting sqref="C183 J183 H183 M183 E183 O183 M15 H13 C13 E13 C15 H15">
    <cfRule type="cellIs" dxfId="50" priority="59" stopIfTrue="1" operator="equal">
      <formula>0</formula>
    </cfRule>
  </conditionalFormatting>
  <conditionalFormatting sqref="B187:C190 K187:K190 B65 C65:H109 C56:D58 C22:H55 K22:K58 K65:K110">
    <cfRule type="cellIs" dxfId="49" priority="58" stopIfTrue="1" operator="equal">
      <formula>0</formula>
    </cfRule>
  </conditionalFormatting>
  <conditionalFormatting sqref="O23:O58 O65:O109">
    <cfRule type="cellIs" dxfId="48" priority="54" stopIfTrue="1" operator="equal">
      <formula>""</formula>
    </cfRule>
  </conditionalFormatting>
  <conditionalFormatting sqref="D17 M22:N58 O23:O58 M65:O109">
    <cfRule type="cellIs" dxfId="47" priority="49" stopIfTrue="1" operator="equal">
      <formula>""</formula>
    </cfRule>
  </conditionalFormatting>
  <conditionalFormatting sqref="F8:L8">
    <cfRule type="cellIs" dxfId="46" priority="34" stopIfTrue="1" operator="equal">
      <formula>""</formula>
    </cfRule>
  </conditionalFormatting>
  <conditionalFormatting sqref="M22:N58 M65:N109">
    <cfRule type="cellIs" dxfId="45" priority="21" operator="equal">
      <formula>0</formula>
    </cfRule>
  </conditionalFormatting>
  <conditionalFormatting sqref="D10:F10">
    <cfRule type="cellIs" dxfId="44" priority="19" stopIfTrue="1" operator="equal">
      <formula>""</formula>
    </cfRule>
  </conditionalFormatting>
  <conditionalFormatting sqref="D10 F8:P8">
    <cfRule type="cellIs" dxfId="43" priority="13" stopIfTrue="1" operator="equal">
      <formula>""</formula>
    </cfRule>
  </conditionalFormatting>
  <conditionalFormatting sqref="O22:O58">
    <cfRule type="cellIs" dxfId="42" priority="5" stopIfTrue="1" operator="equal">
      <formula>""</formula>
    </cfRule>
  </conditionalFormatting>
  <conditionalFormatting sqref="O22:O58">
    <cfRule type="cellIs" dxfId="41" priority="4" stopIfTrue="1" operator="equal">
      <formula>""</formula>
    </cfRule>
  </conditionalFormatting>
  <conditionalFormatting sqref="O65:O109">
    <cfRule type="cellIs" dxfId="40" priority="3" stopIfTrue="1" operator="equal">
      <formula>""</formula>
    </cfRule>
  </conditionalFormatting>
  <conditionalFormatting sqref="O65:O109">
    <cfRule type="cellIs" dxfId="39" priority="2" stopIfTrue="1" operator="equal">
      <formula>""</formula>
    </cfRule>
  </conditionalFormatting>
  <conditionalFormatting sqref="M13">
    <cfRule type="cellIs" dxfId="38" priority="1" stopIfTrue="1" operator="equal">
      <formula>0</formula>
    </cfRule>
  </conditionalFormatting>
  <dataValidations xWindow="840" yWindow="462" count="19">
    <dataValidation type="decimal" allowBlank="1" showInputMessage="1" showErrorMessage="1" errorTitle="ATENÇÃO!" error="Esse campo só aceita NÚMEROS. " sqref="O191">
      <formula1>0.1</formula1>
      <formula2>99999999999.9999</formula2>
    </dataValidation>
    <dataValidation type="decimal" allowBlank="1" showInputMessage="1" showErrorMessage="1" errorTitle="ATENÇÃO!" error="Esse campo só aceita NÚMEROS. " sqref="L187:N190">
      <formula1>0.1</formula1>
      <formula2>999999999.999999</formula2>
    </dataValidation>
    <dataValidation type="decimal" allowBlank="1" showInputMessage="1" errorTitle="ATENÇÃO!" error="Esse campo só aceita NÚMEROS. " sqref="O187:O190">
      <formula1>0.1</formula1>
      <formula2>999999999.999999</formula2>
    </dataValidation>
    <dataValidation type="whole" allowBlank="1" showInputMessage="1" showErrorMessage="1" errorTitle="ATENÇÃO" error="ESTE CAMPO SÓ ACEITA NÚMEROS INTEIROS" sqref="C187:C190 C65:C109 C22:C58">
      <formula1>1</formula1>
      <formula2>1000000000</formula2>
    </dataValidation>
    <dataValidation operator="greaterThan" allowBlank="1" showErrorMessage="1" errorTitle="ATENÇÃO" error="O número do item nao pode ser igual ao anterior!!!!BURRÃO!!!_x000a__x000a_" sqref="B188:B190"/>
    <dataValidation type="list" allowBlank="1" showErrorMessage="1" sqref="K187:K190">
      <formula1>#REF!</formula1>
    </dataValidation>
    <dataValidation allowBlank="1" showInputMessage="1" showErrorMessage="1" promptTitle="EXEMPLO:" prompt="USD, EUR, GBP, JPY" sqref="M183 C15 C13 M15 M13 C183"/>
    <dataValidation allowBlank="1" showInputMessage="1" showErrorMessage="1" promptTitle="EXEMPLO:" prompt="USD, EUR, GBP, JPY_x000a_" sqref="H183 H13 H15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J183 O183">
      <formula1>0.000000000001</formula1>
      <formula2>999999.999999</formula2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E183">
      <formula1>0.1</formula1>
      <formula2>999999999.999999</formula2>
    </dataValidation>
    <dataValidation type="decimal" allowBlank="1" showInputMessage="1" showErrorMessage="1" errorTitle="ATENÇÃO!" error="Esse campo só aceita NÚMEROS. " sqref="L22:L58 L65:L109">
      <formula1>0.1</formula1>
      <formula2>9999999999.99999</formula2>
    </dataValidation>
    <dataValidation type="list" allowBlank="1" showErrorMessage="1" sqref="K110">
      <formula1>#REF!</formula1>
    </dataValidation>
    <dataValidation allowBlank="1" showInputMessage="1" showErrorMessage="1" prompt="DIGITE O NOME NA PRIMEIRA PLANILHA 1-MPN" sqref="F9 G9:L11 E11:F11 E8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E13">
      <formula1>0.1</formula1>
      <formula2>999999.999999</formula2>
    </dataValidation>
    <dataValidation allowBlank="1" showInputMessage="1" showErrorMessage="1" promptTitle="EXEMPLO:" prompt="99/99999-9 - (SE FOR PEDIDO INICIAL, NÃO É NECESSÁRIO PREENCHER ESTE CAMPO)." sqref="D10"/>
    <dataValidation type="decimal" errorStyle="warning" showInputMessage="1" errorTitle="ATENÇÃO!" error="Esse campo só aceita NÚMEROS. " sqref="M22:N58 M65:N109">
      <formula1>0.1</formula1>
      <formula2>999999999.999999</formula2>
    </dataValidation>
    <dataValidation type="list" allowBlank="1" showErrorMessage="1" sqref="K22:K58 K65:K109">
      <formula1>$R$22:$R$27</formula1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J13 O13 O15 J15 E15">
      <formula1>0.00001</formula1>
      <formula2>999999.999999</formula2>
    </dataValidation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IK226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451" customWidth="1"/>
    <col min="2" max="2" width="5.85546875" style="43" customWidth="1"/>
    <col min="3" max="3" width="5.140625" style="136" customWidth="1"/>
    <col min="4" max="4" width="9.28515625" style="136" customWidth="1"/>
    <col min="5" max="5" width="10.5703125" style="136" customWidth="1"/>
    <col min="6" max="8" width="8" style="45" customWidth="1"/>
    <col min="9" max="9" width="7.28515625" style="45" customWidth="1"/>
    <col min="10" max="10" width="5" style="45" customWidth="1"/>
    <col min="11" max="11" width="7.5703125" style="45" customWidth="1"/>
    <col min="12" max="12" width="6.5703125" style="45" customWidth="1"/>
    <col min="13" max="13" width="7.7109375" style="136" customWidth="1"/>
    <col min="14" max="14" width="5.28515625" style="136" customWidth="1"/>
    <col min="15" max="15" width="15.5703125" style="136" customWidth="1"/>
    <col min="16" max="16" width="16.5703125" style="45" customWidth="1"/>
    <col min="17" max="17" width="14.140625" style="25" customWidth="1"/>
    <col min="18" max="18" width="2.28515625" style="421" customWidth="1"/>
    <col min="19" max="19" width="7.5703125" style="43" hidden="1" customWidth="1"/>
    <col min="20" max="16384" width="0" style="43" hidden="1"/>
  </cols>
  <sheetData>
    <row r="1" spans="1:243" s="4" customFormat="1" ht="31.5" customHeight="1">
      <c r="A1" s="434"/>
      <c r="B1" s="2"/>
      <c r="C1" s="3"/>
      <c r="D1" s="3"/>
      <c r="E1" s="3"/>
      <c r="F1" s="2"/>
      <c r="G1" s="2"/>
      <c r="H1" s="2"/>
      <c r="I1" s="2"/>
      <c r="J1" s="2"/>
      <c r="K1" s="2"/>
      <c r="L1" s="2"/>
      <c r="M1" s="3"/>
      <c r="N1" s="3"/>
      <c r="O1" s="3"/>
      <c r="P1" s="2"/>
      <c r="Q1" s="57"/>
      <c r="R1" s="414"/>
    </row>
    <row r="2" spans="1:243" s="4" customFormat="1" ht="12.75" customHeight="1">
      <c r="A2" s="439"/>
      <c r="B2" s="2"/>
      <c r="C2" s="3"/>
      <c r="D2" s="3"/>
      <c r="E2" s="3"/>
      <c r="F2" s="2"/>
      <c r="G2" s="2"/>
      <c r="H2" s="2"/>
      <c r="I2" s="2"/>
      <c r="J2" s="2"/>
      <c r="K2" s="2"/>
      <c r="L2" s="2"/>
      <c r="M2" s="3"/>
      <c r="N2" s="3"/>
      <c r="O2" s="3"/>
      <c r="P2" s="2"/>
      <c r="Q2" s="57"/>
      <c r="R2" s="414"/>
    </row>
    <row r="3" spans="1:243" s="4" customFormat="1" ht="12.75" customHeight="1">
      <c r="A3" s="439"/>
      <c r="B3" s="2"/>
      <c r="C3" s="3"/>
      <c r="D3" s="3"/>
      <c r="E3" s="3"/>
      <c r="F3" s="2"/>
      <c r="G3" s="2"/>
      <c r="H3" s="2"/>
      <c r="I3" s="2"/>
      <c r="J3" s="2"/>
      <c r="K3" s="2"/>
      <c r="L3" s="2"/>
      <c r="M3" s="3"/>
      <c r="N3" s="3"/>
      <c r="O3" s="3"/>
      <c r="P3" s="2"/>
      <c r="Q3" s="57"/>
      <c r="R3" s="414"/>
    </row>
    <row r="4" spans="1:243" s="4" customFormat="1" ht="12.75" customHeight="1">
      <c r="A4" s="439"/>
      <c r="B4" s="2"/>
      <c r="C4" s="3"/>
      <c r="D4" s="3"/>
      <c r="E4" s="3"/>
      <c r="F4" s="2"/>
      <c r="G4" s="2"/>
      <c r="H4" s="2"/>
      <c r="I4" s="2"/>
      <c r="J4" s="2"/>
      <c r="K4" s="2"/>
      <c r="L4" s="2"/>
      <c r="M4" s="3"/>
      <c r="N4" s="3"/>
      <c r="O4" s="3"/>
      <c r="P4" s="2"/>
      <c r="Q4" s="57"/>
      <c r="R4" s="414"/>
    </row>
    <row r="5" spans="1:243" s="4" customFormat="1" ht="12.75" customHeight="1">
      <c r="A5" s="439"/>
      <c r="B5" s="2"/>
      <c r="C5" s="3"/>
      <c r="D5" s="3"/>
      <c r="E5" s="3"/>
      <c r="F5" s="2"/>
      <c r="G5" s="2"/>
      <c r="H5" s="2"/>
      <c r="I5" s="2"/>
      <c r="J5" s="2"/>
      <c r="K5" s="2"/>
      <c r="L5" s="2"/>
      <c r="M5" s="3"/>
      <c r="N5" s="3"/>
      <c r="O5" s="3"/>
      <c r="P5" s="2"/>
      <c r="Q5" s="57"/>
    </row>
    <row r="6" spans="1:243" s="4" customFormat="1" ht="19.5" customHeight="1">
      <c r="A6" s="440"/>
      <c r="B6" s="370" t="s">
        <v>245</v>
      </c>
      <c r="C6" s="233"/>
      <c r="D6" s="233"/>
      <c r="E6" s="233"/>
      <c r="F6" s="233"/>
      <c r="G6" s="233"/>
      <c r="H6" s="233"/>
      <c r="I6" s="233"/>
      <c r="J6" s="233"/>
      <c r="Q6" s="57"/>
      <c r="R6" s="459"/>
      <c r="S6" s="47"/>
      <c r="T6" s="47"/>
      <c r="U6" s="47"/>
      <c r="V6" s="47"/>
      <c r="W6" s="47"/>
      <c r="X6" s="47"/>
      <c r="Y6" s="57"/>
    </row>
    <row r="7" spans="1:243" s="4" customFormat="1" ht="6" customHeight="1">
      <c r="A7" s="440"/>
      <c r="B7" s="233"/>
      <c r="C7" s="233"/>
      <c r="D7" s="233"/>
      <c r="E7" s="233"/>
      <c r="F7" s="233"/>
      <c r="G7" s="233"/>
      <c r="H7" s="233"/>
      <c r="I7" s="233"/>
      <c r="J7" s="233"/>
      <c r="Q7" s="57"/>
      <c r="R7" s="459"/>
      <c r="S7" s="47"/>
      <c r="T7" s="47"/>
      <c r="U7" s="47"/>
      <c r="V7" s="47"/>
      <c r="W7" s="47"/>
      <c r="X7" s="47"/>
      <c r="Y7" s="57"/>
    </row>
    <row r="8" spans="1:243" s="4" customFormat="1" ht="19.5" customHeight="1">
      <c r="A8" s="440"/>
      <c r="B8" s="5" t="s">
        <v>147</v>
      </c>
      <c r="C8" s="36"/>
      <c r="D8" s="7"/>
      <c r="E8" s="7"/>
      <c r="F8" s="779"/>
      <c r="G8" s="779"/>
      <c r="H8" s="779"/>
      <c r="I8" s="779"/>
      <c r="J8" s="779"/>
      <c r="K8" s="779"/>
      <c r="L8" s="779"/>
      <c r="M8" s="779"/>
      <c r="N8" s="779"/>
      <c r="O8" s="779"/>
      <c r="P8" s="779"/>
      <c r="Q8" s="779"/>
      <c r="R8" s="414"/>
      <c r="S8" s="523"/>
      <c r="T8" s="47"/>
      <c r="U8" s="47"/>
      <c r="V8" s="47"/>
      <c r="W8" s="47"/>
      <c r="X8" s="47"/>
      <c r="Y8" s="57"/>
    </row>
    <row r="9" spans="1:243" s="4" customFormat="1" ht="6.75" customHeight="1">
      <c r="A9" s="440"/>
      <c r="B9" s="5"/>
      <c r="C9" s="36"/>
      <c r="D9" s="7"/>
      <c r="E9" s="7"/>
      <c r="F9" s="355"/>
      <c r="G9" s="355"/>
      <c r="H9" s="355"/>
      <c r="I9" s="355"/>
      <c r="J9" s="355"/>
      <c r="K9" s="355"/>
      <c r="L9" s="355"/>
      <c r="M9" s="355"/>
      <c r="N9" s="355"/>
      <c r="O9" s="355"/>
      <c r="Q9" s="57"/>
      <c r="R9" s="414"/>
      <c r="S9" s="47"/>
      <c r="T9" s="47"/>
      <c r="U9" s="47"/>
      <c r="V9" s="47"/>
      <c r="W9" s="47"/>
      <c r="X9" s="47"/>
      <c r="Y9" s="57"/>
    </row>
    <row r="10" spans="1:243" s="4" customFormat="1" ht="19.5" customHeight="1">
      <c r="A10" s="440"/>
      <c r="B10" s="5" t="s">
        <v>0</v>
      </c>
      <c r="C10" s="233"/>
      <c r="D10" s="233"/>
      <c r="E10" s="780"/>
      <c r="F10" s="780"/>
      <c r="G10" s="780"/>
      <c r="H10" s="233"/>
      <c r="I10" s="233"/>
      <c r="J10" s="233"/>
      <c r="N10" s="770" t="s">
        <v>388</v>
      </c>
      <c r="O10" s="771"/>
      <c r="P10" s="771"/>
      <c r="Q10" s="772"/>
      <c r="R10" s="414"/>
    </row>
    <row r="11" spans="1:243" s="37" customFormat="1" ht="6.75" customHeight="1">
      <c r="A11" s="439"/>
      <c r="B11" s="4"/>
      <c r="C11" s="57"/>
      <c r="D11" s="75"/>
      <c r="E11" s="75"/>
      <c r="F11" s="76"/>
      <c r="G11" s="76"/>
      <c r="H11" s="76"/>
      <c r="I11" s="76"/>
      <c r="J11" s="76"/>
      <c r="K11" s="76"/>
      <c r="L11" s="76"/>
      <c r="M11" s="75"/>
      <c r="N11" s="773"/>
      <c r="O11" s="774"/>
      <c r="P11" s="774"/>
      <c r="Q11" s="775"/>
      <c r="R11" s="414"/>
    </row>
    <row r="12" spans="1:243" s="2" customFormat="1" ht="5.25" customHeight="1">
      <c r="A12" s="260"/>
      <c r="B12" s="5"/>
      <c r="C12" s="6"/>
      <c r="D12" s="7"/>
      <c r="E12" s="7"/>
      <c r="F12" s="36"/>
      <c r="G12" s="36"/>
      <c r="H12" s="36"/>
      <c r="I12" s="36"/>
      <c r="J12" s="36"/>
      <c r="K12" s="36"/>
      <c r="L12" s="36"/>
      <c r="M12" s="35"/>
      <c r="N12" s="773"/>
      <c r="O12" s="774"/>
      <c r="P12" s="774"/>
      <c r="Q12" s="775"/>
      <c r="R12" s="414"/>
    </row>
    <row r="13" spans="1:243" s="4" customFormat="1" ht="19.5" customHeight="1">
      <c r="A13" s="439"/>
      <c r="B13" s="1030" t="s">
        <v>141</v>
      </c>
      <c r="C13" s="1031"/>
      <c r="D13" s="781" t="str">
        <f>IF(SUM(P16:P58:P65:P108)=0,"",SUM(P16:P58:P65:P108))</f>
        <v/>
      </c>
      <c r="E13" s="781"/>
      <c r="F13" s="781"/>
      <c r="G13" s="781"/>
      <c r="H13" s="122"/>
      <c r="I13" s="122"/>
      <c r="J13" s="122"/>
      <c r="K13" s="122"/>
      <c r="L13" s="122"/>
      <c r="M13" s="122"/>
      <c r="N13" s="776"/>
      <c r="O13" s="777"/>
      <c r="P13" s="777"/>
      <c r="Q13" s="778"/>
      <c r="R13" s="414"/>
    </row>
    <row r="14" spans="1:243" s="98" customFormat="1" ht="6.75" customHeight="1">
      <c r="A14" s="458"/>
      <c r="B14" s="16"/>
      <c r="C14" s="18"/>
      <c r="D14" s="18"/>
      <c r="E14" s="18"/>
      <c r="F14" s="1"/>
      <c r="G14" s="1"/>
      <c r="H14" s="1"/>
      <c r="I14" s="1"/>
      <c r="J14" s="1"/>
      <c r="K14" s="1"/>
      <c r="L14" s="1"/>
      <c r="M14" s="18"/>
      <c r="N14" s="18"/>
      <c r="O14" s="18"/>
      <c r="P14" s="1"/>
      <c r="Q14" s="81"/>
      <c r="R14" s="414"/>
      <c r="S14" s="120"/>
      <c r="T14" s="120"/>
      <c r="U14" s="120"/>
      <c r="V14" s="120"/>
      <c r="W14" s="120"/>
      <c r="X14" s="120"/>
    </row>
    <row r="15" spans="1:243" s="99" customFormat="1" ht="30.75" customHeight="1">
      <c r="A15" s="443"/>
      <c r="B15" s="798" t="s">
        <v>1</v>
      </c>
      <c r="C15" s="798"/>
      <c r="D15" s="156" t="s">
        <v>7</v>
      </c>
      <c r="E15" s="793" t="s">
        <v>8</v>
      </c>
      <c r="F15" s="794"/>
      <c r="G15" s="794"/>
      <c r="H15" s="794"/>
      <c r="I15" s="794"/>
      <c r="J15" s="794"/>
      <c r="K15" s="794"/>
      <c r="L15" s="794"/>
      <c r="M15" s="794"/>
      <c r="N15" s="795"/>
      <c r="O15" s="352" t="s">
        <v>3</v>
      </c>
      <c r="P15" s="518" t="s">
        <v>4</v>
      </c>
      <c r="Q15" s="156" t="s">
        <v>2</v>
      </c>
      <c r="R15" s="461"/>
      <c r="S15" s="112"/>
      <c r="T15" s="112"/>
      <c r="U15" s="112"/>
      <c r="V15" s="112"/>
      <c r="W15" s="112"/>
      <c r="X15" s="112"/>
    </row>
    <row r="16" spans="1:243" customFormat="1" ht="23.85" customHeight="1">
      <c r="A16" s="268"/>
      <c r="B16" s="1022"/>
      <c r="C16" s="1022"/>
      <c r="D16" s="186"/>
      <c r="E16" s="1023"/>
      <c r="F16" s="1023"/>
      <c r="G16" s="1023"/>
      <c r="H16" s="1023"/>
      <c r="I16" s="1023"/>
      <c r="J16" s="1023"/>
      <c r="K16" s="1023"/>
      <c r="L16" s="1023"/>
      <c r="M16" s="1023"/>
      <c r="N16" s="1023"/>
      <c r="O16" s="362"/>
      <c r="P16" s="363" t="str">
        <f t="shared" ref="P16:P28" si="0">IF(O16*D16=0,"",O16*D16)</f>
        <v/>
      </c>
      <c r="Q16" s="53"/>
      <c r="R16" s="446"/>
      <c r="S16" s="4"/>
      <c r="T16" s="4"/>
      <c r="U16" s="4"/>
      <c r="V16" s="4"/>
      <c r="W16" s="4"/>
      <c r="X16" s="4"/>
      <c r="IH16" s="84"/>
      <c r="II16" s="21"/>
    </row>
    <row r="17" spans="1:243" customFormat="1" ht="23.85" customHeight="1">
      <c r="A17" s="268"/>
      <c r="B17" s="1022"/>
      <c r="C17" s="1022"/>
      <c r="D17" s="186"/>
      <c r="E17" s="1023"/>
      <c r="F17" s="1023"/>
      <c r="G17" s="1023"/>
      <c r="H17" s="1023"/>
      <c r="I17" s="1023"/>
      <c r="J17" s="1023"/>
      <c r="K17" s="1023"/>
      <c r="L17" s="1023"/>
      <c r="M17" s="1023"/>
      <c r="N17" s="1023"/>
      <c r="O17" s="362"/>
      <c r="P17" s="363" t="str">
        <f t="shared" si="0"/>
        <v/>
      </c>
      <c r="Q17" s="53"/>
      <c r="R17" s="446"/>
      <c r="S17" s="4"/>
      <c r="T17" s="4"/>
      <c r="U17" s="4"/>
      <c r="V17" s="4"/>
      <c r="W17" s="4"/>
      <c r="X17" s="4"/>
      <c r="IH17" s="84"/>
      <c r="II17" s="21"/>
    </row>
    <row r="18" spans="1:243" customFormat="1" ht="23.85" customHeight="1">
      <c r="A18" s="268"/>
      <c r="B18" s="1022"/>
      <c r="C18" s="1022"/>
      <c r="D18" s="186"/>
      <c r="E18" s="1023"/>
      <c r="F18" s="1023"/>
      <c r="G18" s="1023"/>
      <c r="H18" s="1023"/>
      <c r="I18" s="1023"/>
      <c r="J18" s="1023"/>
      <c r="K18" s="1023"/>
      <c r="L18" s="1023"/>
      <c r="M18" s="1023"/>
      <c r="N18" s="1023"/>
      <c r="O18" s="362"/>
      <c r="P18" s="363" t="str">
        <f t="shared" si="0"/>
        <v/>
      </c>
      <c r="Q18" s="53"/>
      <c r="R18" s="446"/>
      <c r="S18" s="4"/>
      <c r="T18" s="4"/>
      <c r="U18" s="4"/>
      <c r="V18" s="4"/>
      <c r="W18" s="4"/>
      <c r="X18" s="4"/>
      <c r="IH18" s="21"/>
      <c r="II18" s="21"/>
    </row>
    <row r="19" spans="1:243" customFormat="1" ht="23.85" customHeight="1">
      <c r="A19" s="268"/>
      <c r="B19" s="1022"/>
      <c r="C19" s="1022"/>
      <c r="D19" s="186"/>
      <c r="E19" s="1023"/>
      <c r="F19" s="1023"/>
      <c r="G19" s="1023"/>
      <c r="H19" s="1023"/>
      <c r="I19" s="1023"/>
      <c r="J19" s="1023"/>
      <c r="K19" s="1023"/>
      <c r="L19" s="1023"/>
      <c r="M19" s="1023"/>
      <c r="N19" s="1023"/>
      <c r="O19" s="362"/>
      <c r="P19" s="363" t="str">
        <f t="shared" si="0"/>
        <v/>
      </c>
      <c r="Q19" s="53"/>
      <c r="R19" s="446"/>
      <c r="S19" s="4"/>
      <c r="T19" s="4"/>
      <c r="U19" s="4"/>
      <c r="V19" s="4"/>
      <c r="W19" s="4"/>
      <c r="X19" s="4"/>
      <c r="IH19" s="21"/>
      <c r="II19" s="21"/>
    </row>
    <row r="20" spans="1:243" customFormat="1" ht="23.85" customHeight="1">
      <c r="A20" s="268"/>
      <c r="B20" s="1022"/>
      <c r="C20" s="1022"/>
      <c r="D20" s="186"/>
      <c r="E20" s="1023"/>
      <c r="F20" s="1023"/>
      <c r="G20" s="1023"/>
      <c r="H20" s="1023"/>
      <c r="I20" s="1023"/>
      <c r="J20" s="1023"/>
      <c r="K20" s="1023"/>
      <c r="L20" s="1023"/>
      <c r="M20" s="1023"/>
      <c r="N20" s="1023"/>
      <c r="O20" s="362"/>
      <c r="P20" s="363" t="str">
        <f t="shared" si="0"/>
        <v/>
      </c>
      <c r="Q20" s="53"/>
      <c r="R20" s="446"/>
      <c r="S20" s="4"/>
      <c r="T20" s="4"/>
      <c r="U20" s="4"/>
      <c r="V20" s="4"/>
      <c r="W20" s="4"/>
      <c r="X20" s="4"/>
    </row>
    <row r="21" spans="1:243" customFormat="1" ht="23.85" customHeight="1">
      <c r="A21" s="268"/>
      <c r="B21" s="1022"/>
      <c r="C21" s="1022"/>
      <c r="D21" s="186"/>
      <c r="E21" s="1023"/>
      <c r="F21" s="1023"/>
      <c r="G21" s="1023"/>
      <c r="H21" s="1023"/>
      <c r="I21" s="1023"/>
      <c r="J21" s="1023"/>
      <c r="K21" s="1023"/>
      <c r="L21" s="1023"/>
      <c r="M21" s="1023"/>
      <c r="N21" s="1023"/>
      <c r="O21" s="362"/>
      <c r="P21" s="363" t="str">
        <f t="shared" si="0"/>
        <v/>
      </c>
      <c r="Q21" s="53"/>
      <c r="R21" s="446"/>
      <c r="S21" s="4"/>
      <c r="T21" s="4"/>
      <c r="U21" s="4"/>
      <c r="V21" s="4"/>
      <c r="W21" s="4"/>
      <c r="X21" s="4"/>
    </row>
    <row r="22" spans="1:243" customFormat="1" ht="23.85" customHeight="1">
      <c r="A22" s="268"/>
      <c r="B22" s="1022"/>
      <c r="C22" s="1022"/>
      <c r="D22" s="186"/>
      <c r="E22" s="1023"/>
      <c r="F22" s="1023"/>
      <c r="G22" s="1023"/>
      <c r="H22" s="1023"/>
      <c r="I22" s="1023"/>
      <c r="J22" s="1023"/>
      <c r="K22" s="1023"/>
      <c r="L22" s="1023"/>
      <c r="M22" s="1023"/>
      <c r="N22" s="1023"/>
      <c r="O22" s="362"/>
      <c r="P22" s="363" t="str">
        <f t="shared" si="0"/>
        <v/>
      </c>
      <c r="Q22" s="53"/>
      <c r="R22" s="446"/>
      <c r="S22" s="4"/>
      <c r="T22" s="4"/>
      <c r="U22" s="4"/>
      <c r="V22" s="4"/>
      <c r="W22" s="4"/>
      <c r="X22" s="4"/>
    </row>
    <row r="23" spans="1:243" customFormat="1" ht="23.85" customHeight="1">
      <c r="A23" s="268"/>
      <c r="B23" s="1022"/>
      <c r="C23" s="1022"/>
      <c r="D23" s="186"/>
      <c r="E23" s="1023"/>
      <c r="F23" s="1023"/>
      <c r="G23" s="1023"/>
      <c r="H23" s="1023"/>
      <c r="I23" s="1023"/>
      <c r="J23" s="1023"/>
      <c r="K23" s="1023"/>
      <c r="L23" s="1023"/>
      <c r="M23" s="1023"/>
      <c r="N23" s="1023"/>
      <c r="O23" s="362"/>
      <c r="P23" s="363" t="str">
        <f t="shared" si="0"/>
        <v/>
      </c>
      <c r="Q23" s="53"/>
      <c r="R23" s="446"/>
      <c r="S23" s="4"/>
      <c r="T23" s="4"/>
      <c r="U23" s="4"/>
      <c r="V23" s="4"/>
      <c r="W23" s="4"/>
      <c r="X23" s="4"/>
    </row>
    <row r="24" spans="1:243" customFormat="1" ht="23.85" customHeight="1">
      <c r="A24" s="268"/>
      <c r="B24" s="1022"/>
      <c r="C24" s="1022"/>
      <c r="D24" s="186"/>
      <c r="E24" s="1023"/>
      <c r="F24" s="1023"/>
      <c r="G24" s="1023"/>
      <c r="H24" s="1023"/>
      <c r="I24" s="1023"/>
      <c r="J24" s="1023"/>
      <c r="K24" s="1023"/>
      <c r="L24" s="1023"/>
      <c r="M24" s="1023"/>
      <c r="N24" s="1023"/>
      <c r="O24" s="362"/>
      <c r="P24" s="363" t="str">
        <f t="shared" si="0"/>
        <v/>
      </c>
      <c r="Q24" s="53"/>
      <c r="R24" s="446"/>
      <c r="S24" s="4"/>
      <c r="T24" s="4"/>
      <c r="U24" s="4"/>
      <c r="V24" s="4"/>
      <c r="W24" s="4"/>
      <c r="X24" s="4"/>
    </row>
    <row r="25" spans="1:243" customFormat="1" ht="23.85" customHeight="1">
      <c r="A25" s="268"/>
      <c r="B25" s="1022"/>
      <c r="C25" s="1022"/>
      <c r="D25" s="186"/>
      <c r="E25" s="1023"/>
      <c r="F25" s="1023"/>
      <c r="G25" s="1023"/>
      <c r="H25" s="1023"/>
      <c r="I25" s="1023"/>
      <c r="J25" s="1023"/>
      <c r="K25" s="1023"/>
      <c r="L25" s="1023"/>
      <c r="M25" s="1023"/>
      <c r="N25" s="1023"/>
      <c r="O25" s="362"/>
      <c r="P25" s="363" t="str">
        <f t="shared" si="0"/>
        <v/>
      </c>
      <c r="Q25" s="53"/>
      <c r="R25" s="446"/>
      <c r="S25" s="4"/>
      <c r="T25" s="4"/>
      <c r="U25" s="4"/>
      <c r="V25" s="4"/>
      <c r="W25" s="4"/>
      <c r="X25" s="4"/>
    </row>
    <row r="26" spans="1:243" customFormat="1" ht="23.85" customHeight="1">
      <c r="A26" s="268"/>
      <c r="B26" s="1022"/>
      <c r="C26" s="1022"/>
      <c r="D26" s="186"/>
      <c r="E26" s="1023"/>
      <c r="F26" s="1023"/>
      <c r="G26" s="1023"/>
      <c r="H26" s="1023"/>
      <c r="I26" s="1023"/>
      <c r="J26" s="1023"/>
      <c r="K26" s="1023"/>
      <c r="L26" s="1023"/>
      <c r="M26" s="1023"/>
      <c r="N26" s="1023"/>
      <c r="O26" s="362"/>
      <c r="P26" s="363" t="str">
        <f t="shared" si="0"/>
        <v/>
      </c>
      <c r="Q26" s="53"/>
      <c r="R26" s="446"/>
      <c r="S26" s="4"/>
      <c r="T26" s="4"/>
      <c r="U26" s="4"/>
      <c r="V26" s="4"/>
      <c r="W26" s="4"/>
      <c r="X26" s="4"/>
    </row>
    <row r="27" spans="1:243" customFormat="1" ht="23.85" customHeight="1">
      <c r="A27" s="268"/>
      <c r="B27" s="1022"/>
      <c r="C27" s="1022"/>
      <c r="D27" s="186"/>
      <c r="E27" s="1023"/>
      <c r="F27" s="1023"/>
      <c r="G27" s="1023"/>
      <c r="H27" s="1023"/>
      <c r="I27" s="1023"/>
      <c r="J27" s="1023"/>
      <c r="K27" s="1023"/>
      <c r="L27" s="1023"/>
      <c r="M27" s="1023"/>
      <c r="N27" s="1023"/>
      <c r="O27" s="362"/>
      <c r="P27" s="363" t="str">
        <f t="shared" si="0"/>
        <v/>
      </c>
      <c r="Q27" s="53"/>
      <c r="R27" s="446"/>
      <c r="S27" s="4"/>
      <c r="T27" s="4"/>
      <c r="U27" s="4"/>
      <c r="V27" s="4"/>
      <c r="W27" s="4"/>
      <c r="X27" s="4"/>
    </row>
    <row r="28" spans="1:243" customFormat="1" ht="23.85" customHeight="1">
      <c r="A28" s="268"/>
      <c r="B28" s="1022"/>
      <c r="C28" s="1022"/>
      <c r="D28" s="186"/>
      <c r="E28" s="1023"/>
      <c r="F28" s="1023"/>
      <c r="G28" s="1023"/>
      <c r="H28" s="1023"/>
      <c r="I28" s="1023"/>
      <c r="J28" s="1023"/>
      <c r="K28" s="1023"/>
      <c r="L28" s="1023"/>
      <c r="M28" s="1023"/>
      <c r="N28" s="1023"/>
      <c r="O28" s="362"/>
      <c r="P28" s="363" t="str">
        <f t="shared" si="0"/>
        <v/>
      </c>
      <c r="Q28" s="53"/>
      <c r="R28" s="446"/>
      <c r="S28" s="4"/>
      <c r="T28" s="4"/>
      <c r="U28" s="4"/>
      <c r="V28" s="4"/>
      <c r="W28" s="4"/>
      <c r="X28" s="4"/>
      <c r="IH28" s="84"/>
      <c r="II28" s="21"/>
    </row>
    <row r="29" spans="1:243" customFormat="1" ht="23.85" customHeight="1">
      <c r="A29" s="268"/>
      <c r="B29" s="1022"/>
      <c r="C29" s="1022"/>
      <c r="D29" s="186"/>
      <c r="E29" s="1023"/>
      <c r="F29" s="1023"/>
      <c r="G29" s="1023"/>
      <c r="H29" s="1023"/>
      <c r="I29" s="1023"/>
      <c r="J29" s="1023"/>
      <c r="K29" s="1023"/>
      <c r="L29" s="1023"/>
      <c r="M29" s="1023"/>
      <c r="N29" s="1023"/>
      <c r="O29" s="362"/>
      <c r="P29" s="363" t="str">
        <f t="shared" ref="P29:P39" si="1">IF(O29*D29=0,"",O29*D29)</f>
        <v/>
      </c>
      <c r="Q29" s="53"/>
      <c r="R29" s="446"/>
      <c r="S29" s="4"/>
      <c r="T29" s="4"/>
      <c r="U29" s="4"/>
      <c r="V29" s="4"/>
      <c r="W29" s="4"/>
      <c r="X29" s="4"/>
      <c r="IH29" s="84"/>
      <c r="II29" s="21"/>
    </row>
    <row r="30" spans="1:243" customFormat="1" ht="23.85" customHeight="1">
      <c r="A30" s="268"/>
      <c r="B30" s="1022"/>
      <c r="C30" s="1022"/>
      <c r="D30" s="186"/>
      <c r="E30" s="1023"/>
      <c r="F30" s="1023"/>
      <c r="G30" s="1023"/>
      <c r="H30" s="1023"/>
      <c r="I30" s="1023"/>
      <c r="J30" s="1023"/>
      <c r="K30" s="1023"/>
      <c r="L30" s="1023"/>
      <c r="M30" s="1023"/>
      <c r="N30" s="1023"/>
      <c r="O30" s="362"/>
      <c r="P30" s="363" t="str">
        <f t="shared" si="1"/>
        <v/>
      </c>
      <c r="Q30" s="53"/>
      <c r="R30" s="446"/>
      <c r="S30" s="4"/>
      <c r="T30" s="4"/>
      <c r="U30" s="4"/>
      <c r="V30" s="4"/>
      <c r="W30" s="4"/>
      <c r="X30" s="4"/>
      <c r="IH30" s="21"/>
      <c r="II30" s="21"/>
    </row>
    <row r="31" spans="1:243" customFormat="1" ht="23.85" customHeight="1">
      <c r="A31" s="268"/>
      <c r="B31" s="1022"/>
      <c r="C31" s="1022"/>
      <c r="D31" s="186"/>
      <c r="E31" s="1023"/>
      <c r="F31" s="1023"/>
      <c r="G31" s="1023"/>
      <c r="H31" s="1023"/>
      <c r="I31" s="1023"/>
      <c r="J31" s="1023"/>
      <c r="K31" s="1023"/>
      <c r="L31" s="1023"/>
      <c r="M31" s="1023"/>
      <c r="N31" s="1023"/>
      <c r="O31" s="362"/>
      <c r="P31" s="363" t="str">
        <f t="shared" si="1"/>
        <v/>
      </c>
      <c r="Q31" s="53"/>
      <c r="R31" s="446"/>
      <c r="S31" s="4"/>
      <c r="T31" s="4"/>
      <c r="U31" s="4"/>
      <c r="V31" s="4"/>
      <c r="W31" s="4"/>
      <c r="X31" s="4"/>
      <c r="IH31" s="21"/>
      <c r="II31" s="21"/>
    </row>
    <row r="32" spans="1:243" customFormat="1" ht="23.85" customHeight="1">
      <c r="A32" s="268"/>
      <c r="B32" s="1022"/>
      <c r="C32" s="1022"/>
      <c r="D32" s="186"/>
      <c r="E32" s="1023"/>
      <c r="F32" s="1023"/>
      <c r="G32" s="1023"/>
      <c r="H32" s="1023"/>
      <c r="I32" s="1023"/>
      <c r="J32" s="1023"/>
      <c r="K32" s="1023"/>
      <c r="L32" s="1023"/>
      <c r="M32" s="1023"/>
      <c r="N32" s="1023"/>
      <c r="O32" s="362"/>
      <c r="P32" s="363" t="str">
        <f t="shared" si="1"/>
        <v/>
      </c>
      <c r="Q32" s="53"/>
      <c r="R32" s="446"/>
      <c r="S32" s="4"/>
      <c r="T32" s="4"/>
      <c r="U32" s="4"/>
      <c r="V32" s="4"/>
      <c r="W32" s="4"/>
      <c r="X32" s="4"/>
    </row>
    <row r="33" spans="1:243" customFormat="1" ht="23.85" customHeight="1">
      <c r="A33" s="268"/>
      <c r="B33" s="1022"/>
      <c r="C33" s="1022"/>
      <c r="D33" s="186"/>
      <c r="E33" s="1023"/>
      <c r="F33" s="1023"/>
      <c r="G33" s="1023"/>
      <c r="H33" s="1023"/>
      <c r="I33" s="1023"/>
      <c r="J33" s="1023"/>
      <c r="K33" s="1023"/>
      <c r="L33" s="1023"/>
      <c r="M33" s="1023"/>
      <c r="N33" s="1023"/>
      <c r="O33" s="362"/>
      <c r="P33" s="363" t="str">
        <f t="shared" si="1"/>
        <v/>
      </c>
      <c r="Q33" s="53"/>
      <c r="R33" s="446"/>
      <c r="S33" s="4"/>
      <c r="T33" s="4"/>
      <c r="U33" s="4"/>
      <c r="V33" s="4"/>
      <c r="W33" s="4"/>
      <c r="X33" s="4"/>
    </row>
    <row r="34" spans="1:243" customFormat="1" ht="23.85" customHeight="1">
      <c r="A34" s="268"/>
      <c r="B34" s="1022"/>
      <c r="C34" s="1022"/>
      <c r="D34" s="186"/>
      <c r="E34" s="1023"/>
      <c r="F34" s="1023"/>
      <c r="G34" s="1023"/>
      <c r="H34" s="1023"/>
      <c r="I34" s="1023"/>
      <c r="J34" s="1023"/>
      <c r="K34" s="1023"/>
      <c r="L34" s="1023"/>
      <c r="M34" s="1023"/>
      <c r="N34" s="1023"/>
      <c r="O34" s="362"/>
      <c r="P34" s="363" t="str">
        <f t="shared" si="1"/>
        <v/>
      </c>
      <c r="Q34" s="53"/>
      <c r="R34" s="446"/>
      <c r="S34" s="4"/>
      <c r="T34" s="4"/>
      <c r="U34" s="4"/>
      <c r="V34" s="4"/>
      <c r="W34" s="4"/>
      <c r="X34" s="4"/>
    </row>
    <row r="35" spans="1:243" customFormat="1" ht="23.85" customHeight="1">
      <c r="A35" s="268"/>
      <c r="B35" s="1022"/>
      <c r="C35" s="1022"/>
      <c r="D35" s="186"/>
      <c r="E35" s="1023"/>
      <c r="F35" s="1023"/>
      <c r="G35" s="1023"/>
      <c r="H35" s="1023"/>
      <c r="I35" s="1023"/>
      <c r="J35" s="1023"/>
      <c r="K35" s="1023"/>
      <c r="L35" s="1023"/>
      <c r="M35" s="1023"/>
      <c r="N35" s="1023"/>
      <c r="O35" s="362"/>
      <c r="P35" s="363" t="str">
        <f t="shared" si="1"/>
        <v/>
      </c>
      <c r="Q35" s="53"/>
      <c r="R35" s="446"/>
      <c r="S35" s="4"/>
      <c r="T35" s="4"/>
      <c r="U35" s="4"/>
      <c r="V35" s="4"/>
      <c r="W35" s="4"/>
      <c r="X35" s="4"/>
    </row>
    <row r="36" spans="1:243" customFormat="1" ht="23.85" customHeight="1">
      <c r="A36" s="268"/>
      <c r="B36" s="1022"/>
      <c r="C36" s="1022"/>
      <c r="D36" s="186"/>
      <c r="E36" s="1023"/>
      <c r="F36" s="1023"/>
      <c r="G36" s="1023"/>
      <c r="H36" s="1023"/>
      <c r="I36" s="1023"/>
      <c r="J36" s="1023"/>
      <c r="K36" s="1023"/>
      <c r="L36" s="1023"/>
      <c r="M36" s="1023"/>
      <c r="N36" s="1023"/>
      <c r="O36" s="362"/>
      <c r="P36" s="363" t="str">
        <f t="shared" si="1"/>
        <v/>
      </c>
      <c r="Q36" s="53"/>
      <c r="R36" s="446"/>
      <c r="S36" s="4"/>
      <c r="T36" s="4"/>
      <c r="U36" s="4"/>
      <c r="V36" s="4"/>
      <c r="W36" s="4"/>
      <c r="X36" s="4"/>
    </row>
    <row r="37" spans="1:243" customFormat="1" ht="23.85" customHeight="1">
      <c r="A37" s="268"/>
      <c r="B37" s="1022"/>
      <c r="C37" s="1022"/>
      <c r="D37" s="186"/>
      <c r="E37" s="1023"/>
      <c r="F37" s="1023"/>
      <c r="G37" s="1023"/>
      <c r="H37" s="1023"/>
      <c r="I37" s="1023"/>
      <c r="J37" s="1023"/>
      <c r="K37" s="1023"/>
      <c r="L37" s="1023"/>
      <c r="M37" s="1023"/>
      <c r="N37" s="1023"/>
      <c r="O37" s="362"/>
      <c r="P37" s="363" t="str">
        <f t="shared" si="1"/>
        <v/>
      </c>
      <c r="Q37" s="53"/>
      <c r="R37" s="446"/>
      <c r="S37" s="4"/>
      <c r="T37" s="4"/>
      <c r="U37" s="4"/>
      <c r="V37" s="4"/>
      <c r="W37" s="4"/>
      <c r="X37" s="4"/>
    </row>
    <row r="38" spans="1:243" customFormat="1" ht="23.85" customHeight="1">
      <c r="A38" s="268"/>
      <c r="B38" s="1022"/>
      <c r="C38" s="1022"/>
      <c r="D38" s="186"/>
      <c r="E38" s="1023"/>
      <c r="F38" s="1023"/>
      <c r="G38" s="1023"/>
      <c r="H38" s="1023"/>
      <c r="I38" s="1023"/>
      <c r="J38" s="1023"/>
      <c r="K38" s="1023"/>
      <c r="L38" s="1023"/>
      <c r="M38" s="1023"/>
      <c r="N38" s="1023"/>
      <c r="O38" s="362"/>
      <c r="P38" s="363" t="str">
        <f t="shared" si="1"/>
        <v/>
      </c>
      <c r="Q38" s="53"/>
      <c r="R38" s="446"/>
      <c r="S38" s="4"/>
      <c r="T38" s="4"/>
      <c r="U38" s="4"/>
      <c r="V38" s="4"/>
      <c r="W38" s="4"/>
      <c r="X38" s="4"/>
    </row>
    <row r="39" spans="1:243" customFormat="1" ht="23.85" customHeight="1">
      <c r="A39" s="268"/>
      <c r="B39" s="1022"/>
      <c r="C39" s="1022"/>
      <c r="D39" s="186"/>
      <c r="E39" s="1023"/>
      <c r="F39" s="1023"/>
      <c r="G39" s="1023"/>
      <c r="H39" s="1023"/>
      <c r="I39" s="1023"/>
      <c r="J39" s="1023"/>
      <c r="K39" s="1023"/>
      <c r="L39" s="1023"/>
      <c r="M39" s="1023"/>
      <c r="N39" s="1023"/>
      <c r="O39" s="362"/>
      <c r="P39" s="363" t="str">
        <f t="shared" si="1"/>
        <v/>
      </c>
      <c r="Q39" s="53"/>
      <c r="R39" s="446"/>
      <c r="S39" s="4"/>
      <c r="T39" s="4"/>
      <c r="U39" s="4"/>
      <c r="V39" s="4"/>
      <c r="W39" s="4"/>
      <c r="X39" s="4"/>
    </row>
    <row r="40" spans="1:243" customFormat="1" ht="23.85" customHeight="1">
      <c r="A40" s="268"/>
      <c r="B40" s="1022"/>
      <c r="C40" s="1022"/>
      <c r="D40" s="186"/>
      <c r="E40" s="1023"/>
      <c r="F40" s="1023"/>
      <c r="G40" s="1023"/>
      <c r="H40" s="1023"/>
      <c r="I40" s="1023"/>
      <c r="J40" s="1023"/>
      <c r="K40" s="1023"/>
      <c r="L40" s="1023"/>
      <c r="M40" s="1023"/>
      <c r="N40" s="1023"/>
      <c r="O40" s="362"/>
      <c r="P40" s="363" t="str">
        <f>IF(O40*D40=0,"",O40*D40)</f>
        <v/>
      </c>
      <c r="Q40" s="53"/>
      <c r="R40" s="446"/>
      <c r="S40" s="4"/>
      <c r="T40" s="4"/>
      <c r="U40" s="4"/>
      <c r="V40" s="4"/>
      <c r="W40" s="4"/>
      <c r="X40" s="4"/>
      <c r="IH40" s="84"/>
      <c r="II40" s="21"/>
    </row>
    <row r="41" spans="1:243" customFormat="1" ht="23.85" customHeight="1">
      <c r="A41" s="268"/>
      <c r="B41" s="1022"/>
      <c r="C41" s="1022"/>
      <c r="D41" s="186"/>
      <c r="E41" s="1023"/>
      <c r="F41" s="1023"/>
      <c r="G41" s="1023"/>
      <c r="H41" s="1023"/>
      <c r="I41" s="1023"/>
      <c r="J41" s="1023"/>
      <c r="K41" s="1023"/>
      <c r="L41" s="1023"/>
      <c r="M41" s="1023"/>
      <c r="N41" s="1023"/>
      <c r="O41" s="362"/>
      <c r="P41" s="363" t="str">
        <f t="shared" ref="P41:P51" si="2">IF(O41*D41=0,"",O41*D41)</f>
        <v/>
      </c>
      <c r="Q41" s="53"/>
      <c r="R41" s="446"/>
      <c r="S41" s="4"/>
      <c r="T41" s="4"/>
      <c r="U41" s="4"/>
      <c r="V41" s="4"/>
      <c r="W41" s="4"/>
      <c r="X41" s="4"/>
      <c r="IH41" s="84"/>
      <c r="II41" s="21"/>
    </row>
    <row r="42" spans="1:243" customFormat="1" ht="23.85" customHeight="1">
      <c r="A42" s="268"/>
      <c r="B42" s="1022"/>
      <c r="C42" s="1022"/>
      <c r="D42" s="186"/>
      <c r="E42" s="1023"/>
      <c r="F42" s="1023"/>
      <c r="G42" s="1023"/>
      <c r="H42" s="1023"/>
      <c r="I42" s="1023"/>
      <c r="J42" s="1023"/>
      <c r="K42" s="1023"/>
      <c r="L42" s="1023"/>
      <c r="M42" s="1023"/>
      <c r="N42" s="1023"/>
      <c r="O42" s="362"/>
      <c r="P42" s="363" t="str">
        <f t="shared" si="2"/>
        <v/>
      </c>
      <c r="Q42" s="53"/>
      <c r="R42" s="446"/>
      <c r="S42" s="4"/>
      <c r="T42" s="4"/>
      <c r="U42" s="4"/>
      <c r="V42" s="4"/>
      <c r="W42" s="4"/>
      <c r="X42" s="4"/>
      <c r="IH42" s="21"/>
      <c r="II42" s="21"/>
    </row>
    <row r="43" spans="1:243" customFormat="1" ht="23.85" customHeight="1">
      <c r="A43" s="268"/>
      <c r="B43" s="1022"/>
      <c r="C43" s="1022"/>
      <c r="D43" s="186"/>
      <c r="E43" s="1023"/>
      <c r="F43" s="1023"/>
      <c r="G43" s="1023"/>
      <c r="H43" s="1023"/>
      <c r="I43" s="1023"/>
      <c r="J43" s="1023"/>
      <c r="K43" s="1023"/>
      <c r="L43" s="1023"/>
      <c r="M43" s="1023"/>
      <c r="N43" s="1023"/>
      <c r="O43" s="362"/>
      <c r="P43" s="363" t="str">
        <f t="shared" si="2"/>
        <v/>
      </c>
      <c r="Q43" s="53"/>
      <c r="R43" s="446"/>
      <c r="S43" s="4"/>
      <c r="T43" s="4"/>
      <c r="U43" s="4"/>
      <c r="V43" s="4"/>
      <c r="W43" s="4"/>
      <c r="X43" s="4"/>
      <c r="IH43" s="21"/>
      <c r="II43" s="21"/>
    </row>
    <row r="44" spans="1:243" customFormat="1" ht="23.85" customHeight="1">
      <c r="A44" s="268"/>
      <c r="B44" s="1022"/>
      <c r="C44" s="1022"/>
      <c r="D44" s="186"/>
      <c r="E44" s="1023"/>
      <c r="F44" s="1023"/>
      <c r="G44" s="1023"/>
      <c r="H44" s="1023"/>
      <c r="I44" s="1023"/>
      <c r="J44" s="1023"/>
      <c r="K44" s="1023"/>
      <c r="L44" s="1023"/>
      <c r="M44" s="1023"/>
      <c r="N44" s="1023"/>
      <c r="O44" s="362"/>
      <c r="P44" s="363" t="str">
        <f t="shared" si="2"/>
        <v/>
      </c>
      <c r="Q44" s="53"/>
      <c r="R44" s="446"/>
      <c r="S44" s="4"/>
      <c r="T44" s="4"/>
      <c r="U44" s="4"/>
      <c r="V44" s="4"/>
      <c r="W44" s="4"/>
      <c r="X44" s="4"/>
    </row>
    <row r="45" spans="1:243" customFormat="1" ht="23.85" customHeight="1">
      <c r="A45" s="268"/>
      <c r="B45" s="1022"/>
      <c r="C45" s="1022"/>
      <c r="D45" s="186"/>
      <c r="E45" s="1023"/>
      <c r="F45" s="1023"/>
      <c r="G45" s="1023"/>
      <c r="H45" s="1023"/>
      <c r="I45" s="1023"/>
      <c r="J45" s="1023"/>
      <c r="K45" s="1023"/>
      <c r="L45" s="1023"/>
      <c r="M45" s="1023"/>
      <c r="N45" s="1023"/>
      <c r="O45" s="362"/>
      <c r="P45" s="363" t="str">
        <f t="shared" si="2"/>
        <v/>
      </c>
      <c r="Q45" s="53"/>
      <c r="R45" s="446"/>
      <c r="S45" s="4"/>
      <c r="T45" s="4"/>
      <c r="U45" s="4"/>
      <c r="V45" s="4"/>
      <c r="W45" s="4"/>
      <c r="X45" s="4"/>
    </row>
    <row r="46" spans="1:243" customFormat="1" ht="23.85" customHeight="1">
      <c r="A46" s="268"/>
      <c r="B46" s="1022"/>
      <c r="C46" s="1022"/>
      <c r="D46" s="186"/>
      <c r="E46" s="1023"/>
      <c r="F46" s="1023"/>
      <c r="G46" s="1023"/>
      <c r="H46" s="1023"/>
      <c r="I46" s="1023"/>
      <c r="J46" s="1023"/>
      <c r="K46" s="1023"/>
      <c r="L46" s="1023"/>
      <c r="M46" s="1023"/>
      <c r="N46" s="1023"/>
      <c r="O46" s="362"/>
      <c r="P46" s="363" t="str">
        <f t="shared" si="2"/>
        <v/>
      </c>
      <c r="Q46" s="53"/>
      <c r="R46" s="446"/>
      <c r="S46" s="4"/>
      <c r="T46" s="4"/>
      <c r="U46" s="4"/>
      <c r="V46" s="4"/>
      <c r="W46" s="4"/>
      <c r="X46" s="4"/>
    </row>
    <row r="47" spans="1:243" customFormat="1" ht="23.85" customHeight="1">
      <c r="A47" s="268"/>
      <c r="B47" s="1022"/>
      <c r="C47" s="1022"/>
      <c r="D47" s="186"/>
      <c r="E47" s="1023"/>
      <c r="F47" s="1023"/>
      <c r="G47" s="1023"/>
      <c r="H47" s="1023"/>
      <c r="I47" s="1023"/>
      <c r="J47" s="1023"/>
      <c r="K47" s="1023"/>
      <c r="L47" s="1023"/>
      <c r="M47" s="1023"/>
      <c r="N47" s="1023"/>
      <c r="O47" s="362"/>
      <c r="P47" s="363" t="str">
        <f t="shared" si="2"/>
        <v/>
      </c>
      <c r="Q47" s="53"/>
      <c r="R47" s="446"/>
      <c r="S47" s="4"/>
      <c r="T47" s="4"/>
      <c r="U47" s="4"/>
      <c r="V47" s="4"/>
      <c r="W47" s="4"/>
      <c r="X47" s="4"/>
    </row>
    <row r="48" spans="1:243" customFormat="1" ht="23.85" customHeight="1">
      <c r="A48" s="268"/>
      <c r="B48" s="1022"/>
      <c r="C48" s="1022"/>
      <c r="D48" s="186"/>
      <c r="E48" s="1023"/>
      <c r="F48" s="1023"/>
      <c r="G48" s="1023"/>
      <c r="H48" s="1023"/>
      <c r="I48" s="1023"/>
      <c r="J48" s="1023"/>
      <c r="K48" s="1023"/>
      <c r="L48" s="1023"/>
      <c r="M48" s="1023"/>
      <c r="N48" s="1023"/>
      <c r="O48" s="362"/>
      <c r="P48" s="363" t="str">
        <f t="shared" si="2"/>
        <v/>
      </c>
      <c r="Q48" s="53"/>
      <c r="R48" s="446"/>
      <c r="S48" s="4"/>
      <c r="T48" s="4"/>
      <c r="U48" s="4"/>
      <c r="V48" s="4"/>
      <c r="W48" s="4"/>
      <c r="X48" s="4"/>
    </row>
    <row r="49" spans="1:24" customFormat="1" ht="23.85" customHeight="1">
      <c r="A49" s="268"/>
      <c r="B49" s="1022"/>
      <c r="C49" s="1022"/>
      <c r="D49" s="186"/>
      <c r="E49" s="1023"/>
      <c r="F49" s="1023"/>
      <c r="G49" s="1023"/>
      <c r="H49" s="1023"/>
      <c r="I49" s="1023"/>
      <c r="J49" s="1023"/>
      <c r="K49" s="1023"/>
      <c r="L49" s="1023"/>
      <c r="M49" s="1023"/>
      <c r="N49" s="1023"/>
      <c r="O49" s="362"/>
      <c r="P49" s="363" t="str">
        <f t="shared" si="2"/>
        <v/>
      </c>
      <c r="Q49" s="53"/>
      <c r="R49" s="446"/>
      <c r="S49" s="4"/>
      <c r="T49" s="4"/>
      <c r="U49" s="4"/>
      <c r="V49" s="4"/>
      <c r="W49" s="4"/>
      <c r="X49" s="4"/>
    </row>
    <row r="50" spans="1:24" customFormat="1" ht="23.85" customHeight="1">
      <c r="A50" s="268"/>
      <c r="B50" s="1022"/>
      <c r="C50" s="1022"/>
      <c r="D50" s="186"/>
      <c r="E50" s="1023"/>
      <c r="F50" s="1023"/>
      <c r="G50" s="1023"/>
      <c r="H50" s="1023"/>
      <c r="I50" s="1023"/>
      <c r="J50" s="1023"/>
      <c r="K50" s="1023"/>
      <c r="L50" s="1023"/>
      <c r="M50" s="1023"/>
      <c r="N50" s="1023"/>
      <c r="O50" s="362"/>
      <c r="P50" s="363" t="str">
        <f t="shared" si="2"/>
        <v/>
      </c>
      <c r="Q50" s="53"/>
      <c r="R50" s="446"/>
      <c r="S50" s="4"/>
      <c r="T50" s="4"/>
      <c r="U50" s="4"/>
      <c r="V50" s="4"/>
      <c r="W50" s="4"/>
      <c r="X50" s="4"/>
    </row>
    <row r="51" spans="1:24" customFormat="1" ht="23.85" customHeight="1">
      <c r="A51" s="268"/>
      <c r="B51" s="1022"/>
      <c r="C51" s="1022"/>
      <c r="D51" s="186"/>
      <c r="E51" s="1023"/>
      <c r="F51" s="1023"/>
      <c r="G51" s="1023"/>
      <c r="H51" s="1023"/>
      <c r="I51" s="1023"/>
      <c r="J51" s="1023"/>
      <c r="K51" s="1023"/>
      <c r="L51" s="1023"/>
      <c r="M51" s="1023"/>
      <c r="N51" s="1023"/>
      <c r="O51" s="362"/>
      <c r="P51" s="363" t="str">
        <f t="shared" si="2"/>
        <v/>
      </c>
      <c r="Q51" s="53"/>
      <c r="R51" s="446"/>
      <c r="S51" s="4"/>
      <c r="T51" s="4"/>
      <c r="U51" s="4"/>
      <c r="V51" s="4"/>
      <c r="W51" s="4"/>
      <c r="X51" s="4"/>
    </row>
    <row r="52" spans="1:24" customFormat="1" ht="23.85" customHeight="1">
      <c r="A52" s="268"/>
      <c r="B52" s="1022"/>
      <c r="C52" s="1022"/>
      <c r="D52" s="186"/>
      <c r="E52" s="1023"/>
      <c r="F52" s="1023"/>
      <c r="G52" s="1023"/>
      <c r="H52" s="1023"/>
      <c r="I52" s="1023"/>
      <c r="J52" s="1023"/>
      <c r="K52" s="1023"/>
      <c r="L52" s="1023"/>
      <c r="M52" s="1023"/>
      <c r="N52" s="1023"/>
      <c r="O52" s="362"/>
      <c r="P52" s="363" t="str">
        <f t="shared" ref="P52:P58" si="3">IF(O52*D52=0,"",O52*D52)</f>
        <v/>
      </c>
      <c r="Q52" s="53"/>
      <c r="R52" s="446"/>
      <c r="S52" s="4"/>
      <c r="T52" s="4"/>
      <c r="U52" s="4"/>
      <c r="V52" s="4"/>
      <c r="W52" s="4"/>
      <c r="X52" s="4"/>
    </row>
    <row r="53" spans="1:24" customFormat="1" ht="23.85" customHeight="1">
      <c r="A53" s="268"/>
      <c r="B53" s="1022"/>
      <c r="C53" s="1022"/>
      <c r="D53" s="186"/>
      <c r="E53" s="1023"/>
      <c r="F53" s="1023"/>
      <c r="G53" s="1023"/>
      <c r="H53" s="1023"/>
      <c r="I53" s="1023"/>
      <c r="J53" s="1023"/>
      <c r="K53" s="1023"/>
      <c r="L53" s="1023"/>
      <c r="M53" s="1023"/>
      <c r="N53" s="1023"/>
      <c r="O53" s="362"/>
      <c r="P53" s="363" t="str">
        <f t="shared" si="3"/>
        <v/>
      </c>
      <c r="Q53" s="53"/>
      <c r="R53" s="446"/>
      <c r="S53" s="4"/>
      <c r="T53" s="4"/>
      <c r="U53" s="4"/>
      <c r="V53" s="4"/>
      <c r="W53" s="4"/>
      <c r="X53" s="4"/>
    </row>
    <row r="54" spans="1:24" customFormat="1" ht="23.85" customHeight="1">
      <c r="A54" s="268"/>
      <c r="B54" s="1022"/>
      <c r="C54" s="1022"/>
      <c r="D54" s="186"/>
      <c r="E54" s="1023"/>
      <c r="F54" s="1023"/>
      <c r="G54" s="1023"/>
      <c r="H54" s="1023"/>
      <c r="I54" s="1023"/>
      <c r="J54" s="1023"/>
      <c r="K54" s="1023"/>
      <c r="L54" s="1023"/>
      <c r="M54" s="1023"/>
      <c r="N54" s="1023"/>
      <c r="O54" s="362"/>
      <c r="P54" s="363" t="str">
        <f t="shared" si="3"/>
        <v/>
      </c>
      <c r="Q54" s="53"/>
      <c r="R54" s="446"/>
      <c r="S54" s="4"/>
      <c r="T54" s="4"/>
      <c r="U54" s="4"/>
      <c r="V54" s="4"/>
      <c r="W54" s="4"/>
      <c r="X54" s="4"/>
    </row>
    <row r="55" spans="1:24" customFormat="1" ht="23.85" customHeight="1">
      <c r="A55" s="268"/>
      <c r="B55" s="1022"/>
      <c r="C55" s="1022"/>
      <c r="D55" s="186"/>
      <c r="E55" s="1023"/>
      <c r="F55" s="1023"/>
      <c r="G55" s="1023"/>
      <c r="H55" s="1023"/>
      <c r="I55" s="1023"/>
      <c r="J55" s="1023"/>
      <c r="K55" s="1023"/>
      <c r="L55" s="1023"/>
      <c r="M55" s="1023"/>
      <c r="N55" s="1023"/>
      <c r="O55" s="362"/>
      <c r="P55" s="363" t="str">
        <f t="shared" si="3"/>
        <v/>
      </c>
      <c r="Q55" s="53"/>
      <c r="R55" s="446"/>
      <c r="S55" s="4"/>
      <c r="T55" s="4"/>
      <c r="U55" s="4"/>
      <c r="V55" s="4"/>
      <c r="W55" s="4"/>
      <c r="X55" s="4"/>
    </row>
    <row r="56" spans="1:24" customFormat="1" ht="23.85" customHeight="1">
      <c r="A56" s="268"/>
      <c r="B56" s="1022"/>
      <c r="C56" s="1022"/>
      <c r="D56" s="186"/>
      <c r="E56" s="1023"/>
      <c r="F56" s="1023"/>
      <c r="G56" s="1023"/>
      <c r="H56" s="1023"/>
      <c r="I56" s="1023"/>
      <c r="J56" s="1023"/>
      <c r="K56" s="1023"/>
      <c r="L56" s="1023"/>
      <c r="M56" s="1023"/>
      <c r="N56" s="1023"/>
      <c r="O56" s="362"/>
      <c r="P56" s="363" t="str">
        <f t="shared" si="3"/>
        <v/>
      </c>
      <c r="Q56" s="53"/>
      <c r="R56" s="446"/>
      <c r="S56" s="4"/>
      <c r="T56" s="4"/>
      <c r="U56" s="4"/>
      <c r="V56" s="4"/>
      <c r="W56" s="4"/>
      <c r="X56" s="4"/>
    </row>
    <row r="57" spans="1:24" customFormat="1" ht="23.85" customHeight="1">
      <c r="A57" s="268"/>
      <c r="B57" s="1022"/>
      <c r="C57" s="1022"/>
      <c r="D57" s="186"/>
      <c r="E57" s="1023"/>
      <c r="F57" s="1023"/>
      <c r="G57" s="1023"/>
      <c r="H57" s="1023"/>
      <c r="I57" s="1023"/>
      <c r="J57" s="1023"/>
      <c r="K57" s="1023"/>
      <c r="L57" s="1023"/>
      <c r="M57" s="1023"/>
      <c r="N57" s="1023"/>
      <c r="O57" s="362"/>
      <c r="P57" s="363" t="str">
        <f t="shared" si="3"/>
        <v/>
      </c>
      <c r="Q57" s="53"/>
      <c r="R57" s="446"/>
      <c r="S57" s="4"/>
      <c r="T57" s="4"/>
      <c r="U57" s="4"/>
      <c r="V57" s="4"/>
      <c r="W57" s="4"/>
      <c r="X57" s="4"/>
    </row>
    <row r="58" spans="1:24" customFormat="1" ht="23.85" customHeight="1">
      <c r="A58" s="268"/>
      <c r="B58" s="1022"/>
      <c r="C58" s="1022"/>
      <c r="D58" s="186"/>
      <c r="E58" s="1023"/>
      <c r="F58" s="1023"/>
      <c r="G58" s="1023"/>
      <c r="H58" s="1023"/>
      <c r="I58" s="1023"/>
      <c r="J58" s="1023"/>
      <c r="K58" s="1023"/>
      <c r="L58" s="1023"/>
      <c r="M58" s="1023"/>
      <c r="N58" s="1023"/>
      <c r="O58" s="362"/>
      <c r="P58" s="363" t="str">
        <f t="shared" si="3"/>
        <v/>
      </c>
      <c r="Q58" s="53"/>
      <c r="R58" s="446"/>
      <c r="S58" s="4"/>
      <c r="T58" s="4"/>
      <c r="U58" s="4"/>
      <c r="V58" s="4"/>
      <c r="W58" s="4"/>
      <c r="X58" s="4"/>
    </row>
    <row r="59" spans="1:24" s="125" customFormat="1" ht="6" customHeight="1">
      <c r="A59" s="437"/>
      <c r="B59" s="22"/>
      <c r="C59" s="18"/>
      <c r="D59" s="18"/>
      <c r="E59" s="18"/>
      <c r="F59" s="1"/>
      <c r="G59" s="1"/>
      <c r="H59" s="1"/>
      <c r="I59" s="1"/>
      <c r="J59" s="1"/>
      <c r="K59" s="1"/>
      <c r="L59" s="1"/>
      <c r="M59" s="18"/>
      <c r="N59" s="18"/>
      <c r="O59" s="18"/>
      <c r="P59" s="23"/>
      <c r="Q59"/>
      <c r="R59" s="447"/>
      <c r="S59" s="78"/>
      <c r="T59" s="78"/>
      <c r="U59" s="78"/>
      <c r="V59" s="78"/>
      <c r="W59" s="78"/>
      <c r="X59" s="78"/>
    </row>
    <row r="60" spans="1:24" s="99" customFormat="1" ht="21.75" customHeight="1">
      <c r="A60" s="443"/>
      <c r="B60" s="1025" t="s">
        <v>99</v>
      </c>
      <c r="C60" s="1025"/>
      <c r="D60" s="1025"/>
      <c r="E60" s="1025"/>
      <c r="F60" s="1025"/>
      <c r="G60" s="1025"/>
      <c r="H60" s="1025"/>
      <c r="I60" s="1025"/>
      <c r="J60" s="1025"/>
      <c r="K60" s="1025"/>
      <c r="L60" s="1025"/>
      <c r="M60" s="1025"/>
      <c r="N60" s="1025"/>
      <c r="O60" s="1025"/>
      <c r="P60" s="1025"/>
      <c r="Q60" s="1025"/>
      <c r="R60" s="477"/>
      <c r="S60" s="134"/>
      <c r="T60" s="134"/>
      <c r="U60" s="134"/>
      <c r="V60" s="135"/>
      <c r="W60" s="41"/>
      <c r="X60" s="112"/>
    </row>
    <row r="61" spans="1:24" customFormat="1" ht="12.75" customHeight="1">
      <c r="A61" s="437"/>
      <c r="B61" s="1024" t="str">
        <f>'1-MPN'!B66</f>
        <v>FAPESP,  SETEMBRO DE 2017</v>
      </c>
      <c r="C61" s="1024"/>
      <c r="D61" s="1024"/>
      <c r="E61" s="1024"/>
      <c r="F61" s="25"/>
      <c r="G61" s="25"/>
      <c r="H61" s="25"/>
      <c r="I61" s="25"/>
      <c r="J61" s="25"/>
      <c r="K61" s="25"/>
      <c r="L61" s="25"/>
      <c r="M61" s="3"/>
      <c r="N61" s="3"/>
      <c r="O61" s="3"/>
      <c r="Q61" s="99">
        <v>1</v>
      </c>
      <c r="R61" s="446"/>
      <c r="S61" s="37"/>
      <c r="T61" s="37"/>
      <c r="U61" s="37"/>
      <c r="V61" s="37"/>
      <c r="W61" s="37"/>
      <c r="X61" s="4"/>
    </row>
    <row r="62" spans="1:24" customFormat="1" ht="12.75" customHeight="1">
      <c r="A62" s="437"/>
      <c r="B62" s="142"/>
      <c r="C62" s="142"/>
      <c r="D62" s="142"/>
      <c r="E62" s="142"/>
      <c r="F62" s="25"/>
      <c r="G62" s="25"/>
      <c r="H62" s="25"/>
      <c r="I62" s="25"/>
      <c r="J62" s="25"/>
      <c r="K62" s="25"/>
      <c r="L62" s="25"/>
      <c r="M62" s="3"/>
      <c r="N62" s="3"/>
      <c r="O62" s="3"/>
      <c r="R62" s="446"/>
      <c r="S62" s="37"/>
      <c r="T62" s="37"/>
      <c r="U62" s="37"/>
      <c r="V62" s="37"/>
      <c r="W62" s="37"/>
      <c r="X62" s="4"/>
    </row>
    <row r="63" spans="1:24" customFormat="1" ht="18">
      <c r="A63" s="451"/>
      <c r="B63" s="370" t="str">
        <f>B6</f>
        <v>7- DESPESAS DE TRANSPORTE</v>
      </c>
      <c r="C63" s="136"/>
      <c r="D63" s="136"/>
      <c r="E63" s="136"/>
      <c r="F63" s="45"/>
      <c r="G63" s="45"/>
      <c r="H63" s="45"/>
      <c r="I63" s="45"/>
      <c r="J63" s="45"/>
      <c r="K63" s="45"/>
      <c r="L63" s="45"/>
      <c r="M63" s="136"/>
      <c r="N63" s="136"/>
      <c r="O63" s="136"/>
      <c r="R63" s="414"/>
      <c r="S63" s="4"/>
      <c r="T63" s="4"/>
      <c r="U63" s="4"/>
      <c r="V63" s="4"/>
      <c r="W63" s="4"/>
      <c r="X63" s="4"/>
    </row>
    <row r="64" spans="1:24" s="99" customFormat="1" ht="30.75" customHeight="1">
      <c r="A64" s="443"/>
      <c r="B64" s="798" t="s">
        <v>1</v>
      </c>
      <c r="C64" s="1026"/>
      <c r="D64" s="156" t="s">
        <v>7</v>
      </c>
      <c r="E64" s="793" t="s">
        <v>8</v>
      </c>
      <c r="F64" s="794"/>
      <c r="G64" s="794"/>
      <c r="H64" s="794"/>
      <c r="I64" s="794"/>
      <c r="J64" s="794"/>
      <c r="K64" s="794"/>
      <c r="L64" s="794"/>
      <c r="M64" s="794"/>
      <c r="N64" s="795"/>
      <c r="O64" s="352" t="s">
        <v>3</v>
      </c>
      <c r="P64" s="518" t="s">
        <v>4</v>
      </c>
      <c r="Q64" s="156" t="s">
        <v>2</v>
      </c>
      <c r="R64" s="461"/>
      <c r="S64" s="112"/>
      <c r="T64" s="112"/>
      <c r="U64" s="112"/>
      <c r="V64" s="112"/>
      <c r="W64" s="112"/>
      <c r="X64" s="112"/>
    </row>
    <row r="65" spans="1:243" customFormat="1" ht="23.85" customHeight="1">
      <c r="A65" s="268"/>
      <c r="B65" s="1022"/>
      <c r="C65" s="1022"/>
      <c r="D65" s="186"/>
      <c r="E65" s="1023"/>
      <c r="F65" s="1023"/>
      <c r="G65" s="1023"/>
      <c r="H65" s="1023"/>
      <c r="I65" s="1023"/>
      <c r="J65" s="1023"/>
      <c r="K65" s="1023"/>
      <c r="L65" s="1023"/>
      <c r="M65" s="1023"/>
      <c r="N65" s="1023"/>
      <c r="O65" s="362"/>
      <c r="P65" s="363" t="str">
        <f>IF(O65*D65=0,"",O65*D65)</f>
        <v/>
      </c>
      <c r="Q65" s="53"/>
      <c r="R65" s="446"/>
      <c r="S65" s="4"/>
      <c r="T65" s="4"/>
      <c r="U65" s="4"/>
      <c r="V65" s="4"/>
      <c r="W65" s="4"/>
      <c r="X65" s="4"/>
      <c r="IH65" s="84"/>
      <c r="II65" s="21"/>
    </row>
    <row r="66" spans="1:243" customFormat="1" ht="23.85" customHeight="1">
      <c r="A66" s="268"/>
      <c r="B66" s="1022"/>
      <c r="C66" s="1022"/>
      <c r="D66" s="186"/>
      <c r="E66" s="1023"/>
      <c r="F66" s="1023"/>
      <c r="G66" s="1023"/>
      <c r="H66" s="1023"/>
      <c r="I66" s="1023"/>
      <c r="J66" s="1023"/>
      <c r="K66" s="1023"/>
      <c r="L66" s="1023"/>
      <c r="M66" s="1023"/>
      <c r="N66" s="1023"/>
      <c r="O66" s="362"/>
      <c r="P66" s="363" t="str">
        <f t="shared" ref="P66:P86" si="4">IF(O66*D66=0,"",O66*D66)</f>
        <v/>
      </c>
      <c r="Q66" s="53"/>
      <c r="R66" s="446"/>
      <c r="S66" s="4"/>
      <c r="T66" s="4"/>
      <c r="U66" s="4"/>
      <c r="V66" s="4"/>
      <c r="W66" s="4"/>
      <c r="X66" s="4"/>
      <c r="IH66" s="21"/>
      <c r="II66" s="21"/>
    </row>
    <row r="67" spans="1:243" customFormat="1" ht="23.85" customHeight="1">
      <c r="A67" s="268"/>
      <c r="B67" s="1022"/>
      <c r="C67" s="1022"/>
      <c r="D67" s="186"/>
      <c r="E67" s="1023"/>
      <c r="F67" s="1023"/>
      <c r="G67" s="1023"/>
      <c r="H67" s="1023"/>
      <c r="I67" s="1023"/>
      <c r="J67" s="1023"/>
      <c r="K67" s="1023"/>
      <c r="L67" s="1023"/>
      <c r="M67" s="1023"/>
      <c r="N67" s="1023"/>
      <c r="O67" s="362"/>
      <c r="P67" s="363" t="str">
        <f t="shared" si="4"/>
        <v/>
      </c>
      <c r="Q67" s="53"/>
      <c r="R67" s="446"/>
      <c r="S67" s="4"/>
      <c r="T67" s="4"/>
      <c r="U67" s="4"/>
      <c r="V67" s="4"/>
      <c r="W67" s="4"/>
      <c r="X67" s="4"/>
    </row>
    <row r="68" spans="1:243" customFormat="1" ht="23.85" customHeight="1">
      <c r="A68" s="268"/>
      <c r="B68" s="1022"/>
      <c r="C68" s="1022"/>
      <c r="D68" s="186"/>
      <c r="E68" s="1023"/>
      <c r="F68" s="1023"/>
      <c r="G68" s="1023"/>
      <c r="H68" s="1023"/>
      <c r="I68" s="1023"/>
      <c r="J68" s="1023"/>
      <c r="K68" s="1023"/>
      <c r="L68" s="1023"/>
      <c r="M68" s="1023"/>
      <c r="N68" s="1023"/>
      <c r="O68" s="362"/>
      <c r="P68" s="363" t="str">
        <f t="shared" si="4"/>
        <v/>
      </c>
      <c r="Q68" s="53"/>
      <c r="R68" s="446"/>
      <c r="S68" s="4"/>
      <c r="T68" s="4"/>
      <c r="U68" s="4"/>
      <c r="V68" s="4"/>
      <c r="W68" s="4"/>
      <c r="X68" s="4"/>
    </row>
    <row r="69" spans="1:243" customFormat="1" ht="23.85" customHeight="1">
      <c r="A69" s="268"/>
      <c r="B69" s="1022"/>
      <c r="C69" s="1022"/>
      <c r="D69" s="186"/>
      <c r="E69" s="1023"/>
      <c r="F69" s="1023"/>
      <c r="G69" s="1023"/>
      <c r="H69" s="1023"/>
      <c r="I69" s="1023"/>
      <c r="J69" s="1023"/>
      <c r="K69" s="1023"/>
      <c r="L69" s="1023"/>
      <c r="M69" s="1023"/>
      <c r="N69" s="1023"/>
      <c r="O69" s="362"/>
      <c r="P69" s="363" t="str">
        <f t="shared" si="4"/>
        <v/>
      </c>
      <c r="Q69" s="53"/>
      <c r="R69" s="446"/>
      <c r="S69" s="4"/>
      <c r="T69" s="4"/>
      <c r="U69" s="4"/>
      <c r="V69" s="4"/>
      <c r="W69" s="4"/>
      <c r="X69" s="4"/>
    </row>
    <row r="70" spans="1:243" customFormat="1" ht="23.85" customHeight="1">
      <c r="A70" s="268"/>
      <c r="B70" s="1022"/>
      <c r="C70" s="1022"/>
      <c r="D70" s="186"/>
      <c r="E70" s="1023"/>
      <c r="F70" s="1023"/>
      <c r="G70" s="1023"/>
      <c r="H70" s="1023"/>
      <c r="I70" s="1023"/>
      <c r="J70" s="1023"/>
      <c r="K70" s="1023"/>
      <c r="L70" s="1023"/>
      <c r="M70" s="1023"/>
      <c r="N70" s="1023"/>
      <c r="O70" s="362"/>
      <c r="P70" s="363" t="str">
        <f t="shared" si="4"/>
        <v/>
      </c>
      <c r="Q70" s="53"/>
      <c r="R70" s="446"/>
      <c r="S70" s="4"/>
      <c r="T70" s="4"/>
      <c r="U70" s="4"/>
      <c r="V70" s="4"/>
      <c r="W70" s="4"/>
      <c r="X70" s="4"/>
    </row>
    <row r="71" spans="1:243" customFormat="1" ht="23.85" customHeight="1">
      <c r="A71" s="268"/>
      <c r="B71" s="1022"/>
      <c r="C71" s="1022"/>
      <c r="D71" s="186"/>
      <c r="E71" s="1023"/>
      <c r="F71" s="1023"/>
      <c r="G71" s="1023"/>
      <c r="H71" s="1023"/>
      <c r="I71" s="1023"/>
      <c r="J71" s="1023"/>
      <c r="K71" s="1023"/>
      <c r="L71" s="1023"/>
      <c r="M71" s="1023"/>
      <c r="N71" s="1023"/>
      <c r="O71" s="362"/>
      <c r="P71" s="363" t="str">
        <f t="shared" si="4"/>
        <v/>
      </c>
      <c r="Q71" s="53"/>
      <c r="R71" s="446"/>
      <c r="S71" s="4"/>
      <c r="T71" s="4"/>
      <c r="U71" s="4"/>
      <c r="V71" s="4"/>
      <c r="W71" s="4"/>
      <c r="X71" s="4"/>
    </row>
    <row r="72" spans="1:243" customFormat="1" ht="23.85" customHeight="1">
      <c r="A72" s="268"/>
      <c r="B72" s="1022"/>
      <c r="C72" s="1022"/>
      <c r="D72" s="186"/>
      <c r="E72" s="1023"/>
      <c r="F72" s="1023"/>
      <c r="G72" s="1023"/>
      <c r="H72" s="1023"/>
      <c r="I72" s="1023"/>
      <c r="J72" s="1023"/>
      <c r="K72" s="1023"/>
      <c r="L72" s="1023"/>
      <c r="M72" s="1023"/>
      <c r="N72" s="1023"/>
      <c r="O72" s="362"/>
      <c r="P72" s="363" t="str">
        <f t="shared" ref="P72:P78" si="5">IF(O72*D72=0,"",O72*D72)</f>
        <v/>
      </c>
      <c r="Q72" s="53"/>
      <c r="R72" s="446"/>
      <c r="S72" s="4"/>
      <c r="T72" s="4"/>
      <c r="U72" s="4"/>
      <c r="V72" s="4"/>
      <c r="W72" s="4"/>
      <c r="X72" s="4"/>
      <c r="IH72" s="84"/>
      <c r="II72" s="21"/>
    </row>
    <row r="73" spans="1:243" customFormat="1" ht="23.85" customHeight="1">
      <c r="A73" s="268"/>
      <c r="B73" s="1022"/>
      <c r="C73" s="1022"/>
      <c r="D73" s="186"/>
      <c r="E73" s="1023"/>
      <c r="F73" s="1023"/>
      <c r="G73" s="1023"/>
      <c r="H73" s="1023"/>
      <c r="I73" s="1023"/>
      <c r="J73" s="1023"/>
      <c r="K73" s="1023"/>
      <c r="L73" s="1023"/>
      <c r="M73" s="1023"/>
      <c r="N73" s="1023"/>
      <c r="O73" s="362"/>
      <c r="P73" s="363" t="str">
        <f t="shared" si="5"/>
        <v/>
      </c>
      <c r="Q73" s="53"/>
      <c r="R73" s="446"/>
      <c r="S73" s="4"/>
      <c r="T73" s="4"/>
      <c r="U73" s="4"/>
      <c r="V73" s="4"/>
      <c r="W73" s="4"/>
      <c r="X73" s="4"/>
      <c r="IH73" s="21"/>
      <c r="II73" s="21"/>
    </row>
    <row r="74" spans="1:243" customFormat="1" ht="23.85" customHeight="1">
      <c r="A74" s="268"/>
      <c r="B74" s="1022"/>
      <c r="C74" s="1022"/>
      <c r="D74" s="186"/>
      <c r="E74" s="1023"/>
      <c r="F74" s="1023"/>
      <c r="G74" s="1023"/>
      <c r="H74" s="1023"/>
      <c r="I74" s="1023"/>
      <c r="J74" s="1023"/>
      <c r="K74" s="1023"/>
      <c r="L74" s="1023"/>
      <c r="M74" s="1023"/>
      <c r="N74" s="1023"/>
      <c r="O74" s="362"/>
      <c r="P74" s="363" t="str">
        <f t="shared" si="5"/>
        <v/>
      </c>
      <c r="Q74" s="53"/>
      <c r="R74" s="446"/>
      <c r="S74" s="4"/>
      <c r="T74" s="4"/>
      <c r="U74" s="4"/>
      <c r="V74" s="4"/>
      <c r="W74" s="4"/>
      <c r="X74" s="4"/>
      <c r="IH74" s="21"/>
      <c r="II74" s="21"/>
    </row>
    <row r="75" spans="1:243" customFormat="1" ht="23.85" customHeight="1">
      <c r="A75" s="268"/>
      <c r="B75" s="1022"/>
      <c r="C75" s="1022"/>
      <c r="D75" s="186"/>
      <c r="E75" s="1023"/>
      <c r="F75" s="1023"/>
      <c r="G75" s="1023"/>
      <c r="H75" s="1023"/>
      <c r="I75" s="1023"/>
      <c r="J75" s="1023"/>
      <c r="K75" s="1023"/>
      <c r="L75" s="1023"/>
      <c r="M75" s="1023"/>
      <c r="N75" s="1023"/>
      <c r="O75" s="362"/>
      <c r="P75" s="363" t="str">
        <f t="shared" si="5"/>
        <v/>
      </c>
      <c r="Q75" s="53"/>
      <c r="R75" s="446"/>
      <c r="S75" s="4"/>
      <c r="T75" s="4"/>
      <c r="U75" s="4"/>
      <c r="V75" s="4"/>
      <c r="W75" s="4"/>
      <c r="X75" s="4"/>
    </row>
    <row r="76" spans="1:243" customFormat="1" ht="23.85" customHeight="1">
      <c r="A76" s="268"/>
      <c r="B76" s="1022"/>
      <c r="C76" s="1022"/>
      <c r="D76" s="186"/>
      <c r="E76" s="1023"/>
      <c r="F76" s="1023"/>
      <c r="G76" s="1023"/>
      <c r="H76" s="1023"/>
      <c r="I76" s="1023"/>
      <c r="J76" s="1023"/>
      <c r="K76" s="1023"/>
      <c r="L76" s="1023"/>
      <c r="M76" s="1023"/>
      <c r="N76" s="1023"/>
      <c r="O76" s="362"/>
      <c r="P76" s="363" t="str">
        <f t="shared" si="5"/>
        <v/>
      </c>
      <c r="Q76" s="53"/>
      <c r="R76" s="446"/>
      <c r="S76" s="4"/>
      <c r="T76" s="4"/>
      <c r="U76" s="4"/>
      <c r="V76" s="4"/>
      <c r="W76" s="4"/>
      <c r="X76" s="4"/>
    </row>
    <row r="77" spans="1:243" customFormat="1" ht="23.85" customHeight="1">
      <c r="A77" s="268"/>
      <c r="B77" s="1022"/>
      <c r="C77" s="1022"/>
      <c r="D77" s="186"/>
      <c r="E77" s="1023"/>
      <c r="F77" s="1023"/>
      <c r="G77" s="1023"/>
      <c r="H77" s="1023"/>
      <c r="I77" s="1023"/>
      <c r="J77" s="1023"/>
      <c r="K77" s="1023"/>
      <c r="L77" s="1023"/>
      <c r="M77" s="1023"/>
      <c r="N77" s="1023"/>
      <c r="O77" s="362"/>
      <c r="P77" s="363" t="str">
        <f t="shared" si="5"/>
        <v/>
      </c>
      <c r="Q77" s="53"/>
      <c r="R77" s="446"/>
      <c r="S77" s="4"/>
      <c r="T77" s="4"/>
      <c r="U77" s="4"/>
      <c r="V77" s="4"/>
      <c r="W77" s="4"/>
      <c r="X77" s="4"/>
    </row>
    <row r="78" spans="1:243" customFormat="1" ht="23.85" customHeight="1">
      <c r="A78" s="268"/>
      <c r="B78" s="1022"/>
      <c r="C78" s="1022"/>
      <c r="D78" s="186"/>
      <c r="E78" s="1023"/>
      <c r="F78" s="1023"/>
      <c r="G78" s="1023"/>
      <c r="H78" s="1023"/>
      <c r="I78" s="1023"/>
      <c r="J78" s="1023"/>
      <c r="K78" s="1023"/>
      <c r="L78" s="1023"/>
      <c r="M78" s="1023"/>
      <c r="N78" s="1023"/>
      <c r="O78" s="362"/>
      <c r="P78" s="363" t="str">
        <f t="shared" si="5"/>
        <v/>
      </c>
      <c r="Q78" s="53"/>
      <c r="R78" s="446"/>
      <c r="S78" s="4"/>
      <c r="T78" s="4"/>
      <c r="U78" s="4"/>
      <c r="V78" s="4"/>
      <c r="W78" s="4"/>
      <c r="X78" s="4"/>
    </row>
    <row r="79" spans="1:243" customFormat="1" ht="23.85" customHeight="1">
      <c r="A79" s="268"/>
      <c r="B79" s="1022"/>
      <c r="C79" s="1022"/>
      <c r="D79" s="186"/>
      <c r="E79" s="1023"/>
      <c r="F79" s="1023"/>
      <c r="G79" s="1023"/>
      <c r="H79" s="1023"/>
      <c r="I79" s="1023"/>
      <c r="J79" s="1023"/>
      <c r="K79" s="1023"/>
      <c r="L79" s="1023"/>
      <c r="M79" s="1023"/>
      <c r="N79" s="1023"/>
      <c r="O79" s="362"/>
      <c r="P79" s="363" t="str">
        <f t="shared" si="4"/>
        <v/>
      </c>
      <c r="Q79" s="53"/>
      <c r="R79" s="446"/>
      <c r="S79" s="4"/>
      <c r="T79" s="4"/>
      <c r="U79" s="4"/>
      <c r="V79" s="4"/>
      <c r="W79" s="4"/>
      <c r="X79" s="4"/>
    </row>
    <row r="80" spans="1:243" customFormat="1" ht="23.85" customHeight="1">
      <c r="A80" s="268"/>
      <c r="B80" s="1022"/>
      <c r="C80" s="1022"/>
      <c r="D80" s="186"/>
      <c r="E80" s="1023"/>
      <c r="F80" s="1023"/>
      <c r="G80" s="1023"/>
      <c r="H80" s="1023"/>
      <c r="I80" s="1023"/>
      <c r="J80" s="1023"/>
      <c r="K80" s="1023"/>
      <c r="L80" s="1023"/>
      <c r="M80" s="1023"/>
      <c r="N80" s="1023"/>
      <c r="O80" s="362"/>
      <c r="P80" s="363" t="str">
        <f t="shared" si="4"/>
        <v/>
      </c>
      <c r="Q80" s="53"/>
      <c r="R80" s="446"/>
      <c r="S80" s="4"/>
      <c r="T80" s="4"/>
      <c r="U80" s="4"/>
      <c r="V80" s="4"/>
      <c r="W80" s="4"/>
      <c r="X80" s="4"/>
    </row>
    <row r="81" spans="1:243" customFormat="1" ht="23.85" customHeight="1">
      <c r="A81" s="268"/>
      <c r="B81" s="1022"/>
      <c r="C81" s="1022"/>
      <c r="D81" s="186"/>
      <c r="E81" s="1023"/>
      <c r="F81" s="1023"/>
      <c r="G81" s="1023"/>
      <c r="H81" s="1023"/>
      <c r="I81" s="1023"/>
      <c r="J81" s="1023"/>
      <c r="K81" s="1023"/>
      <c r="L81" s="1023"/>
      <c r="M81" s="1023"/>
      <c r="N81" s="1023"/>
      <c r="O81" s="362"/>
      <c r="P81" s="363" t="str">
        <f t="shared" si="4"/>
        <v/>
      </c>
      <c r="Q81" s="53"/>
      <c r="R81" s="446"/>
      <c r="S81" s="4"/>
      <c r="T81" s="4"/>
      <c r="U81" s="4"/>
      <c r="V81" s="4"/>
      <c r="W81" s="4"/>
      <c r="X81" s="4"/>
    </row>
    <row r="82" spans="1:243" customFormat="1" ht="23.85" customHeight="1">
      <c r="A82" s="268"/>
      <c r="B82" s="1022"/>
      <c r="C82" s="1022"/>
      <c r="D82" s="186"/>
      <c r="E82" s="1023"/>
      <c r="F82" s="1023"/>
      <c r="G82" s="1023"/>
      <c r="H82" s="1023"/>
      <c r="I82" s="1023"/>
      <c r="J82" s="1023"/>
      <c r="K82" s="1023"/>
      <c r="L82" s="1023"/>
      <c r="M82" s="1023"/>
      <c r="N82" s="1023"/>
      <c r="O82" s="362"/>
      <c r="P82" s="363" t="str">
        <f t="shared" si="4"/>
        <v/>
      </c>
      <c r="Q82" s="53"/>
      <c r="R82" s="446"/>
      <c r="S82" s="4"/>
      <c r="T82" s="4"/>
      <c r="U82" s="4"/>
      <c r="V82" s="4"/>
      <c r="W82" s="4"/>
      <c r="X82" s="4"/>
    </row>
    <row r="83" spans="1:243" customFormat="1" ht="23.85" customHeight="1">
      <c r="A83" s="268"/>
      <c r="B83" s="1022"/>
      <c r="C83" s="1022"/>
      <c r="D83" s="186"/>
      <c r="E83" s="1023"/>
      <c r="F83" s="1023"/>
      <c r="G83" s="1023"/>
      <c r="H83" s="1023"/>
      <c r="I83" s="1023"/>
      <c r="J83" s="1023"/>
      <c r="K83" s="1023"/>
      <c r="L83" s="1023"/>
      <c r="M83" s="1023"/>
      <c r="N83" s="1023"/>
      <c r="O83" s="362"/>
      <c r="P83" s="363" t="str">
        <f t="shared" si="4"/>
        <v/>
      </c>
      <c r="Q83" s="53"/>
      <c r="R83" s="446"/>
      <c r="S83" s="4"/>
      <c r="T83" s="4"/>
      <c r="U83" s="4"/>
      <c r="V83" s="4"/>
      <c r="W83" s="4"/>
      <c r="X83" s="4"/>
    </row>
    <row r="84" spans="1:243" customFormat="1" ht="23.85" customHeight="1">
      <c r="A84" s="268"/>
      <c r="B84" s="1022"/>
      <c r="C84" s="1022"/>
      <c r="D84" s="186"/>
      <c r="E84" s="1023"/>
      <c r="F84" s="1023"/>
      <c r="G84" s="1023"/>
      <c r="H84" s="1023"/>
      <c r="I84" s="1023"/>
      <c r="J84" s="1023"/>
      <c r="K84" s="1023"/>
      <c r="L84" s="1023"/>
      <c r="M84" s="1023"/>
      <c r="N84" s="1023"/>
      <c r="O84" s="362"/>
      <c r="P84" s="363" t="str">
        <f t="shared" si="4"/>
        <v/>
      </c>
      <c r="Q84" s="53"/>
      <c r="R84" s="446"/>
      <c r="S84" s="4"/>
      <c r="T84" s="4"/>
      <c r="U84" s="4"/>
      <c r="V84" s="4"/>
      <c r="W84" s="4"/>
      <c r="X84" s="4"/>
    </row>
    <row r="85" spans="1:243" customFormat="1" ht="23.85" customHeight="1">
      <c r="A85" s="268"/>
      <c r="B85" s="1022"/>
      <c r="C85" s="1022"/>
      <c r="D85" s="186"/>
      <c r="E85" s="1023"/>
      <c r="F85" s="1023"/>
      <c r="G85" s="1023"/>
      <c r="H85" s="1023"/>
      <c r="I85" s="1023"/>
      <c r="J85" s="1023"/>
      <c r="K85" s="1023"/>
      <c r="L85" s="1023"/>
      <c r="M85" s="1023"/>
      <c r="N85" s="1023"/>
      <c r="O85" s="362"/>
      <c r="P85" s="363" t="str">
        <f t="shared" si="4"/>
        <v/>
      </c>
      <c r="Q85" s="53"/>
      <c r="R85" s="446"/>
      <c r="S85" s="4"/>
      <c r="T85" s="4"/>
      <c r="U85" s="4"/>
      <c r="V85" s="4"/>
      <c r="W85" s="4"/>
      <c r="X85" s="4"/>
    </row>
    <row r="86" spans="1:243" customFormat="1" ht="23.85" customHeight="1">
      <c r="A86" s="268"/>
      <c r="B86" s="1022"/>
      <c r="C86" s="1022"/>
      <c r="D86" s="186"/>
      <c r="E86" s="1023"/>
      <c r="F86" s="1023"/>
      <c r="G86" s="1023"/>
      <c r="H86" s="1023"/>
      <c r="I86" s="1023"/>
      <c r="J86" s="1023"/>
      <c r="K86" s="1023"/>
      <c r="L86" s="1023"/>
      <c r="M86" s="1023"/>
      <c r="N86" s="1023"/>
      <c r="O86" s="362"/>
      <c r="P86" s="363" t="str">
        <f t="shared" si="4"/>
        <v/>
      </c>
      <c r="Q86" s="53"/>
      <c r="R86" s="446"/>
      <c r="S86" s="4"/>
      <c r="T86" s="4"/>
      <c r="U86" s="4"/>
      <c r="V86" s="4"/>
      <c r="W86" s="4"/>
      <c r="X86" s="4"/>
    </row>
    <row r="87" spans="1:243" customFormat="1" ht="23.85" customHeight="1">
      <c r="A87" s="268"/>
      <c r="B87" s="1022"/>
      <c r="C87" s="1022"/>
      <c r="D87" s="186"/>
      <c r="E87" s="1023"/>
      <c r="F87" s="1023"/>
      <c r="G87" s="1023"/>
      <c r="H87" s="1023"/>
      <c r="I87" s="1023"/>
      <c r="J87" s="1023"/>
      <c r="K87" s="1023"/>
      <c r="L87" s="1023"/>
      <c r="M87" s="1023"/>
      <c r="N87" s="1023"/>
      <c r="O87" s="362"/>
      <c r="P87" s="363" t="str">
        <f>IF(O87*D87=0,"",O87*D87)</f>
        <v/>
      </c>
      <c r="Q87" s="53"/>
      <c r="R87" s="446"/>
      <c r="S87" s="4"/>
      <c r="T87" s="4"/>
      <c r="U87" s="4"/>
      <c r="V87" s="4"/>
      <c r="W87" s="4"/>
      <c r="X87" s="4"/>
      <c r="IH87" s="84"/>
      <c r="II87" s="21"/>
    </row>
    <row r="88" spans="1:243" customFormat="1" ht="23.85" customHeight="1">
      <c r="A88" s="268"/>
      <c r="B88" s="1022"/>
      <c r="C88" s="1022"/>
      <c r="D88" s="186"/>
      <c r="E88" s="1023"/>
      <c r="F88" s="1023"/>
      <c r="G88" s="1023"/>
      <c r="H88" s="1023"/>
      <c r="I88" s="1023"/>
      <c r="J88" s="1023"/>
      <c r="K88" s="1023"/>
      <c r="L88" s="1023"/>
      <c r="M88" s="1023"/>
      <c r="N88" s="1023"/>
      <c r="O88" s="362"/>
      <c r="P88" s="363" t="str">
        <f t="shared" ref="P88:P108" si="6">IF(O88*D88=0,"",O88*D88)</f>
        <v/>
      </c>
      <c r="Q88" s="53"/>
      <c r="R88" s="446"/>
      <c r="S88" s="4"/>
      <c r="T88" s="4"/>
      <c r="U88" s="4"/>
      <c r="V88" s="4"/>
      <c r="W88" s="4"/>
      <c r="X88" s="4"/>
      <c r="IH88" s="84"/>
      <c r="II88" s="21"/>
    </row>
    <row r="89" spans="1:243" customFormat="1" ht="23.85" customHeight="1">
      <c r="A89" s="268"/>
      <c r="B89" s="1022"/>
      <c r="C89" s="1022"/>
      <c r="D89" s="186"/>
      <c r="E89" s="1023"/>
      <c r="F89" s="1023"/>
      <c r="G89" s="1023"/>
      <c r="H89" s="1023"/>
      <c r="I89" s="1023"/>
      <c r="J89" s="1023"/>
      <c r="K89" s="1023"/>
      <c r="L89" s="1023"/>
      <c r="M89" s="1023"/>
      <c r="N89" s="1023"/>
      <c r="O89" s="362"/>
      <c r="P89" s="363" t="str">
        <f t="shared" si="6"/>
        <v/>
      </c>
      <c r="Q89" s="53"/>
      <c r="R89" s="446"/>
      <c r="S89" s="4"/>
      <c r="T89" s="4"/>
      <c r="U89" s="4"/>
      <c r="V89" s="4"/>
      <c r="W89" s="4"/>
      <c r="X89" s="4"/>
      <c r="IH89" s="21"/>
      <c r="II89" s="21"/>
    </row>
    <row r="90" spans="1:243" customFormat="1" ht="23.85" customHeight="1">
      <c r="A90" s="268"/>
      <c r="B90" s="1022"/>
      <c r="C90" s="1022"/>
      <c r="D90" s="186"/>
      <c r="E90" s="1023"/>
      <c r="F90" s="1023"/>
      <c r="G90" s="1023"/>
      <c r="H90" s="1023"/>
      <c r="I90" s="1023"/>
      <c r="J90" s="1023"/>
      <c r="K90" s="1023"/>
      <c r="L90" s="1023"/>
      <c r="M90" s="1023"/>
      <c r="N90" s="1023"/>
      <c r="O90" s="362"/>
      <c r="P90" s="363" t="str">
        <f t="shared" si="6"/>
        <v/>
      </c>
      <c r="Q90" s="53"/>
      <c r="R90" s="446"/>
      <c r="S90" s="4"/>
      <c r="T90" s="4"/>
      <c r="U90" s="4"/>
      <c r="V90" s="4"/>
      <c r="W90" s="4"/>
      <c r="X90" s="4"/>
      <c r="IH90" s="21"/>
      <c r="II90" s="21"/>
    </row>
    <row r="91" spans="1:243" customFormat="1" ht="23.85" customHeight="1">
      <c r="A91" s="268"/>
      <c r="B91" s="1022"/>
      <c r="C91" s="1022"/>
      <c r="D91" s="186"/>
      <c r="E91" s="1023"/>
      <c r="F91" s="1023"/>
      <c r="G91" s="1023"/>
      <c r="H91" s="1023"/>
      <c r="I91" s="1023"/>
      <c r="J91" s="1023"/>
      <c r="K91" s="1023"/>
      <c r="L91" s="1023"/>
      <c r="M91" s="1023"/>
      <c r="N91" s="1023"/>
      <c r="O91" s="362"/>
      <c r="P91" s="363" t="str">
        <f t="shared" si="6"/>
        <v/>
      </c>
      <c r="Q91" s="53"/>
      <c r="R91" s="446"/>
      <c r="S91" s="4"/>
      <c r="T91" s="4"/>
      <c r="U91" s="4"/>
      <c r="V91" s="4"/>
      <c r="W91" s="4"/>
      <c r="X91" s="4"/>
    </row>
    <row r="92" spans="1:243" customFormat="1" ht="23.85" customHeight="1">
      <c r="A92" s="268"/>
      <c r="B92" s="1022"/>
      <c r="C92" s="1022"/>
      <c r="D92" s="186"/>
      <c r="E92" s="1023"/>
      <c r="F92" s="1023"/>
      <c r="G92" s="1023"/>
      <c r="H92" s="1023"/>
      <c r="I92" s="1023"/>
      <c r="J92" s="1023"/>
      <c r="K92" s="1023"/>
      <c r="L92" s="1023"/>
      <c r="M92" s="1023"/>
      <c r="N92" s="1023"/>
      <c r="O92" s="362"/>
      <c r="P92" s="363" t="str">
        <f t="shared" si="6"/>
        <v/>
      </c>
      <c r="Q92" s="53"/>
      <c r="R92" s="446"/>
      <c r="S92" s="4"/>
      <c r="T92" s="4"/>
      <c r="U92" s="4"/>
      <c r="V92" s="4"/>
      <c r="W92" s="4"/>
      <c r="X92" s="4"/>
    </row>
    <row r="93" spans="1:243" customFormat="1" ht="23.85" customHeight="1">
      <c r="A93" s="268"/>
      <c r="B93" s="1022"/>
      <c r="C93" s="1022"/>
      <c r="D93" s="186"/>
      <c r="E93" s="1023"/>
      <c r="F93" s="1023"/>
      <c r="G93" s="1023"/>
      <c r="H93" s="1023"/>
      <c r="I93" s="1023"/>
      <c r="J93" s="1023"/>
      <c r="K93" s="1023"/>
      <c r="L93" s="1023"/>
      <c r="M93" s="1023"/>
      <c r="N93" s="1023"/>
      <c r="O93" s="362"/>
      <c r="P93" s="363" t="str">
        <f t="shared" si="6"/>
        <v/>
      </c>
      <c r="Q93" s="53"/>
      <c r="R93" s="446"/>
      <c r="S93" s="4"/>
      <c r="T93" s="4"/>
      <c r="U93" s="4"/>
      <c r="V93" s="4"/>
      <c r="W93" s="4"/>
      <c r="X93" s="4"/>
    </row>
    <row r="94" spans="1:243" customFormat="1" ht="23.85" customHeight="1">
      <c r="A94" s="268"/>
      <c r="B94" s="1022"/>
      <c r="C94" s="1022"/>
      <c r="D94" s="186"/>
      <c r="E94" s="1023"/>
      <c r="F94" s="1023"/>
      <c r="G94" s="1023"/>
      <c r="H94" s="1023"/>
      <c r="I94" s="1023"/>
      <c r="J94" s="1023"/>
      <c r="K94" s="1023"/>
      <c r="L94" s="1023"/>
      <c r="M94" s="1023"/>
      <c r="N94" s="1023"/>
      <c r="O94" s="362"/>
      <c r="P94" s="363" t="str">
        <f t="shared" si="6"/>
        <v/>
      </c>
      <c r="Q94" s="53"/>
      <c r="R94" s="446"/>
      <c r="S94" s="4"/>
      <c r="T94" s="4"/>
      <c r="U94" s="4"/>
      <c r="V94" s="4"/>
      <c r="W94" s="4"/>
      <c r="X94" s="4"/>
    </row>
    <row r="95" spans="1:243" customFormat="1" ht="23.85" customHeight="1">
      <c r="A95" s="268"/>
      <c r="B95" s="1022"/>
      <c r="C95" s="1022"/>
      <c r="D95" s="186"/>
      <c r="E95" s="1023"/>
      <c r="F95" s="1023"/>
      <c r="G95" s="1023"/>
      <c r="H95" s="1023"/>
      <c r="I95" s="1023"/>
      <c r="J95" s="1023"/>
      <c r="K95" s="1023"/>
      <c r="L95" s="1023"/>
      <c r="M95" s="1023"/>
      <c r="N95" s="1023"/>
      <c r="O95" s="362"/>
      <c r="P95" s="363" t="str">
        <f t="shared" si="6"/>
        <v/>
      </c>
      <c r="Q95" s="53"/>
      <c r="R95" s="446"/>
      <c r="S95" s="4"/>
      <c r="T95" s="4"/>
      <c r="U95" s="4"/>
      <c r="V95" s="4"/>
      <c r="W95" s="4"/>
      <c r="X95" s="4"/>
    </row>
    <row r="96" spans="1:243" customFormat="1" ht="23.85" customHeight="1">
      <c r="A96" s="268"/>
      <c r="B96" s="1022"/>
      <c r="C96" s="1022"/>
      <c r="D96" s="186"/>
      <c r="E96" s="1023"/>
      <c r="F96" s="1023"/>
      <c r="G96" s="1023"/>
      <c r="H96" s="1023"/>
      <c r="I96" s="1023"/>
      <c r="J96" s="1023"/>
      <c r="K96" s="1023"/>
      <c r="L96" s="1023"/>
      <c r="M96" s="1023"/>
      <c r="N96" s="1023"/>
      <c r="O96" s="362"/>
      <c r="P96" s="363" t="str">
        <f t="shared" si="6"/>
        <v/>
      </c>
      <c r="Q96" s="53"/>
      <c r="R96" s="446"/>
      <c r="S96" s="4"/>
      <c r="T96" s="4"/>
      <c r="U96" s="4"/>
      <c r="V96" s="4"/>
      <c r="W96" s="4"/>
      <c r="X96" s="4"/>
      <c r="IH96" s="84"/>
      <c r="II96" s="21"/>
    </row>
    <row r="97" spans="1:243" customFormat="1" ht="23.85" customHeight="1">
      <c r="A97" s="268"/>
      <c r="B97" s="1022"/>
      <c r="C97" s="1022"/>
      <c r="D97" s="186"/>
      <c r="E97" s="1023"/>
      <c r="F97" s="1023"/>
      <c r="G97" s="1023"/>
      <c r="H97" s="1023"/>
      <c r="I97" s="1023"/>
      <c r="J97" s="1023"/>
      <c r="K97" s="1023"/>
      <c r="L97" s="1023"/>
      <c r="M97" s="1023"/>
      <c r="N97" s="1023"/>
      <c r="O97" s="362"/>
      <c r="P97" s="363" t="str">
        <f t="shared" si="6"/>
        <v/>
      </c>
      <c r="Q97" s="53"/>
      <c r="R97" s="446"/>
      <c r="S97" s="4"/>
      <c r="T97" s="4"/>
      <c r="U97" s="4"/>
      <c r="V97" s="4"/>
      <c r="W97" s="4"/>
      <c r="X97" s="4"/>
      <c r="IH97" s="21"/>
      <c r="II97" s="21"/>
    </row>
    <row r="98" spans="1:243" customFormat="1" ht="23.85" customHeight="1">
      <c r="A98" s="268"/>
      <c r="B98" s="1022"/>
      <c r="C98" s="1022"/>
      <c r="D98" s="186"/>
      <c r="E98" s="1023"/>
      <c r="F98" s="1023"/>
      <c r="G98" s="1023"/>
      <c r="H98" s="1023"/>
      <c r="I98" s="1023"/>
      <c r="J98" s="1023"/>
      <c r="K98" s="1023"/>
      <c r="L98" s="1023"/>
      <c r="M98" s="1023"/>
      <c r="N98" s="1023"/>
      <c r="O98" s="362"/>
      <c r="P98" s="363" t="str">
        <f t="shared" si="6"/>
        <v/>
      </c>
      <c r="Q98" s="53"/>
      <c r="R98" s="446"/>
      <c r="S98" s="4"/>
      <c r="T98" s="4"/>
      <c r="U98" s="4"/>
      <c r="V98" s="4"/>
      <c r="W98" s="4"/>
      <c r="X98" s="4"/>
      <c r="IH98" s="21"/>
      <c r="II98" s="21"/>
    </row>
    <row r="99" spans="1:243" customFormat="1" ht="23.85" customHeight="1">
      <c r="A99" s="268"/>
      <c r="B99" s="1022"/>
      <c r="C99" s="1022"/>
      <c r="D99" s="186"/>
      <c r="E99" s="1023"/>
      <c r="F99" s="1023"/>
      <c r="G99" s="1023"/>
      <c r="H99" s="1023"/>
      <c r="I99" s="1023"/>
      <c r="J99" s="1023"/>
      <c r="K99" s="1023"/>
      <c r="L99" s="1023"/>
      <c r="M99" s="1023"/>
      <c r="N99" s="1023"/>
      <c r="O99" s="362"/>
      <c r="P99" s="363" t="str">
        <f t="shared" si="6"/>
        <v/>
      </c>
      <c r="Q99" s="53"/>
      <c r="R99" s="446"/>
      <c r="S99" s="4"/>
      <c r="T99" s="4"/>
      <c r="U99" s="4"/>
      <c r="V99" s="4"/>
      <c r="W99" s="4"/>
      <c r="X99" s="4"/>
    </row>
    <row r="100" spans="1:243" customFormat="1" ht="23.85" customHeight="1">
      <c r="A100" s="268"/>
      <c r="B100" s="1022"/>
      <c r="C100" s="1022"/>
      <c r="D100" s="186"/>
      <c r="E100" s="1023"/>
      <c r="F100" s="1023"/>
      <c r="G100" s="1023"/>
      <c r="H100" s="1023"/>
      <c r="I100" s="1023"/>
      <c r="J100" s="1023"/>
      <c r="K100" s="1023"/>
      <c r="L100" s="1023"/>
      <c r="M100" s="1023"/>
      <c r="N100" s="1023"/>
      <c r="O100" s="362"/>
      <c r="P100" s="363" t="str">
        <f t="shared" si="6"/>
        <v/>
      </c>
      <c r="Q100" s="53"/>
      <c r="R100" s="446"/>
      <c r="S100" s="4"/>
      <c r="T100" s="4"/>
      <c r="U100" s="4"/>
      <c r="V100" s="4"/>
      <c r="W100" s="4"/>
      <c r="X100" s="4"/>
    </row>
    <row r="101" spans="1:243" customFormat="1" ht="23.85" customHeight="1">
      <c r="A101" s="268"/>
      <c r="B101" s="1022"/>
      <c r="C101" s="1022"/>
      <c r="D101" s="186"/>
      <c r="E101" s="1023"/>
      <c r="F101" s="1023"/>
      <c r="G101" s="1023"/>
      <c r="H101" s="1023"/>
      <c r="I101" s="1023"/>
      <c r="J101" s="1023"/>
      <c r="K101" s="1023"/>
      <c r="L101" s="1023"/>
      <c r="M101" s="1023"/>
      <c r="N101" s="1023"/>
      <c r="O101" s="362"/>
      <c r="P101" s="363" t="str">
        <f t="shared" si="6"/>
        <v/>
      </c>
      <c r="Q101" s="53"/>
      <c r="R101" s="446"/>
      <c r="S101" s="4"/>
      <c r="T101" s="4"/>
      <c r="U101" s="4"/>
      <c r="V101" s="4"/>
      <c r="W101" s="4"/>
      <c r="X101" s="4"/>
    </row>
    <row r="102" spans="1:243" customFormat="1" ht="23.85" customHeight="1">
      <c r="A102" s="268"/>
      <c r="B102" s="1022"/>
      <c r="C102" s="1022"/>
      <c r="D102" s="186"/>
      <c r="E102" s="1023"/>
      <c r="F102" s="1023"/>
      <c r="G102" s="1023"/>
      <c r="H102" s="1023"/>
      <c r="I102" s="1023"/>
      <c r="J102" s="1023"/>
      <c r="K102" s="1023"/>
      <c r="L102" s="1023"/>
      <c r="M102" s="1023"/>
      <c r="N102" s="1023"/>
      <c r="O102" s="362"/>
      <c r="P102" s="363" t="str">
        <f t="shared" si="6"/>
        <v/>
      </c>
      <c r="Q102" s="53"/>
      <c r="R102" s="446"/>
      <c r="S102" s="4"/>
      <c r="T102" s="4"/>
      <c r="U102" s="4"/>
      <c r="V102" s="4"/>
      <c r="W102" s="4"/>
      <c r="X102" s="4"/>
    </row>
    <row r="103" spans="1:243" customFormat="1" ht="23.85" customHeight="1">
      <c r="A103" s="268"/>
      <c r="B103" s="1022"/>
      <c r="C103" s="1022"/>
      <c r="D103" s="186"/>
      <c r="E103" s="1023"/>
      <c r="F103" s="1023"/>
      <c r="G103" s="1023"/>
      <c r="H103" s="1023"/>
      <c r="I103" s="1023"/>
      <c r="J103" s="1023"/>
      <c r="K103" s="1023"/>
      <c r="L103" s="1023"/>
      <c r="M103" s="1023"/>
      <c r="N103" s="1023"/>
      <c r="O103" s="362"/>
      <c r="P103" s="363" t="str">
        <f t="shared" si="6"/>
        <v/>
      </c>
      <c r="Q103" s="53"/>
      <c r="R103" s="446"/>
      <c r="S103" s="4"/>
      <c r="T103" s="4"/>
      <c r="U103" s="4"/>
      <c r="V103" s="4"/>
      <c r="W103" s="4"/>
      <c r="X103" s="4"/>
    </row>
    <row r="104" spans="1:243" customFormat="1" ht="23.85" customHeight="1">
      <c r="A104" s="268"/>
      <c r="B104" s="1022"/>
      <c r="C104" s="1022"/>
      <c r="D104" s="186"/>
      <c r="E104" s="1023"/>
      <c r="F104" s="1023"/>
      <c r="G104" s="1023"/>
      <c r="H104" s="1023"/>
      <c r="I104" s="1023"/>
      <c r="J104" s="1023"/>
      <c r="K104" s="1023"/>
      <c r="L104" s="1023"/>
      <c r="M104" s="1023"/>
      <c r="N104" s="1023"/>
      <c r="O104" s="362"/>
      <c r="P104" s="363" t="str">
        <f t="shared" si="6"/>
        <v/>
      </c>
      <c r="Q104" s="53"/>
      <c r="R104" s="446"/>
      <c r="S104" s="4"/>
      <c r="T104" s="4"/>
      <c r="U104" s="4"/>
      <c r="V104" s="4"/>
      <c r="W104" s="4"/>
      <c r="X104" s="4"/>
    </row>
    <row r="105" spans="1:243" customFormat="1" ht="23.85" customHeight="1">
      <c r="A105" s="268"/>
      <c r="B105" s="1022"/>
      <c r="C105" s="1022"/>
      <c r="D105" s="186"/>
      <c r="E105" s="1023"/>
      <c r="F105" s="1023"/>
      <c r="G105" s="1023"/>
      <c r="H105" s="1023"/>
      <c r="I105" s="1023"/>
      <c r="J105" s="1023"/>
      <c r="K105" s="1023"/>
      <c r="L105" s="1023"/>
      <c r="M105" s="1023"/>
      <c r="N105" s="1023"/>
      <c r="O105" s="362"/>
      <c r="P105" s="363" t="str">
        <f t="shared" si="6"/>
        <v/>
      </c>
      <c r="Q105" s="53"/>
      <c r="R105" s="446"/>
      <c r="S105" s="4"/>
      <c r="T105" s="4"/>
      <c r="U105" s="4"/>
      <c r="V105" s="4"/>
      <c r="W105" s="4"/>
      <c r="X105" s="4"/>
    </row>
    <row r="106" spans="1:243" customFormat="1" ht="23.85" customHeight="1">
      <c r="A106" s="268"/>
      <c r="B106" s="1022"/>
      <c r="C106" s="1022"/>
      <c r="D106" s="186"/>
      <c r="E106" s="1023"/>
      <c r="F106" s="1023"/>
      <c r="G106" s="1023"/>
      <c r="H106" s="1023"/>
      <c r="I106" s="1023"/>
      <c r="J106" s="1023"/>
      <c r="K106" s="1023"/>
      <c r="L106" s="1023"/>
      <c r="M106" s="1023"/>
      <c r="N106" s="1023"/>
      <c r="O106" s="362"/>
      <c r="P106" s="363" t="str">
        <f t="shared" si="6"/>
        <v/>
      </c>
      <c r="Q106" s="53"/>
      <c r="R106" s="446"/>
      <c r="S106" s="4"/>
      <c r="T106" s="4"/>
      <c r="U106" s="4"/>
      <c r="V106" s="4"/>
      <c r="W106" s="4"/>
      <c r="X106" s="4"/>
    </row>
    <row r="107" spans="1:243" customFormat="1" ht="23.85" customHeight="1">
      <c r="A107" s="268"/>
      <c r="B107" s="1022"/>
      <c r="C107" s="1022"/>
      <c r="D107" s="186"/>
      <c r="E107" s="1023"/>
      <c r="F107" s="1023"/>
      <c r="G107" s="1023"/>
      <c r="H107" s="1023"/>
      <c r="I107" s="1023"/>
      <c r="J107" s="1023"/>
      <c r="K107" s="1023"/>
      <c r="L107" s="1023"/>
      <c r="M107" s="1023"/>
      <c r="N107" s="1023"/>
      <c r="O107" s="362"/>
      <c r="P107" s="363" t="str">
        <f t="shared" si="6"/>
        <v/>
      </c>
      <c r="Q107" s="53"/>
      <c r="R107" s="446"/>
      <c r="S107" s="4"/>
      <c r="T107" s="4"/>
      <c r="U107" s="4"/>
      <c r="V107" s="4"/>
      <c r="W107" s="4"/>
      <c r="X107" s="4"/>
    </row>
    <row r="108" spans="1:243" customFormat="1" ht="23.85" customHeight="1">
      <c r="A108" s="268"/>
      <c r="B108" s="1022"/>
      <c r="C108" s="1022"/>
      <c r="D108" s="186"/>
      <c r="E108" s="1023"/>
      <c r="F108" s="1023"/>
      <c r="G108" s="1023"/>
      <c r="H108" s="1023"/>
      <c r="I108" s="1023"/>
      <c r="J108" s="1023"/>
      <c r="K108" s="1023"/>
      <c r="L108" s="1023"/>
      <c r="M108" s="1023"/>
      <c r="N108" s="1023"/>
      <c r="O108" s="362"/>
      <c r="P108" s="363" t="str">
        <f t="shared" si="6"/>
        <v/>
      </c>
      <c r="Q108" s="53"/>
      <c r="R108" s="446"/>
      <c r="S108" s="4"/>
      <c r="T108" s="4"/>
      <c r="U108" s="4"/>
      <c r="V108" s="4"/>
      <c r="W108" s="4"/>
      <c r="X108" s="4"/>
    </row>
    <row r="109" spans="1:243" s="125" customFormat="1" ht="6" customHeight="1">
      <c r="A109" s="437"/>
      <c r="B109" s="215"/>
      <c r="C109" s="202"/>
      <c r="D109" s="202"/>
      <c r="E109" s="202"/>
      <c r="F109" s="188"/>
      <c r="G109" s="188"/>
      <c r="H109" s="188"/>
      <c r="I109" s="188"/>
      <c r="J109" s="188"/>
      <c r="K109" s="188"/>
      <c r="L109" s="188"/>
      <c r="M109" s="202"/>
      <c r="N109" s="202"/>
      <c r="O109" s="202"/>
      <c r="P109" s="216"/>
      <c r="Q109"/>
      <c r="R109" s="447"/>
      <c r="S109" s="78"/>
      <c r="T109" s="78"/>
      <c r="U109" s="78"/>
      <c r="V109" s="78"/>
      <c r="W109" s="78"/>
      <c r="X109" s="78"/>
    </row>
    <row r="110" spans="1:243" s="99" customFormat="1" ht="21.75" customHeight="1">
      <c r="A110" s="443"/>
      <c r="B110" s="217" t="s">
        <v>99</v>
      </c>
      <c r="C110" s="218"/>
      <c r="D110" s="218"/>
      <c r="E110" s="218"/>
      <c r="F110" s="218"/>
      <c r="G110" s="218"/>
      <c r="H110" s="218"/>
      <c r="I110" s="218"/>
      <c r="J110" s="218"/>
      <c r="K110" s="218"/>
      <c r="L110" s="218"/>
      <c r="M110" s="218"/>
      <c r="N110" s="218"/>
      <c r="O110" s="218"/>
      <c r="P110" s="218"/>
      <c r="Q110" s="488"/>
      <c r="R110" s="477"/>
      <c r="S110" s="134"/>
      <c r="T110" s="134"/>
      <c r="U110" s="134"/>
      <c r="V110" s="135"/>
      <c r="W110" s="41"/>
      <c r="X110" s="112"/>
    </row>
    <row r="111" spans="1:243" customFormat="1" ht="12.75" customHeight="1">
      <c r="A111" s="437"/>
      <c r="B111" s="1029" t="str">
        <f>B61</f>
        <v>FAPESP,  SETEMBRO DE 2017</v>
      </c>
      <c r="C111" s="1029"/>
      <c r="D111" s="1029"/>
      <c r="E111" s="1029"/>
      <c r="F111" s="215"/>
      <c r="G111" s="215"/>
      <c r="H111" s="215"/>
      <c r="I111" s="215"/>
      <c r="J111" s="215"/>
      <c r="K111" s="215"/>
      <c r="L111" s="215"/>
      <c r="M111" s="219"/>
      <c r="N111" s="219"/>
      <c r="O111" s="219"/>
      <c r="P111" s="209"/>
      <c r="Q111" s="99">
        <v>2</v>
      </c>
      <c r="R111" s="446"/>
      <c r="S111" s="37"/>
      <c r="T111" s="37"/>
      <c r="U111" s="37"/>
      <c r="V111" s="37"/>
      <c r="W111" s="37"/>
      <c r="X111" s="4"/>
    </row>
    <row r="112" spans="1:243" customFormat="1">
      <c r="A112" s="451"/>
      <c r="B112" s="185"/>
      <c r="C112" s="220"/>
      <c r="D112" s="220"/>
      <c r="E112" s="220"/>
      <c r="F112" s="208"/>
      <c r="G112" s="208"/>
      <c r="H112" s="208"/>
      <c r="I112" s="208"/>
      <c r="J112" s="208"/>
      <c r="K112" s="208"/>
      <c r="L112" s="208"/>
      <c r="M112" s="220"/>
      <c r="N112" s="220"/>
      <c r="O112" s="220"/>
      <c r="P112" s="209"/>
      <c r="R112" s="414"/>
      <c r="S112" s="4"/>
      <c r="T112" s="4"/>
      <c r="U112" s="4"/>
      <c r="V112" s="4"/>
      <c r="W112" s="4"/>
      <c r="X112" s="4"/>
    </row>
    <row r="113" spans="1:24" customFormat="1">
      <c r="A113" s="451"/>
      <c r="B113" s="185"/>
      <c r="C113" s="220"/>
      <c r="D113" s="220"/>
      <c r="E113" s="220"/>
      <c r="F113" s="208"/>
      <c r="G113" s="208"/>
      <c r="H113" s="208"/>
      <c r="I113" s="208"/>
      <c r="J113" s="208"/>
      <c r="K113" s="208"/>
      <c r="L113" s="208"/>
      <c r="M113" s="220"/>
      <c r="N113" s="220"/>
      <c r="O113" s="220"/>
      <c r="P113" s="209"/>
      <c r="R113" s="414"/>
      <c r="S113" s="4"/>
      <c r="T113" s="4"/>
      <c r="U113" s="4"/>
      <c r="V113" s="4"/>
      <c r="W113" s="4"/>
      <c r="X113" s="4"/>
    </row>
    <row r="114" spans="1:24" customFormat="1">
      <c r="A114" s="451"/>
      <c r="B114" s="185"/>
      <c r="C114" s="220"/>
      <c r="D114" s="220"/>
      <c r="E114" s="220"/>
      <c r="F114" s="208"/>
      <c r="G114" s="208"/>
      <c r="H114" s="208"/>
      <c r="I114" s="208"/>
      <c r="J114" s="208"/>
      <c r="K114" s="208"/>
      <c r="L114" s="208"/>
      <c r="M114" s="220"/>
      <c r="N114" s="220"/>
      <c r="O114" s="220"/>
      <c r="P114" s="209"/>
      <c r="R114" s="414"/>
      <c r="S114" s="4"/>
      <c r="T114" s="4"/>
      <c r="U114" s="4"/>
      <c r="V114" s="4"/>
      <c r="W114" s="4"/>
      <c r="X114" s="4"/>
    </row>
    <row r="115" spans="1:24" customFormat="1">
      <c r="A115" s="451"/>
      <c r="B115" s="185"/>
      <c r="C115" s="220"/>
      <c r="D115" s="220"/>
      <c r="E115" s="220"/>
      <c r="F115" s="208"/>
      <c r="G115" s="208"/>
      <c r="H115" s="208"/>
      <c r="I115" s="208"/>
      <c r="J115" s="208"/>
      <c r="K115" s="208"/>
      <c r="L115" s="208"/>
      <c r="M115" s="220"/>
      <c r="N115" s="220"/>
      <c r="O115" s="220"/>
      <c r="P115" s="209"/>
      <c r="R115" s="414"/>
      <c r="S115" s="4"/>
      <c r="T115" s="4"/>
      <c r="U115" s="4"/>
      <c r="V115" s="4"/>
      <c r="W115" s="4"/>
      <c r="X115" s="4"/>
    </row>
    <row r="116" spans="1:24" customFormat="1">
      <c r="A116" s="451"/>
      <c r="B116" s="185"/>
      <c r="C116" s="220"/>
      <c r="D116" s="220"/>
      <c r="E116" s="220"/>
      <c r="F116" s="208"/>
      <c r="G116" s="208"/>
      <c r="H116" s="208"/>
      <c r="I116" s="208"/>
      <c r="J116" s="208"/>
      <c r="K116" s="208"/>
      <c r="L116" s="208"/>
      <c r="M116" s="220"/>
      <c r="N116" s="220"/>
      <c r="O116" s="220"/>
      <c r="P116" s="209"/>
      <c r="R116" s="414"/>
      <c r="S116" s="4"/>
      <c r="T116" s="4"/>
      <c r="U116" s="4"/>
      <c r="V116" s="4"/>
      <c r="W116" s="4"/>
      <c r="X116" s="4"/>
    </row>
    <row r="117" spans="1:24" customFormat="1">
      <c r="A117" s="451"/>
      <c r="B117" s="185"/>
      <c r="C117" s="220"/>
      <c r="D117" s="220"/>
      <c r="E117" s="220"/>
      <c r="F117" s="208"/>
      <c r="G117" s="208"/>
      <c r="H117" s="208"/>
      <c r="I117" s="208"/>
      <c r="J117" s="208"/>
      <c r="K117" s="208"/>
      <c r="L117" s="208"/>
      <c r="M117" s="220"/>
      <c r="N117" s="220"/>
      <c r="O117" s="220"/>
      <c r="P117" s="209"/>
      <c r="R117" s="414"/>
      <c r="S117" s="4"/>
      <c r="T117" s="4"/>
      <c r="U117" s="4"/>
      <c r="V117" s="4"/>
      <c r="W117" s="4"/>
      <c r="X117" s="4"/>
    </row>
    <row r="118" spans="1:24" customFormat="1">
      <c r="A118" s="451"/>
      <c r="B118" s="185"/>
      <c r="C118" s="220"/>
      <c r="D118" s="220"/>
      <c r="E118" s="220"/>
      <c r="F118" s="208"/>
      <c r="G118" s="208"/>
      <c r="H118" s="208"/>
      <c r="I118" s="208"/>
      <c r="J118" s="208"/>
      <c r="K118" s="208"/>
      <c r="L118" s="208"/>
      <c r="M118" s="220"/>
      <c r="N118" s="220"/>
      <c r="O118" s="220"/>
      <c r="P118" s="209"/>
      <c r="R118" s="414"/>
      <c r="S118" s="4"/>
      <c r="T118" s="4"/>
      <c r="U118" s="4"/>
      <c r="V118" s="4"/>
      <c r="W118" s="4"/>
      <c r="X118" s="4"/>
    </row>
    <row r="119" spans="1:24" customFormat="1">
      <c r="A119" s="451"/>
      <c r="B119" s="43"/>
      <c r="C119" s="136"/>
      <c r="D119" s="136"/>
      <c r="E119" s="136"/>
      <c r="F119" s="45"/>
      <c r="G119" s="45"/>
      <c r="H119" s="45"/>
      <c r="I119" s="45"/>
      <c r="J119" s="45"/>
      <c r="K119" s="45"/>
      <c r="L119" s="45"/>
      <c r="M119" s="136"/>
      <c r="N119" s="136"/>
      <c r="O119" s="136"/>
      <c r="R119" s="414"/>
      <c r="S119" s="4"/>
      <c r="T119" s="4"/>
      <c r="U119" s="4"/>
      <c r="V119" s="4"/>
      <c r="W119" s="4"/>
      <c r="X119" s="4"/>
    </row>
    <row r="120" spans="1:24" customFormat="1">
      <c r="A120" s="451"/>
      <c r="B120" s="43"/>
      <c r="C120" s="136"/>
      <c r="D120" s="136"/>
      <c r="E120" s="136"/>
      <c r="F120" s="45"/>
      <c r="G120" s="45"/>
      <c r="H120" s="45"/>
      <c r="I120" s="45"/>
      <c r="J120" s="45"/>
      <c r="K120" s="45"/>
      <c r="L120" s="45"/>
      <c r="M120" s="136"/>
      <c r="N120" s="136"/>
      <c r="O120" s="136"/>
      <c r="R120" s="414"/>
      <c r="S120" s="4"/>
      <c r="T120" s="4"/>
      <c r="U120" s="4"/>
      <c r="V120" s="4"/>
      <c r="W120" s="4"/>
      <c r="X120" s="4"/>
    </row>
    <row r="121" spans="1:24" customFormat="1">
      <c r="A121" s="451"/>
      <c r="B121" s="43"/>
      <c r="C121" s="136"/>
      <c r="D121" s="136"/>
      <c r="E121" s="136"/>
      <c r="F121" s="45"/>
      <c r="G121" s="45"/>
      <c r="H121" s="45"/>
      <c r="I121" s="45"/>
      <c r="J121" s="45"/>
      <c r="K121" s="45"/>
      <c r="L121" s="45"/>
      <c r="M121" s="136"/>
      <c r="N121" s="136"/>
      <c r="O121" s="136"/>
      <c r="R121" s="414"/>
      <c r="S121" s="4"/>
      <c r="T121" s="4"/>
      <c r="U121" s="4"/>
      <c r="V121" s="4"/>
      <c r="W121" s="4"/>
      <c r="X121" s="4"/>
    </row>
    <row r="122" spans="1:24" customFormat="1">
      <c r="A122" s="451"/>
      <c r="B122" s="43"/>
      <c r="C122" s="136"/>
      <c r="D122" s="136"/>
      <c r="E122" s="136"/>
      <c r="F122" s="45"/>
      <c r="G122" s="45"/>
      <c r="H122" s="45"/>
      <c r="I122" s="45"/>
      <c r="J122" s="45"/>
      <c r="K122" s="45"/>
      <c r="L122" s="45"/>
      <c r="M122" s="136"/>
      <c r="N122" s="136"/>
      <c r="O122" s="136"/>
      <c r="R122" s="414"/>
      <c r="S122" s="4"/>
      <c r="T122" s="4"/>
      <c r="U122" s="4"/>
      <c r="V122" s="4"/>
      <c r="W122" s="4"/>
      <c r="X122" s="4"/>
    </row>
    <row r="123" spans="1:24" customFormat="1">
      <c r="A123" s="451"/>
      <c r="B123" s="43"/>
      <c r="C123" s="136"/>
      <c r="D123" s="136"/>
      <c r="E123" s="136"/>
      <c r="F123" s="45"/>
      <c r="G123" s="45"/>
      <c r="H123" s="45"/>
      <c r="I123" s="45"/>
      <c r="J123" s="45"/>
      <c r="K123" s="45"/>
      <c r="L123" s="45"/>
      <c r="M123" s="136"/>
      <c r="N123" s="136"/>
      <c r="O123" s="136"/>
      <c r="R123" s="414"/>
      <c r="S123" s="4"/>
      <c r="T123" s="4"/>
      <c r="U123" s="4"/>
      <c r="V123" s="4"/>
      <c r="W123" s="4"/>
      <c r="X123" s="4"/>
    </row>
    <row r="124" spans="1:24" customFormat="1">
      <c r="A124" s="451"/>
      <c r="B124" s="43"/>
      <c r="C124" s="136"/>
      <c r="D124" s="136"/>
      <c r="E124" s="136"/>
      <c r="F124" s="45"/>
      <c r="G124" s="45"/>
      <c r="H124" s="45"/>
      <c r="I124" s="45"/>
      <c r="J124" s="45"/>
      <c r="K124" s="45"/>
      <c r="L124" s="45"/>
      <c r="M124" s="136"/>
      <c r="N124" s="136"/>
      <c r="O124" s="136"/>
      <c r="R124" s="414"/>
      <c r="S124" s="4"/>
      <c r="T124" s="4"/>
      <c r="U124" s="4"/>
      <c r="V124" s="4"/>
      <c r="W124" s="4"/>
      <c r="X124" s="4"/>
    </row>
    <row r="125" spans="1:24" customFormat="1">
      <c r="A125" s="451"/>
      <c r="B125" s="43"/>
      <c r="C125" s="136"/>
      <c r="D125" s="136"/>
      <c r="E125" s="136"/>
      <c r="F125" s="45"/>
      <c r="G125" s="45"/>
      <c r="H125" s="45"/>
      <c r="I125" s="45"/>
      <c r="J125" s="45"/>
      <c r="K125" s="45"/>
      <c r="L125" s="45"/>
      <c r="M125" s="136"/>
      <c r="N125" s="136"/>
      <c r="O125" s="136"/>
      <c r="R125" s="414"/>
      <c r="S125" s="4"/>
      <c r="T125" s="4"/>
      <c r="U125" s="4"/>
      <c r="V125" s="4"/>
      <c r="W125" s="4"/>
      <c r="X125" s="4"/>
    </row>
    <row r="126" spans="1:24" customFormat="1">
      <c r="A126" s="451"/>
      <c r="B126" s="43"/>
      <c r="C126" s="136"/>
      <c r="D126" s="136"/>
      <c r="E126" s="136"/>
      <c r="F126" s="45"/>
      <c r="G126" s="45"/>
      <c r="H126" s="45"/>
      <c r="I126" s="45"/>
      <c r="J126" s="45"/>
      <c r="K126" s="45"/>
      <c r="L126" s="45"/>
      <c r="M126" s="136"/>
      <c r="N126" s="136"/>
      <c r="O126" s="136"/>
      <c r="R126" s="414"/>
      <c r="S126" s="4"/>
      <c r="T126" s="4"/>
      <c r="U126" s="4"/>
      <c r="V126" s="4"/>
      <c r="W126" s="4"/>
      <c r="X126" s="4"/>
    </row>
    <row r="127" spans="1:24" customFormat="1">
      <c r="A127" s="451"/>
      <c r="B127" s="43"/>
      <c r="C127" s="136"/>
      <c r="D127" s="136"/>
      <c r="E127" s="136"/>
      <c r="F127" s="45"/>
      <c r="G127" s="45"/>
      <c r="H127" s="45"/>
      <c r="I127" s="45"/>
      <c r="J127" s="45"/>
      <c r="K127" s="45"/>
      <c r="L127" s="45"/>
      <c r="M127" s="136"/>
      <c r="N127" s="136"/>
      <c r="O127" s="136"/>
      <c r="R127" s="414"/>
      <c r="S127" s="4"/>
      <c r="T127" s="4"/>
      <c r="U127" s="4"/>
      <c r="V127" s="4"/>
      <c r="W127" s="4"/>
      <c r="X127" s="4"/>
    </row>
    <row r="128" spans="1:24" customFormat="1">
      <c r="A128" s="451"/>
      <c r="B128" s="43"/>
      <c r="C128" s="136"/>
      <c r="D128" s="136"/>
      <c r="E128" s="136"/>
      <c r="F128" s="45"/>
      <c r="G128" s="45"/>
      <c r="H128" s="45"/>
      <c r="I128" s="45"/>
      <c r="J128" s="45"/>
      <c r="K128" s="45"/>
      <c r="L128" s="45"/>
      <c r="M128" s="136"/>
      <c r="N128" s="136"/>
      <c r="O128" s="136"/>
      <c r="R128" s="414"/>
      <c r="S128" s="4"/>
      <c r="T128" s="4"/>
      <c r="U128" s="4"/>
      <c r="V128" s="4"/>
      <c r="W128" s="4"/>
      <c r="X128" s="4"/>
    </row>
    <row r="129" spans="1:24" customFormat="1">
      <c r="A129" s="451"/>
      <c r="B129" s="43"/>
      <c r="C129" s="136"/>
      <c r="D129" s="136"/>
      <c r="E129" s="136"/>
      <c r="F129" s="45"/>
      <c r="G129" s="45"/>
      <c r="H129" s="45"/>
      <c r="I129" s="45"/>
      <c r="J129" s="45"/>
      <c r="K129" s="45"/>
      <c r="L129" s="45"/>
      <c r="M129" s="136"/>
      <c r="N129" s="136"/>
      <c r="O129" s="136"/>
      <c r="R129" s="414"/>
      <c r="S129" s="4"/>
      <c r="T129" s="4"/>
      <c r="U129" s="4"/>
      <c r="V129" s="4"/>
      <c r="W129" s="4"/>
      <c r="X129" s="4"/>
    </row>
    <row r="130" spans="1:24" customFormat="1">
      <c r="A130" s="451"/>
      <c r="B130" s="43"/>
      <c r="C130" s="136"/>
      <c r="D130" s="136"/>
      <c r="E130" s="136"/>
      <c r="F130" s="45"/>
      <c r="G130" s="45"/>
      <c r="H130" s="45"/>
      <c r="I130" s="45"/>
      <c r="J130" s="45"/>
      <c r="K130" s="45"/>
      <c r="L130" s="45"/>
      <c r="M130" s="136"/>
      <c r="N130" s="136"/>
      <c r="O130" s="136"/>
      <c r="R130" s="414"/>
      <c r="S130" s="4"/>
      <c r="T130" s="4"/>
      <c r="U130" s="4"/>
      <c r="V130" s="4"/>
      <c r="W130" s="4"/>
      <c r="X130" s="4"/>
    </row>
    <row r="131" spans="1:24" customFormat="1">
      <c r="A131" s="451"/>
      <c r="B131" s="43"/>
      <c r="C131" s="136"/>
      <c r="D131" s="136"/>
      <c r="E131" s="136"/>
      <c r="F131" s="45"/>
      <c r="G131" s="45"/>
      <c r="H131" s="45"/>
      <c r="I131" s="45"/>
      <c r="J131" s="45"/>
      <c r="K131" s="45"/>
      <c r="L131" s="45"/>
      <c r="M131" s="136"/>
      <c r="N131" s="136"/>
      <c r="O131" s="136"/>
      <c r="R131" s="414"/>
      <c r="S131" s="4"/>
      <c r="T131" s="4"/>
      <c r="U131" s="4"/>
      <c r="V131" s="4"/>
      <c r="W131" s="4"/>
      <c r="X131" s="4"/>
    </row>
    <row r="132" spans="1:24" customFormat="1">
      <c r="A132" s="451"/>
      <c r="B132" s="43"/>
      <c r="C132" s="136"/>
      <c r="D132" s="136"/>
      <c r="E132" s="136"/>
      <c r="F132" s="45"/>
      <c r="G132" s="45"/>
      <c r="H132" s="45"/>
      <c r="I132" s="45"/>
      <c r="J132" s="45"/>
      <c r="K132" s="45"/>
      <c r="L132" s="45"/>
      <c r="M132" s="136"/>
      <c r="N132" s="136"/>
      <c r="O132" s="136"/>
      <c r="R132" s="414"/>
      <c r="S132" s="4"/>
      <c r="T132" s="4"/>
      <c r="U132" s="4"/>
      <c r="V132" s="4"/>
      <c r="W132" s="4"/>
      <c r="X132" s="4"/>
    </row>
    <row r="133" spans="1:24" customFormat="1">
      <c r="A133" s="451"/>
      <c r="B133" s="43"/>
      <c r="C133" s="136"/>
      <c r="D133" s="136"/>
      <c r="E133" s="136"/>
      <c r="F133" s="45"/>
      <c r="G133" s="45"/>
      <c r="H133" s="45"/>
      <c r="I133" s="45"/>
      <c r="J133" s="45"/>
      <c r="K133" s="45"/>
      <c r="L133" s="45"/>
      <c r="M133" s="136"/>
      <c r="N133" s="136"/>
      <c r="O133" s="136"/>
      <c r="R133" s="414"/>
      <c r="S133" s="4"/>
      <c r="T133" s="4"/>
      <c r="U133" s="4"/>
      <c r="V133" s="4"/>
      <c r="W133" s="4"/>
      <c r="X133" s="4"/>
    </row>
    <row r="134" spans="1:24" customFormat="1">
      <c r="A134" s="451"/>
      <c r="B134" s="43"/>
      <c r="C134" s="136"/>
      <c r="D134" s="136"/>
      <c r="E134" s="136"/>
      <c r="F134" s="45"/>
      <c r="G134" s="45"/>
      <c r="H134" s="45"/>
      <c r="I134" s="45"/>
      <c r="J134" s="45"/>
      <c r="K134" s="45"/>
      <c r="L134" s="45"/>
      <c r="M134" s="136"/>
      <c r="N134" s="136"/>
      <c r="O134" s="136"/>
      <c r="R134" s="414"/>
      <c r="S134" s="4"/>
      <c r="T134" s="4"/>
      <c r="U134" s="4"/>
      <c r="V134" s="4"/>
      <c r="W134" s="4"/>
      <c r="X134" s="4"/>
    </row>
    <row r="135" spans="1:24" customFormat="1">
      <c r="A135" s="451"/>
      <c r="B135" s="43"/>
      <c r="C135" s="136"/>
      <c r="D135" s="136"/>
      <c r="E135" s="136"/>
      <c r="F135" s="45"/>
      <c r="G135" s="45"/>
      <c r="H135" s="45"/>
      <c r="I135" s="45"/>
      <c r="J135" s="45"/>
      <c r="K135" s="45"/>
      <c r="L135" s="45"/>
      <c r="M135" s="136"/>
      <c r="N135" s="136"/>
      <c r="O135" s="136"/>
      <c r="R135" s="414"/>
      <c r="S135" s="4"/>
      <c r="T135" s="4"/>
      <c r="U135" s="4"/>
      <c r="V135" s="4"/>
      <c r="W135" s="4"/>
      <c r="X135" s="4"/>
    </row>
    <row r="136" spans="1:24" customFormat="1">
      <c r="A136" s="451"/>
      <c r="B136" s="43"/>
      <c r="C136" s="136"/>
      <c r="D136" s="136"/>
      <c r="E136" s="136"/>
      <c r="F136" s="45"/>
      <c r="G136" s="45"/>
      <c r="H136" s="45"/>
      <c r="I136" s="45"/>
      <c r="J136" s="45"/>
      <c r="K136" s="45"/>
      <c r="L136" s="45"/>
      <c r="M136" s="136"/>
      <c r="N136" s="136"/>
      <c r="O136" s="136"/>
      <c r="R136" s="414"/>
      <c r="S136" s="4"/>
      <c r="T136" s="4"/>
      <c r="U136" s="4"/>
      <c r="V136" s="4"/>
      <c r="W136" s="4"/>
      <c r="X136" s="4"/>
    </row>
    <row r="137" spans="1:24" customFormat="1">
      <c r="A137" s="451"/>
      <c r="B137" s="43"/>
      <c r="C137" s="136"/>
      <c r="D137" s="136"/>
      <c r="E137" s="136"/>
      <c r="F137" s="45"/>
      <c r="G137" s="45"/>
      <c r="H137" s="45"/>
      <c r="I137" s="45"/>
      <c r="J137" s="45"/>
      <c r="K137" s="45"/>
      <c r="L137" s="45"/>
      <c r="M137" s="136"/>
      <c r="N137" s="136"/>
      <c r="O137" s="136"/>
      <c r="R137" s="414"/>
      <c r="S137" s="4"/>
      <c r="T137" s="4"/>
      <c r="U137" s="4"/>
      <c r="V137" s="4"/>
      <c r="W137" s="4"/>
      <c r="X137" s="4"/>
    </row>
    <row r="138" spans="1:24" customFormat="1">
      <c r="A138" s="451"/>
      <c r="B138" s="43"/>
      <c r="C138" s="136"/>
      <c r="D138" s="136"/>
      <c r="E138" s="136"/>
      <c r="F138" s="45"/>
      <c r="G138" s="45"/>
      <c r="H138" s="45"/>
      <c r="I138" s="45"/>
      <c r="J138" s="45"/>
      <c r="K138" s="45"/>
      <c r="L138" s="45"/>
      <c r="M138" s="136"/>
      <c r="N138" s="136"/>
      <c r="O138" s="136"/>
      <c r="R138" s="414"/>
      <c r="S138" s="4"/>
      <c r="T138" s="4"/>
      <c r="U138" s="4"/>
      <c r="V138" s="4"/>
      <c r="W138" s="4"/>
      <c r="X138" s="4"/>
    </row>
    <row r="139" spans="1:24" customFormat="1">
      <c r="A139" s="451"/>
      <c r="B139" s="43"/>
      <c r="C139" s="136"/>
      <c r="D139" s="136"/>
      <c r="E139" s="136"/>
      <c r="F139" s="45"/>
      <c r="G139" s="45"/>
      <c r="H139" s="45"/>
      <c r="I139" s="45"/>
      <c r="J139" s="45"/>
      <c r="K139" s="45"/>
      <c r="L139" s="45"/>
      <c r="M139" s="136"/>
      <c r="N139" s="136"/>
      <c r="O139" s="136"/>
      <c r="R139" s="414"/>
      <c r="S139" s="4"/>
      <c r="T139" s="4"/>
      <c r="U139" s="4"/>
      <c r="V139" s="4"/>
      <c r="W139" s="4"/>
      <c r="X139" s="4"/>
    </row>
    <row r="140" spans="1:24" customFormat="1">
      <c r="A140" s="451"/>
      <c r="B140" s="43"/>
      <c r="C140" s="136"/>
      <c r="D140" s="136"/>
      <c r="E140" s="136"/>
      <c r="F140" s="45"/>
      <c r="G140" s="45"/>
      <c r="H140" s="45"/>
      <c r="I140" s="45"/>
      <c r="J140" s="45"/>
      <c r="K140" s="45"/>
      <c r="L140" s="45"/>
      <c r="M140" s="136"/>
      <c r="N140" s="136"/>
      <c r="O140" s="136"/>
      <c r="R140" s="414"/>
      <c r="S140" s="4"/>
      <c r="T140" s="4"/>
      <c r="U140" s="4"/>
      <c r="V140" s="4"/>
      <c r="W140" s="4"/>
      <c r="X140" s="4"/>
    </row>
    <row r="141" spans="1:24" customFormat="1">
      <c r="A141" s="451"/>
      <c r="B141" s="43"/>
      <c r="C141" s="136"/>
      <c r="D141" s="136"/>
      <c r="E141" s="136"/>
      <c r="F141" s="45"/>
      <c r="G141" s="45"/>
      <c r="H141" s="45"/>
      <c r="I141" s="45"/>
      <c r="J141" s="45"/>
      <c r="K141" s="45"/>
      <c r="L141" s="45"/>
      <c r="M141" s="136"/>
      <c r="N141" s="136"/>
      <c r="O141" s="136"/>
      <c r="R141" s="414"/>
      <c r="S141" s="4"/>
      <c r="T141" s="4"/>
      <c r="U141" s="4"/>
      <c r="V141" s="4"/>
      <c r="W141" s="4"/>
      <c r="X141" s="4"/>
    </row>
    <row r="142" spans="1:24" customFormat="1">
      <c r="A142" s="451"/>
      <c r="B142" s="43"/>
      <c r="C142" s="136"/>
      <c r="D142" s="136"/>
      <c r="E142" s="136"/>
      <c r="F142" s="45"/>
      <c r="G142" s="45"/>
      <c r="H142" s="45"/>
      <c r="I142" s="45"/>
      <c r="J142" s="45"/>
      <c r="K142" s="45"/>
      <c r="L142" s="45"/>
      <c r="M142" s="136"/>
      <c r="N142" s="136"/>
      <c r="O142" s="136"/>
      <c r="R142" s="414"/>
      <c r="S142" s="4"/>
      <c r="T142" s="4"/>
      <c r="U142" s="4"/>
      <c r="V142" s="4"/>
      <c r="W142" s="4"/>
      <c r="X142" s="4"/>
    </row>
    <row r="143" spans="1:24" customFormat="1">
      <c r="A143" s="451"/>
      <c r="B143" s="43"/>
      <c r="C143" s="136"/>
      <c r="D143" s="136"/>
      <c r="E143" s="136"/>
      <c r="F143" s="45"/>
      <c r="G143" s="45"/>
      <c r="H143" s="45"/>
      <c r="I143" s="45"/>
      <c r="J143" s="45"/>
      <c r="K143" s="45"/>
      <c r="L143" s="45"/>
      <c r="M143" s="136"/>
      <c r="N143" s="136"/>
      <c r="O143" s="136"/>
      <c r="R143" s="414"/>
      <c r="S143" s="4"/>
      <c r="T143" s="4"/>
      <c r="U143" s="4"/>
      <c r="V143" s="4"/>
      <c r="W143" s="4"/>
      <c r="X143" s="4"/>
    </row>
    <row r="144" spans="1:24" customFormat="1">
      <c r="A144" s="451"/>
      <c r="B144" s="43"/>
      <c r="C144" s="136"/>
      <c r="D144" s="136"/>
      <c r="E144" s="136"/>
      <c r="F144" s="45"/>
      <c r="G144" s="45"/>
      <c r="H144" s="45"/>
      <c r="I144" s="45"/>
      <c r="J144" s="45"/>
      <c r="K144" s="45"/>
      <c r="L144" s="45"/>
      <c r="M144" s="136"/>
      <c r="N144" s="136"/>
      <c r="O144" s="136"/>
      <c r="R144" s="414"/>
      <c r="S144" s="4"/>
      <c r="T144" s="4"/>
      <c r="U144" s="4"/>
      <c r="V144" s="4"/>
      <c r="W144" s="4"/>
      <c r="X144" s="4"/>
    </row>
    <row r="145" spans="1:24" customFormat="1">
      <c r="A145" s="451"/>
      <c r="B145" s="43"/>
      <c r="C145" s="136"/>
      <c r="D145" s="136"/>
      <c r="E145" s="136"/>
      <c r="F145" s="45"/>
      <c r="G145" s="45"/>
      <c r="H145" s="45"/>
      <c r="I145" s="45"/>
      <c r="J145" s="45"/>
      <c r="K145" s="45"/>
      <c r="L145" s="45"/>
      <c r="M145" s="136"/>
      <c r="N145" s="136"/>
      <c r="O145" s="136"/>
      <c r="R145" s="414"/>
      <c r="S145" s="4"/>
      <c r="T145" s="4"/>
      <c r="U145" s="4"/>
      <c r="V145" s="4"/>
      <c r="W145" s="4"/>
      <c r="X145" s="4"/>
    </row>
    <row r="146" spans="1:24" customFormat="1">
      <c r="A146" s="451"/>
      <c r="B146" s="43"/>
      <c r="C146" s="136"/>
      <c r="D146" s="136"/>
      <c r="E146" s="136"/>
      <c r="F146" s="45"/>
      <c r="G146" s="45"/>
      <c r="H146" s="45"/>
      <c r="I146" s="45"/>
      <c r="J146" s="45"/>
      <c r="K146" s="45"/>
      <c r="L146" s="45"/>
      <c r="M146" s="136"/>
      <c r="N146" s="136"/>
      <c r="O146" s="136"/>
      <c r="R146" s="414"/>
      <c r="S146" s="4"/>
      <c r="T146" s="4"/>
      <c r="U146" s="4"/>
      <c r="V146" s="4"/>
      <c r="W146" s="4"/>
      <c r="X146" s="4"/>
    </row>
    <row r="147" spans="1:24" customFormat="1">
      <c r="A147" s="451"/>
      <c r="B147" s="43"/>
      <c r="C147" s="136"/>
      <c r="D147" s="136"/>
      <c r="E147" s="136"/>
      <c r="F147" s="45"/>
      <c r="G147" s="45"/>
      <c r="H147" s="45"/>
      <c r="I147" s="45"/>
      <c r="J147" s="45"/>
      <c r="K147" s="45"/>
      <c r="L147" s="45"/>
      <c r="M147" s="136"/>
      <c r="N147" s="136"/>
      <c r="O147" s="136"/>
      <c r="R147" s="414"/>
      <c r="S147" s="4"/>
      <c r="T147" s="4"/>
      <c r="U147" s="4"/>
      <c r="V147" s="4"/>
      <c r="W147" s="4"/>
      <c r="X147" s="4"/>
    </row>
    <row r="148" spans="1:24" customFormat="1">
      <c r="A148" s="451"/>
      <c r="B148" s="43"/>
      <c r="C148" s="136"/>
      <c r="D148" s="136"/>
      <c r="E148" s="136"/>
      <c r="F148" s="45"/>
      <c r="G148" s="45"/>
      <c r="H148" s="45"/>
      <c r="I148" s="45"/>
      <c r="J148" s="45"/>
      <c r="K148" s="45"/>
      <c r="L148" s="45"/>
      <c r="M148" s="136"/>
      <c r="N148" s="136"/>
      <c r="O148" s="136"/>
      <c r="R148" s="414"/>
      <c r="S148" s="4"/>
      <c r="T148" s="4"/>
      <c r="U148" s="4"/>
      <c r="V148" s="4"/>
      <c r="W148" s="4"/>
      <c r="X148" s="4"/>
    </row>
    <row r="149" spans="1:24" customFormat="1">
      <c r="A149" s="451"/>
      <c r="B149" s="43"/>
      <c r="C149" s="136"/>
      <c r="D149" s="136"/>
      <c r="E149" s="136"/>
      <c r="F149" s="45"/>
      <c r="G149" s="45"/>
      <c r="H149" s="45"/>
      <c r="I149" s="45"/>
      <c r="J149" s="45"/>
      <c r="K149" s="45"/>
      <c r="L149" s="45"/>
      <c r="M149" s="136"/>
      <c r="N149" s="136"/>
      <c r="O149" s="136"/>
      <c r="R149" s="414"/>
      <c r="S149" s="4"/>
      <c r="T149" s="4"/>
      <c r="U149" s="4"/>
      <c r="V149" s="4"/>
      <c r="W149" s="4"/>
      <c r="X149" s="4"/>
    </row>
    <row r="150" spans="1:24" customFormat="1">
      <c r="A150" s="451"/>
      <c r="B150" s="43"/>
      <c r="C150" s="136"/>
      <c r="D150" s="136"/>
      <c r="E150" s="136"/>
      <c r="F150" s="45"/>
      <c r="G150" s="45"/>
      <c r="H150" s="45"/>
      <c r="I150" s="45"/>
      <c r="J150" s="45"/>
      <c r="K150" s="45"/>
      <c r="L150" s="45"/>
      <c r="M150" s="136"/>
      <c r="N150" s="136"/>
      <c r="O150" s="136"/>
      <c r="R150" s="414"/>
      <c r="S150" s="4"/>
      <c r="T150" s="4"/>
      <c r="U150" s="4"/>
      <c r="V150" s="4"/>
      <c r="W150" s="4"/>
      <c r="X150" s="4"/>
    </row>
    <row r="151" spans="1:24" customFormat="1">
      <c r="A151" s="451"/>
      <c r="B151" s="43"/>
      <c r="C151" s="136"/>
      <c r="D151" s="136"/>
      <c r="E151" s="136"/>
      <c r="F151" s="45"/>
      <c r="G151" s="45"/>
      <c r="H151" s="45"/>
      <c r="I151" s="45"/>
      <c r="J151" s="45"/>
      <c r="K151" s="45"/>
      <c r="L151" s="45"/>
      <c r="M151" s="136"/>
      <c r="N151" s="136"/>
      <c r="O151" s="136"/>
      <c r="R151" s="414"/>
      <c r="S151" s="4"/>
      <c r="T151" s="4"/>
      <c r="U151" s="4"/>
      <c r="V151" s="4"/>
      <c r="W151" s="4"/>
      <c r="X151" s="4"/>
    </row>
    <row r="152" spans="1:24" customFormat="1">
      <c r="A152" s="451"/>
      <c r="B152" s="43"/>
      <c r="C152" s="136"/>
      <c r="D152" s="136"/>
      <c r="E152" s="136"/>
      <c r="F152" s="45"/>
      <c r="G152" s="45"/>
      <c r="H152" s="45"/>
      <c r="I152" s="45"/>
      <c r="J152" s="45"/>
      <c r="K152" s="45"/>
      <c r="L152" s="45"/>
      <c r="M152" s="136"/>
      <c r="N152" s="136"/>
      <c r="O152" s="136"/>
      <c r="R152" s="414"/>
      <c r="S152" s="4"/>
      <c r="T152" s="4"/>
      <c r="U152" s="4"/>
      <c r="V152" s="4"/>
      <c r="W152" s="4"/>
      <c r="X152" s="4"/>
    </row>
    <row r="153" spans="1:24" customFormat="1">
      <c r="A153" s="451"/>
      <c r="B153" s="43"/>
      <c r="C153" s="136"/>
      <c r="D153" s="136"/>
      <c r="E153" s="136"/>
      <c r="F153" s="45"/>
      <c r="G153" s="45"/>
      <c r="H153" s="45"/>
      <c r="I153" s="45"/>
      <c r="J153" s="45"/>
      <c r="K153" s="45"/>
      <c r="L153" s="45"/>
      <c r="M153" s="136"/>
      <c r="N153" s="136"/>
      <c r="O153" s="136"/>
      <c r="R153" s="414"/>
      <c r="S153" s="4"/>
      <c r="T153" s="4"/>
      <c r="U153" s="4"/>
      <c r="V153" s="4"/>
      <c r="W153" s="4"/>
      <c r="X153" s="4"/>
    </row>
    <row r="154" spans="1:24" customFormat="1">
      <c r="A154" s="451"/>
      <c r="B154" s="43"/>
      <c r="C154" s="136"/>
      <c r="D154" s="136"/>
      <c r="E154" s="136"/>
      <c r="F154" s="45"/>
      <c r="G154" s="45"/>
      <c r="H154" s="45"/>
      <c r="I154" s="45"/>
      <c r="J154" s="45"/>
      <c r="K154" s="45"/>
      <c r="L154" s="45"/>
      <c r="M154" s="136"/>
      <c r="N154" s="136"/>
      <c r="O154" s="136"/>
      <c r="R154" s="414"/>
      <c r="S154" s="4"/>
      <c r="T154" s="4"/>
      <c r="U154" s="4"/>
      <c r="V154" s="4"/>
      <c r="W154" s="4"/>
      <c r="X154" s="4"/>
    </row>
    <row r="155" spans="1:24" customFormat="1">
      <c r="A155" s="451"/>
      <c r="B155" s="43"/>
      <c r="C155" s="136"/>
      <c r="D155" s="136"/>
      <c r="E155" s="136"/>
      <c r="F155" s="45"/>
      <c r="G155" s="45"/>
      <c r="H155" s="45"/>
      <c r="I155" s="45"/>
      <c r="J155" s="45"/>
      <c r="K155" s="45"/>
      <c r="L155" s="45"/>
      <c r="M155" s="136"/>
      <c r="N155" s="136"/>
      <c r="O155" s="136"/>
      <c r="R155" s="414"/>
      <c r="S155" s="4"/>
      <c r="T155" s="4"/>
      <c r="U155" s="4"/>
      <c r="V155" s="4"/>
      <c r="W155" s="4"/>
      <c r="X155" s="4"/>
    </row>
    <row r="156" spans="1:24" customFormat="1">
      <c r="A156" s="451"/>
      <c r="B156" s="43"/>
      <c r="C156" s="136"/>
      <c r="D156" s="136"/>
      <c r="E156" s="136"/>
      <c r="F156" s="45"/>
      <c r="G156" s="45"/>
      <c r="H156" s="45"/>
      <c r="I156" s="45"/>
      <c r="J156" s="45"/>
      <c r="K156" s="45"/>
      <c r="L156" s="45"/>
      <c r="M156" s="136"/>
      <c r="N156" s="136"/>
      <c r="O156" s="136"/>
      <c r="R156" s="414"/>
      <c r="S156" s="4"/>
      <c r="T156" s="4"/>
      <c r="U156" s="4"/>
      <c r="V156" s="4"/>
      <c r="W156" s="4"/>
      <c r="X156" s="4"/>
    </row>
    <row r="157" spans="1:24">
      <c r="P157" s="43"/>
      <c r="Q157" s="43"/>
      <c r="R157" s="414"/>
      <c r="S157" s="37"/>
      <c r="T157" s="37"/>
      <c r="U157" s="37"/>
      <c r="V157" s="37"/>
      <c r="W157" s="37"/>
      <c r="X157" s="37"/>
    </row>
    <row r="158" spans="1:24">
      <c r="P158" s="43"/>
      <c r="Q158" s="43"/>
      <c r="R158" s="414"/>
      <c r="S158" s="37"/>
      <c r="T158" s="37"/>
      <c r="U158" s="37"/>
      <c r="V158" s="37"/>
      <c r="W158" s="37"/>
      <c r="X158" s="37"/>
    </row>
    <row r="159" spans="1:24">
      <c r="P159" s="43"/>
      <c r="Q159" s="43"/>
      <c r="R159" s="414"/>
      <c r="S159" s="37"/>
      <c r="T159" s="37"/>
      <c r="U159" s="37"/>
      <c r="V159" s="37"/>
      <c r="W159" s="37"/>
      <c r="X159" s="37"/>
    </row>
    <row r="160" spans="1:24">
      <c r="P160" s="43"/>
      <c r="Q160" s="43"/>
      <c r="R160" s="414"/>
      <c r="S160" s="37"/>
      <c r="T160" s="37"/>
      <c r="U160" s="37"/>
      <c r="V160" s="37"/>
      <c r="W160" s="37"/>
      <c r="X160" s="37"/>
    </row>
    <row r="161" spans="1:245"/>
    <row r="162" spans="1:245" ht="16.5" customHeight="1">
      <c r="B162" s="222" t="s">
        <v>145</v>
      </c>
    </row>
    <row r="163" spans="1:245" ht="16.5" customHeight="1">
      <c r="B163" s="222" t="s">
        <v>146</v>
      </c>
    </row>
    <row r="164" spans="1:245"/>
    <row r="165" spans="1:245" ht="15">
      <c r="B165" s="130"/>
    </row>
    <row r="166" spans="1:245" s="25" customFormat="1">
      <c r="A166" s="260"/>
      <c r="B166" s="3"/>
      <c r="C166" s="3"/>
      <c r="D166" s="3"/>
      <c r="J166" s="3"/>
      <c r="K166" s="3"/>
      <c r="R166" s="260"/>
    </row>
    <row r="167" spans="1:245" s="25" customFormat="1" ht="14.25">
      <c r="A167" s="260"/>
      <c r="B167" s="872" t="s">
        <v>100</v>
      </c>
      <c r="C167" s="872"/>
      <c r="D167" s="872"/>
      <c r="E167" s="872"/>
      <c r="F167" s="872"/>
      <c r="G167" s="872"/>
      <c r="H167" s="872"/>
      <c r="I167" s="872"/>
      <c r="J167" s="872"/>
      <c r="K167" s="872"/>
      <c r="L167" s="872"/>
      <c r="M167" s="872"/>
      <c r="N167" s="872"/>
      <c r="O167" s="872"/>
      <c r="P167" s="872"/>
      <c r="Q167" s="872"/>
      <c r="R167" s="254"/>
      <c r="S167" s="2"/>
      <c r="T167" s="2"/>
      <c r="U167" s="2"/>
      <c r="V167" s="2"/>
      <c r="W167" s="2"/>
      <c r="X167" s="2"/>
      <c r="Y167" s="2"/>
      <c r="Z167" s="2"/>
      <c r="AA167" s="2"/>
      <c r="AB167" s="2"/>
      <c r="IG167" s="2"/>
      <c r="IH167" s="2"/>
      <c r="II167" s="2"/>
      <c r="IJ167" s="2"/>
      <c r="IK167" s="2"/>
    </row>
    <row r="168" spans="1:245" s="25" customFormat="1" ht="14.25">
      <c r="A168" s="260"/>
      <c r="B168" s="872" t="s">
        <v>98</v>
      </c>
      <c r="C168" s="872"/>
      <c r="D168" s="872"/>
      <c r="E168" s="872"/>
      <c r="F168" s="872"/>
      <c r="G168" s="872"/>
      <c r="H168" s="872"/>
      <c r="I168" s="872"/>
      <c r="J168" s="872"/>
      <c r="K168" s="872"/>
      <c r="L168" s="872"/>
      <c r="M168" s="872"/>
      <c r="N168" s="872"/>
      <c r="O168" s="872"/>
      <c r="P168" s="872"/>
      <c r="Q168" s="872"/>
      <c r="R168" s="254"/>
      <c r="S168" s="2"/>
      <c r="T168" s="2"/>
      <c r="U168" s="2"/>
      <c r="V168" s="2"/>
      <c r="W168" s="2"/>
      <c r="X168" s="2"/>
      <c r="Y168" s="2"/>
      <c r="Z168" s="2"/>
      <c r="AA168" s="2"/>
      <c r="AB168" s="2"/>
      <c r="IG168" s="2"/>
      <c r="IH168" s="2"/>
      <c r="II168" s="2"/>
      <c r="IJ168" s="2"/>
      <c r="IK168" s="2"/>
    </row>
    <row r="169" spans="1:245" s="25" customFormat="1" ht="15.75" customHeight="1">
      <c r="A169" s="260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254"/>
      <c r="S169" s="2"/>
      <c r="T169" s="2"/>
      <c r="U169" s="2"/>
      <c r="V169" s="2"/>
      <c r="W169" s="2"/>
      <c r="X169" s="2"/>
      <c r="Y169" s="2"/>
      <c r="Z169" s="2"/>
      <c r="AA169" s="2"/>
      <c r="AB169" s="2"/>
      <c r="IG169" s="2"/>
      <c r="IH169" s="2"/>
      <c r="II169" s="2"/>
      <c r="IJ169" s="2"/>
      <c r="IK169" s="2"/>
    </row>
    <row r="170" spans="1:245" s="6" customFormat="1" ht="15.75" customHeight="1">
      <c r="A170" s="453"/>
      <c r="B170" s="895" t="s">
        <v>10</v>
      </c>
      <c r="C170" s="895"/>
      <c r="D170" s="895"/>
      <c r="E170" s="895"/>
      <c r="F170" s="895"/>
      <c r="G170" s="895"/>
      <c r="H170" s="895"/>
      <c r="I170" s="895"/>
      <c r="J170" s="895"/>
      <c r="K170" s="895"/>
      <c r="L170" s="895"/>
      <c r="M170" s="895"/>
      <c r="N170" s="895"/>
      <c r="O170" s="895"/>
      <c r="P170" s="895"/>
      <c r="Q170" s="895"/>
      <c r="R170" s="453"/>
    </row>
    <row r="171" spans="1:245" s="25" customFormat="1">
      <c r="A171" s="478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159"/>
      <c r="M171" s="159"/>
      <c r="N171" s="159"/>
      <c r="O171" s="159"/>
      <c r="P171" s="159"/>
      <c r="Q171" s="159"/>
      <c r="R171" s="478"/>
      <c r="S171" s="159"/>
      <c r="T171" s="159"/>
      <c r="U171" s="159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  <c r="AU171" s="159"/>
      <c r="AV171" s="159"/>
      <c r="AW171" s="159"/>
      <c r="AX171" s="159"/>
      <c r="AY171" s="159"/>
      <c r="AZ171" s="159"/>
      <c r="BA171" s="159"/>
      <c r="BB171" s="159"/>
      <c r="BC171" s="159"/>
      <c r="BD171" s="159"/>
      <c r="BE171" s="159"/>
      <c r="BF171" s="159"/>
      <c r="BG171" s="159"/>
      <c r="BH171" s="159"/>
      <c r="BI171" s="159"/>
      <c r="BJ171" s="159"/>
      <c r="BK171" s="159"/>
      <c r="BL171" s="159"/>
      <c r="BM171" s="159"/>
      <c r="BN171" s="159"/>
      <c r="BO171" s="159"/>
      <c r="BP171" s="159"/>
      <c r="BQ171" s="159"/>
      <c r="BR171" s="159"/>
      <c r="BS171" s="159"/>
      <c r="BT171" s="159"/>
      <c r="BU171" s="159"/>
      <c r="BV171" s="159"/>
      <c r="BW171" s="159"/>
      <c r="BX171" s="159"/>
      <c r="BY171" s="159"/>
      <c r="BZ171" s="159"/>
      <c r="CA171" s="159"/>
      <c r="CB171" s="159"/>
      <c r="CC171" s="159"/>
      <c r="CD171" s="159"/>
      <c r="CE171" s="159"/>
      <c r="CF171" s="159"/>
      <c r="CG171" s="159"/>
      <c r="CH171" s="159"/>
      <c r="CI171" s="159"/>
      <c r="CJ171" s="159"/>
      <c r="CK171" s="159"/>
      <c r="CL171" s="159"/>
      <c r="CM171" s="159"/>
      <c r="CN171" s="159"/>
      <c r="CO171" s="159"/>
      <c r="CP171" s="159"/>
      <c r="CQ171" s="159"/>
      <c r="CR171" s="159"/>
      <c r="CS171" s="159"/>
      <c r="CT171" s="159"/>
      <c r="CU171" s="159"/>
      <c r="CV171" s="159"/>
      <c r="CW171" s="159"/>
      <c r="CX171" s="159"/>
      <c r="CY171" s="159"/>
      <c r="CZ171" s="159"/>
      <c r="DA171" s="159"/>
      <c r="DB171" s="159"/>
      <c r="DC171" s="159"/>
      <c r="DD171" s="159"/>
      <c r="DE171" s="159"/>
      <c r="DF171" s="159"/>
      <c r="DG171" s="159"/>
      <c r="DH171" s="159"/>
      <c r="DI171" s="159"/>
      <c r="DJ171" s="159"/>
      <c r="DK171" s="159"/>
      <c r="DL171" s="159"/>
      <c r="DM171" s="159"/>
      <c r="DN171" s="159"/>
      <c r="DO171" s="159"/>
      <c r="DP171" s="159"/>
      <c r="DQ171" s="159"/>
      <c r="DR171" s="159"/>
      <c r="DS171" s="159"/>
      <c r="DT171" s="159"/>
      <c r="DU171" s="159"/>
      <c r="DV171" s="159"/>
      <c r="DW171" s="159"/>
      <c r="DX171" s="159"/>
      <c r="DY171" s="159"/>
      <c r="DZ171" s="159"/>
      <c r="EA171" s="159"/>
      <c r="EB171" s="159"/>
      <c r="EC171" s="159"/>
      <c r="ED171" s="159"/>
      <c r="EE171" s="159"/>
      <c r="EF171" s="159"/>
      <c r="EG171" s="159"/>
      <c r="EH171" s="159"/>
      <c r="EI171" s="159"/>
      <c r="EJ171" s="159"/>
      <c r="EK171" s="159"/>
      <c r="EL171" s="159"/>
      <c r="EM171" s="159"/>
      <c r="EN171" s="159"/>
      <c r="EO171" s="159"/>
      <c r="EP171" s="159"/>
      <c r="EQ171" s="159"/>
      <c r="ER171" s="159"/>
      <c r="ES171" s="159"/>
      <c r="ET171" s="159"/>
      <c r="EU171" s="159"/>
      <c r="EV171" s="159"/>
      <c r="EW171" s="159"/>
      <c r="EX171" s="159"/>
      <c r="EY171" s="159"/>
      <c r="EZ171" s="159"/>
      <c r="FA171" s="159"/>
      <c r="FB171" s="159"/>
      <c r="FC171" s="159"/>
      <c r="FD171" s="159"/>
      <c r="FE171" s="159"/>
      <c r="FF171" s="159"/>
      <c r="FG171" s="159"/>
      <c r="FH171" s="159"/>
      <c r="FI171" s="159"/>
      <c r="FJ171" s="159"/>
      <c r="FK171" s="159"/>
      <c r="FL171" s="159"/>
      <c r="FM171" s="159"/>
      <c r="FN171" s="159"/>
      <c r="FO171" s="159"/>
      <c r="FP171" s="159"/>
      <c r="FQ171" s="159"/>
      <c r="FR171" s="159"/>
      <c r="FS171" s="159"/>
      <c r="FT171" s="159"/>
      <c r="FU171" s="159"/>
      <c r="FV171" s="159"/>
      <c r="FW171" s="159"/>
      <c r="FX171" s="159"/>
      <c r="FY171" s="159"/>
      <c r="FZ171" s="159"/>
      <c r="GA171" s="159"/>
      <c r="GB171" s="159"/>
      <c r="GC171" s="159"/>
      <c r="GD171" s="159"/>
      <c r="GE171" s="159"/>
      <c r="GF171" s="159"/>
      <c r="GG171" s="159"/>
      <c r="GH171" s="159"/>
      <c r="GI171" s="159"/>
      <c r="GJ171" s="159"/>
      <c r="GK171" s="159"/>
      <c r="GL171" s="159"/>
      <c r="GM171" s="159"/>
      <c r="GN171" s="159"/>
      <c r="GO171" s="159"/>
      <c r="GP171" s="159"/>
      <c r="GQ171" s="159"/>
      <c r="GR171" s="159"/>
      <c r="GS171" s="159"/>
      <c r="GT171" s="159"/>
      <c r="GU171" s="159"/>
      <c r="GV171" s="159"/>
      <c r="GW171" s="159"/>
      <c r="GX171" s="159"/>
      <c r="GY171" s="159"/>
      <c r="GZ171" s="159"/>
      <c r="HA171" s="159"/>
      <c r="HB171" s="159"/>
      <c r="HC171" s="159"/>
      <c r="HD171" s="159"/>
      <c r="HE171" s="159"/>
      <c r="HF171" s="159"/>
      <c r="HG171" s="159"/>
      <c r="HH171" s="159"/>
      <c r="HI171" s="159"/>
      <c r="HJ171" s="159"/>
      <c r="HK171" s="159"/>
      <c r="HL171" s="159"/>
      <c r="HM171" s="159"/>
      <c r="HN171" s="159"/>
      <c r="HO171" s="159"/>
      <c r="HP171" s="159"/>
      <c r="HQ171" s="159"/>
      <c r="HR171" s="159"/>
      <c r="HS171" s="159"/>
      <c r="HT171" s="159"/>
      <c r="HU171" s="159"/>
      <c r="HV171" s="159"/>
      <c r="HW171" s="159"/>
      <c r="HX171" s="159"/>
      <c r="HY171" s="159"/>
      <c r="HZ171" s="159"/>
      <c r="IA171" s="159"/>
      <c r="IB171" s="159"/>
      <c r="IC171" s="159"/>
      <c r="ID171" s="159"/>
      <c r="IE171" s="159"/>
      <c r="IF171" s="159"/>
      <c r="IG171" s="159"/>
      <c r="IH171" s="159"/>
      <c r="II171" s="159"/>
      <c r="IJ171" s="159"/>
      <c r="IK171" s="159"/>
    </row>
    <row r="172" spans="1:245" s="25" customFormat="1" ht="16.5" customHeight="1">
      <c r="A172" s="260"/>
      <c r="B172" s="160" t="s">
        <v>101</v>
      </c>
      <c r="C172" s="3"/>
      <c r="D172" s="3"/>
      <c r="J172" s="3"/>
      <c r="K172" s="3"/>
      <c r="R172" s="260"/>
    </row>
    <row r="173" spans="1:245" s="25" customFormat="1" ht="16.5" customHeight="1">
      <c r="A173" s="260"/>
      <c r="B173" s="160" t="s">
        <v>102</v>
      </c>
      <c r="C173" s="3"/>
      <c r="D173" s="3"/>
      <c r="J173" s="3"/>
      <c r="K173" s="3"/>
      <c r="R173" s="260"/>
    </row>
    <row r="174" spans="1:245" s="25" customFormat="1" ht="16.5" customHeight="1">
      <c r="A174" s="260"/>
      <c r="B174" s="160" t="s">
        <v>222</v>
      </c>
      <c r="C174" s="3"/>
      <c r="D174" s="3"/>
      <c r="J174" s="3"/>
      <c r="K174" s="3"/>
      <c r="R174" s="260"/>
    </row>
    <row r="175" spans="1:245" s="25" customFormat="1" ht="16.5" customHeight="1">
      <c r="A175" s="260"/>
      <c r="B175" s="160" t="s">
        <v>223</v>
      </c>
      <c r="C175" s="3"/>
      <c r="D175" s="3"/>
      <c r="J175" s="3"/>
      <c r="K175" s="3"/>
      <c r="R175" s="260"/>
    </row>
    <row r="176" spans="1:245" s="25" customFormat="1" ht="16.5" customHeight="1">
      <c r="A176" s="260"/>
      <c r="B176" s="160" t="s">
        <v>224</v>
      </c>
      <c r="C176" s="3"/>
      <c r="D176" s="3"/>
      <c r="J176" s="3"/>
      <c r="K176" s="3"/>
      <c r="R176" s="260"/>
    </row>
    <row r="177" spans="1:245" s="25" customFormat="1" ht="16.5" customHeight="1">
      <c r="A177" s="260"/>
      <c r="B177" s="160" t="s">
        <v>225</v>
      </c>
      <c r="C177" s="3"/>
      <c r="D177" s="3"/>
      <c r="J177" s="3"/>
      <c r="K177" s="3"/>
      <c r="R177" s="260"/>
    </row>
    <row r="178" spans="1:245" s="25" customFormat="1" ht="16.5" customHeight="1">
      <c r="A178" s="260"/>
      <c r="B178" s="160" t="s">
        <v>226</v>
      </c>
      <c r="C178" s="3"/>
      <c r="D178" s="3"/>
      <c r="J178" s="3"/>
      <c r="K178" s="3"/>
      <c r="R178" s="260"/>
    </row>
    <row r="179" spans="1:245" s="25" customFormat="1" ht="16.5" customHeight="1">
      <c r="A179" s="260"/>
      <c r="B179" s="160" t="s">
        <v>227</v>
      </c>
      <c r="C179" s="3"/>
      <c r="D179" s="3"/>
      <c r="J179" s="3"/>
      <c r="K179" s="3"/>
      <c r="R179" s="260"/>
    </row>
    <row r="180" spans="1:245" s="25" customFormat="1" ht="24" customHeight="1">
      <c r="A180" s="260"/>
      <c r="B180" s="155" t="s">
        <v>28</v>
      </c>
      <c r="C180" s="3"/>
      <c r="D180" s="3"/>
      <c r="J180" s="3"/>
      <c r="K180" s="3"/>
      <c r="R180" s="260"/>
    </row>
    <row r="181" spans="1:245" s="25" customFormat="1" ht="16.5" customHeight="1">
      <c r="A181" s="478"/>
      <c r="B181" s="109" t="s">
        <v>103</v>
      </c>
      <c r="C181" s="43"/>
      <c r="D181" s="43"/>
      <c r="E181" s="159"/>
      <c r="F181" s="159"/>
      <c r="G181" s="159"/>
      <c r="H181" s="159"/>
      <c r="I181" s="159"/>
      <c r="J181" s="43"/>
      <c r="K181" s="43"/>
      <c r="L181" s="159"/>
      <c r="M181" s="159"/>
      <c r="N181" s="159"/>
      <c r="O181" s="159"/>
      <c r="P181" s="159"/>
      <c r="Q181" s="159"/>
      <c r="R181" s="478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  <c r="AU181" s="159"/>
      <c r="AV181" s="159"/>
      <c r="AW181" s="159"/>
      <c r="AX181" s="159"/>
      <c r="AY181" s="159"/>
      <c r="AZ181" s="159"/>
      <c r="BA181" s="159"/>
      <c r="BB181" s="159"/>
      <c r="BC181" s="159"/>
      <c r="BD181" s="159"/>
      <c r="BE181" s="159"/>
      <c r="BF181" s="159"/>
      <c r="BG181" s="159"/>
      <c r="BH181" s="159"/>
      <c r="BI181" s="159"/>
      <c r="BJ181" s="159"/>
      <c r="BK181" s="159"/>
      <c r="BL181" s="159"/>
      <c r="BM181" s="159"/>
      <c r="BN181" s="159"/>
      <c r="BO181" s="159"/>
      <c r="BP181" s="159"/>
      <c r="BQ181" s="159"/>
      <c r="BR181" s="159"/>
      <c r="BS181" s="159"/>
      <c r="BT181" s="159"/>
      <c r="BU181" s="159"/>
      <c r="BV181" s="159"/>
      <c r="BW181" s="159"/>
      <c r="BX181" s="159"/>
      <c r="BY181" s="159"/>
      <c r="BZ181" s="159"/>
      <c r="CA181" s="159"/>
      <c r="CB181" s="159"/>
      <c r="CC181" s="159"/>
      <c r="CD181" s="159"/>
      <c r="CE181" s="159"/>
      <c r="CF181" s="159"/>
      <c r="CG181" s="159"/>
      <c r="CH181" s="159"/>
      <c r="CI181" s="159"/>
      <c r="CJ181" s="159"/>
      <c r="CK181" s="159"/>
      <c r="CL181" s="159"/>
      <c r="CM181" s="159"/>
      <c r="CN181" s="159"/>
      <c r="CO181" s="159"/>
      <c r="CP181" s="159"/>
      <c r="CQ181" s="159"/>
      <c r="CR181" s="159"/>
      <c r="CS181" s="159"/>
      <c r="CT181" s="159"/>
      <c r="CU181" s="159"/>
      <c r="CV181" s="159"/>
      <c r="CW181" s="159"/>
      <c r="CX181" s="159"/>
      <c r="CY181" s="159"/>
      <c r="CZ181" s="159"/>
      <c r="DA181" s="159"/>
      <c r="DB181" s="159"/>
      <c r="DC181" s="159"/>
      <c r="DD181" s="159"/>
      <c r="DE181" s="159"/>
      <c r="DF181" s="159"/>
      <c r="DG181" s="159"/>
      <c r="DH181" s="159"/>
      <c r="DI181" s="159"/>
      <c r="DJ181" s="159"/>
      <c r="DK181" s="159"/>
      <c r="DL181" s="159"/>
      <c r="DM181" s="159"/>
      <c r="DN181" s="159"/>
      <c r="DO181" s="159"/>
      <c r="DP181" s="159"/>
      <c r="DQ181" s="159"/>
      <c r="DR181" s="159"/>
      <c r="DS181" s="159"/>
      <c r="DT181" s="159"/>
      <c r="DU181" s="159"/>
      <c r="DV181" s="159"/>
      <c r="DW181" s="159"/>
      <c r="DX181" s="159"/>
      <c r="DY181" s="159"/>
      <c r="DZ181" s="159"/>
      <c r="EA181" s="159"/>
      <c r="EB181" s="159"/>
      <c r="EC181" s="159"/>
      <c r="ED181" s="159"/>
      <c r="EE181" s="159"/>
      <c r="EF181" s="159"/>
      <c r="EG181" s="159"/>
      <c r="EH181" s="159"/>
      <c r="EI181" s="159"/>
      <c r="EJ181" s="159"/>
      <c r="EK181" s="159"/>
      <c r="EL181" s="159"/>
      <c r="EM181" s="159"/>
      <c r="EN181" s="159"/>
      <c r="EO181" s="159"/>
      <c r="EP181" s="159"/>
      <c r="EQ181" s="159"/>
      <c r="ER181" s="159"/>
      <c r="ES181" s="159"/>
      <c r="ET181" s="159"/>
      <c r="EU181" s="159"/>
      <c r="EV181" s="159"/>
      <c r="EW181" s="159"/>
      <c r="EX181" s="159"/>
      <c r="EY181" s="159"/>
      <c r="EZ181" s="159"/>
      <c r="FA181" s="159"/>
      <c r="FB181" s="159"/>
      <c r="FC181" s="159"/>
      <c r="FD181" s="159"/>
      <c r="FE181" s="159"/>
      <c r="FF181" s="159"/>
      <c r="FG181" s="159"/>
      <c r="FH181" s="159"/>
      <c r="FI181" s="159"/>
      <c r="FJ181" s="159"/>
      <c r="FK181" s="159"/>
      <c r="FL181" s="159"/>
      <c r="FM181" s="159"/>
      <c r="FN181" s="159"/>
      <c r="FO181" s="159"/>
      <c r="FP181" s="159"/>
      <c r="FQ181" s="159"/>
      <c r="FR181" s="159"/>
      <c r="FS181" s="159"/>
      <c r="FT181" s="159"/>
      <c r="FU181" s="159"/>
      <c r="FV181" s="159"/>
      <c r="FW181" s="159"/>
      <c r="FX181" s="159"/>
      <c r="FY181" s="159"/>
      <c r="FZ181" s="159"/>
      <c r="GA181" s="159"/>
      <c r="GB181" s="159"/>
      <c r="GC181" s="159"/>
      <c r="GD181" s="159"/>
      <c r="GE181" s="159"/>
      <c r="GF181" s="159"/>
      <c r="GG181" s="159"/>
      <c r="GH181" s="159"/>
      <c r="GI181" s="159"/>
      <c r="GJ181" s="159"/>
      <c r="GK181" s="159"/>
      <c r="GL181" s="159"/>
      <c r="GM181" s="159"/>
      <c r="GN181" s="159"/>
      <c r="GO181" s="159"/>
      <c r="GP181" s="159"/>
      <c r="GQ181" s="159"/>
      <c r="GR181" s="159"/>
      <c r="GS181" s="159"/>
      <c r="GT181" s="159"/>
      <c r="GU181" s="159"/>
      <c r="GV181" s="159"/>
      <c r="GW181" s="159"/>
      <c r="GX181" s="159"/>
      <c r="GY181" s="159"/>
      <c r="GZ181" s="159"/>
      <c r="HA181" s="159"/>
      <c r="HB181" s="159"/>
      <c r="HC181" s="159"/>
      <c r="HD181" s="159"/>
      <c r="HE181" s="159"/>
      <c r="HF181" s="159"/>
      <c r="HG181" s="159"/>
      <c r="HH181" s="159"/>
      <c r="HI181" s="159"/>
      <c r="HJ181" s="159"/>
      <c r="HK181" s="159"/>
      <c r="HL181" s="159"/>
      <c r="HM181" s="159"/>
      <c r="HN181" s="159"/>
      <c r="HO181" s="159"/>
      <c r="HP181" s="159"/>
      <c r="HQ181" s="159"/>
      <c r="HR181" s="159"/>
      <c r="HS181" s="159"/>
      <c r="HT181" s="159"/>
      <c r="HU181" s="159"/>
      <c r="HV181" s="159"/>
      <c r="HW181" s="159"/>
      <c r="HX181" s="159"/>
      <c r="HY181" s="159"/>
      <c r="HZ181" s="159"/>
      <c r="IA181" s="159"/>
      <c r="IB181" s="159"/>
      <c r="IC181" s="159"/>
      <c r="ID181" s="159"/>
      <c r="IE181" s="159"/>
      <c r="IF181" s="159"/>
      <c r="IG181" s="159"/>
      <c r="IH181" s="159"/>
      <c r="II181" s="159"/>
      <c r="IJ181" s="159"/>
      <c r="IK181" s="159"/>
    </row>
    <row r="182" spans="1:245" s="25" customFormat="1" ht="16.5" customHeight="1">
      <c r="A182" s="478"/>
      <c r="B182" s="160" t="s">
        <v>104</v>
      </c>
      <c r="C182" s="43"/>
      <c r="D182" s="43"/>
      <c r="E182" s="159"/>
      <c r="F182" s="159"/>
      <c r="G182" s="159"/>
      <c r="H182" s="159"/>
      <c r="I182" s="159"/>
      <c r="J182" s="43"/>
      <c r="K182" s="43"/>
      <c r="L182" s="159"/>
      <c r="M182" s="159"/>
      <c r="N182" s="159"/>
      <c r="O182" s="159"/>
      <c r="P182" s="159"/>
      <c r="Q182" s="159"/>
      <c r="R182" s="478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  <c r="AU182" s="159"/>
      <c r="AV182" s="159"/>
      <c r="AW182" s="159"/>
      <c r="AX182" s="159"/>
      <c r="AY182" s="159"/>
      <c r="AZ182" s="159"/>
      <c r="BA182" s="159"/>
      <c r="BB182" s="159"/>
      <c r="BC182" s="159"/>
      <c r="BD182" s="159"/>
      <c r="BE182" s="159"/>
      <c r="BF182" s="159"/>
      <c r="BG182" s="159"/>
      <c r="BH182" s="159"/>
      <c r="BI182" s="159"/>
      <c r="BJ182" s="159"/>
      <c r="BK182" s="159"/>
      <c r="BL182" s="159"/>
      <c r="BM182" s="159"/>
      <c r="BN182" s="159"/>
      <c r="BO182" s="159"/>
      <c r="BP182" s="159"/>
      <c r="BQ182" s="159"/>
      <c r="BR182" s="159"/>
      <c r="BS182" s="159"/>
      <c r="BT182" s="159"/>
      <c r="BU182" s="159"/>
      <c r="BV182" s="159"/>
      <c r="BW182" s="159"/>
      <c r="BX182" s="159"/>
      <c r="BY182" s="159"/>
      <c r="BZ182" s="159"/>
      <c r="CA182" s="159"/>
      <c r="CB182" s="159"/>
      <c r="CC182" s="159"/>
      <c r="CD182" s="159"/>
      <c r="CE182" s="159"/>
      <c r="CF182" s="159"/>
      <c r="CG182" s="159"/>
      <c r="CH182" s="159"/>
      <c r="CI182" s="159"/>
      <c r="CJ182" s="159"/>
      <c r="CK182" s="159"/>
      <c r="CL182" s="159"/>
      <c r="CM182" s="159"/>
      <c r="CN182" s="159"/>
      <c r="CO182" s="159"/>
      <c r="CP182" s="159"/>
      <c r="CQ182" s="159"/>
      <c r="CR182" s="159"/>
      <c r="CS182" s="159"/>
      <c r="CT182" s="159"/>
      <c r="CU182" s="159"/>
      <c r="CV182" s="159"/>
      <c r="CW182" s="159"/>
      <c r="CX182" s="159"/>
      <c r="CY182" s="159"/>
      <c r="CZ182" s="159"/>
      <c r="DA182" s="159"/>
      <c r="DB182" s="159"/>
      <c r="DC182" s="159"/>
      <c r="DD182" s="159"/>
      <c r="DE182" s="159"/>
      <c r="DF182" s="159"/>
      <c r="DG182" s="159"/>
      <c r="DH182" s="159"/>
      <c r="DI182" s="159"/>
      <c r="DJ182" s="159"/>
      <c r="DK182" s="159"/>
      <c r="DL182" s="159"/>
      <c r="DM182" s="159"/>
      <c r="DN182" s="159"/>
      <c r="DO182" s="159"/>
      <c r="DP182" s="159"/>
      <c r="DQ182" s="159"/>
      <c r="DR182" s="159"/>
      <c r="DS182" s="159"/>
      <c r="DT182" s="159"/>
      <c r="DU182" s="159"/>
      <c r="DV182" s="159"/>
      <c r="DW182" s="159"/>
      <c r="DX182" s="159"/>
      <c r="DY182" s="159"/>
      <c r="DZ182" s="159"/>
      <c r="EA182" s="159"/>
      <c r="EB182" s="159"/>
      <c r="EC182" s="159"/>
      <c r="ED182" s="159"/>
      <c r="EE182" s="159"/>
      <c r="EF182" s="159"/>
      <c r="EG182" s="159"/>
      <c r="EH182" s="159"/>
      <c r="EI182" s="159"/>
      <c r="EJ182" s="159"/>
      <c r="EK182" s="159"/>
      <c r="EL182" s="159"/>
      <c r="EM182" s="159"/>
      <c r="EN182" s="159"/>
      <c r="EO182" s="159"/>
      <c r="EP182" s="159"/>
      <c r="EQ182" s="159"/>
      <c r="ER182" s="159"/>
      <c r="ES182" s="159"/>
      <c r="ET182" s="159"/>
      <c r="EU182" s="159"/>
      <c r="EV182" s="159"/>
      <c r="EW182" s="159"/>
      <c r="EX182" s="159"/>
      <c r="EY182" s="159"/>
      <c r="EZ182" s="159"/>
      <c r="FA182" s="159"/>
      <c r="FB182" s="159"/>
      <c r="FC182" s="159"/>
      <c r="FD182" s="159"/>
      <c r="FE182" s="159"/>
      <c r="FF182" s="159"/>
      <c r="FG182" s="159"/>
      <c r="FH182" s="159"/>
      <c r="FI182" s="159"/>
      <c r="FJ182" s="159"/>
      <c r="FK182" s="159"/>
      <c r="FL182" s="159"/>
      <c r="FM182" s="159"/>
      <c r="FN182" s="159"/>
      <c r="FO182" s="159"/>
      <c r="FP182" s="159"/>
      <c r="FQ182" s="159"/>
      <c r="FR182" s="159"/>
      <c r="FS182" s="159"/>
      <c r="FT182" s="159"/>
      <c r="FU182" s="159"/>
      <c r="FV182" s="159"/>
      <c r="FW182" s="159"/>
      <c r="FX182" s="159"/>
      <c r="FY182" s="159"/>
      <c r="FZ182" s="159"/>
      <c r="GA182" s="159"/>
      <c r="GB182" s="159"/>
      <c r="GC182" s="159"/>
      <c r="GD182" s="159"/>
      <c r="GE182" s="159"/>
      <c r="GF182" s="159"/>
      <c r="GG182" s="159"/>
      <c r="GH182" s="159"/>
      <c r="GI182" s="159"/>
      <c r="GJ182" s="159"/>
      <c r="GK182" s="159"/>
      <c r="GL182" s="159"/>
      <c r="GM182" s="159"/>
      <c r="GN182" s="159"/>
      <c r="GO182" s="159"/>
      <c r="GP182" s="159"/>
      <c r="GQ182" s="159"/>
      <c r="GR182" s="159"/>
      <c r="GS182" s="159"/>
      <c r="GT182" s="159"/>
      <c r="GU182" s="159"/>
      <c r="GV182" s="159"/>
      <c r="GW182" s="159"/>
      <c r="GX182" s="159"/>
      <c r="GY182" s="159"/>
      <c r="GZ182" s="159"/>
      <c r="HA182" s="159"/>
      <c r="HB182" s="159"/>
      <c r="HC182" s="159"/>
      <c r="HD182" s="159"/>
      <c r="HE182" s="159"/>
      <c r="HF182" s="159"/>
      <c r="HG182" s="159"/>
      <c r="HH182" s="159"/>
      <c r="HI182" s="159"/>
      <c r="HJ182" s="159"/>
      <c r="HK182" s="159"/>
      <c r="HL182" s="159"/>
      <c r="HM182" s="159"/>
      <c r="HN182" s="159"/>
      <c r="HO182" s="159"/>
      <c r="HP182" s="159"/>
      <c r="HQ182" s="159"/>
      <c r="HR182" s="159"/>
      <c r="HS182" s="159"/>
      <c r="HT182" s="159"/>
      <c r="HU182" s="159"/>
      <c r="HV182" s="159"/>
      <c r="HW182" s="159"/>
      <c r="HX182" s="159"/>
      <c r="HY182" s="159"/>
      <c r="HZ182" s="159"/>
      <c r="IA182" s="159"/>
      <c r="IB182" s="159"/>
      <c r="IC182" s="159"/>
      <c r="ID182" s="159"/>
      <c r="IE182" s="159"/>
      <c r="IF182" s="159"/>
      <c r="IG182" s="159"/>
      <c r="IH182" s="159"/>
      <c r="II182" s="159"/>
      <c r="IJ182" s="159"/>
      <c r="IK182" s="159"/>
    </row>
    <row r="183" spans="1:245" s="25" customFormat="1" ht="16.5" customHeight="1">
      <c r="A183" s="478"/>
      <c r="B183" s="109" t="s">
        <v>105</v>
      </c>
      <c r="C183" s="43"/>
      <c r="D183" s="43"/>
      <c r="E183" s="159"/>
      <c r="F183" s="159"/>
      <c r="G183" s="159"/>
      <c r="H183" s="159"/>
      <c r="I183" s="159"/>
      <c r="J183" s="43"/>
      <c r="K183" s="43"/>
      <c r="L183" s="159"/>
      <c r="M183" s="159"/>
      <c r="N183" s="159"/>
      <c r="O183" s="159"/>
      <c r="P183" s="159"/>
      <c r="Q183" s="159"/>
      <c r="R183" s="478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  <c r="AU183" s="159"/>
      <c r="AV183" s="159"/>
      <c r="AW183" s="159"/>
      <c r="AX183" s="159"/>
      <c r="AY183" s="159"/>
      <c r="AZ183" s="159"/>
      <c r="BA183" s="159"/>
      <c r="BB183" s="159"/>
      <c r="BC183" s="159"/>
      <c r="BD183" s="159"/>
      <c r="BE183" s="159"/>
      <c r="BF183" s="159"/>
      <c r="BG183" s="159"/>
      <c r="BH183" s="159"/>
      <c r="BI183" s="159"/>
      <c r="BJ183" s="159"/>
      <c r="BK183" s="159"/>
      <c r="BL183" s="159"/>
      <c r="BM183" s="159"/>
      <c r="BN183" s="159"/>
      <c r="BO183" s="159"/>
      <c r="BP183" s="159"/>
      <c r="BQ183" s="159"/>
      <c r="BR183" s="159"/>
      <c r="BS183" s="159"/>
      <c r="BT183" s="159"/>
      <c r="BU183" s="159"/>
      <c r="BV183" s="159"/>
      <c r="BW183" s="159"/>
      <c r="BX183" s="159"/>
      <c r="BY183" s="159"/>
      <c r="BZ183" s="159"/>
      <c r="CA183" s="159"/>
      <c r="CB183" s="159"/>
      <c r="CC183" s="159"/>
      <c r="CD183" s="159"/>
      <c r="CE183" s="159"/>
      <c r="CF183" s="159"/>
      <c r="CG183" s="159"/>
      <c r="CH183" s="159"/>
      <c r="CI183" s="159"/>
      <c r="CJ183" s="159"/>
      <c r="CK183" s="159"/>
      <c r="CL183" s="159"/>
      <c r="CM183" s="159"/>
      <c r="CN183" s="159"/>
      <c r="CO183" s="159"/>
      <c r="CP183" s="159"/>
      <c r="CQ183" s="159"/>
      <c r="CR183" s="159"/>
      <c r="CS183" s="159"/>
      <c r="CT183" s="159"/>
      <c r="CU183" s="159"/>
      <c r="CV183" s="159"/>
      <c r="CW183" s="159"/>
      <c r="CX183" s="159"/>
      <c r="CY183" s="159"/>
      <c r="CZ183" s="159"/>
      <c r="DA183" s="159"/>
      <c r="DB183" s="159"/>
      <c r="DC183" s="159"/>
      <c r="DD183" s="159"/>
      <c r="DE183" s="159"/>
      <c r="DF183" s="159"/>
      <c r="DG183" s="159"/>
      <c r="DH183" s="159"/>
      <c r="DI183" s="159"/>
      <c r="DJ183" s="159"/>
      <c r="DK183" s="159"/>
      <c r="DL183" s="159"/>
      <c r="DM183" s="159"/>
      <c r="DN183" s="159"/>
      <c r="DO183" s="159"/>
      <c r="DP183" s="159"/>
      <c r="DQ183" s="159"/>
      <c r="DR183" s="159"/>
      <c r="DS183" s="159"/>
      <c r="DT183" s="159"/>
      <c r="DU183" s="159"/>
      <c r="DV183" s="159"/>
      <c r="DW183" s="159"/>
      <c r="DX183" s="159"/>
      <c r="DY183" s="159"/>
      <c r="DZ183" s="159"/>
      <c r="EA183" s="159"/>
      <c r="EB183" s="159"/>
      <c r="EC183" s="159"/>
      <c r="ED183" s="159"/>
      <c r="EE183" s="159"/>
      <c r="EF183" s="159"/>
      <c r="EG183" s="159"/>
      <c r="EH183" s="159"/>
      <c r="EI183" s="159"/>
      <c r="EJ183" s="159"/>
      <c r="EK183" s="159"/>
      <c r="EL183" s="159"/>
      <c r="EM183" s="159"/>
      <c r="EN183" s="159"/>
      <c r="EO183" s="159"/>
      <c r="EP183" s="159"/>
      <c r="EQ183" s="159"/>
      <c r="ER183" s="159"/>
      <c r="ES183" s="159"/>
      <c r="ET183" s="159"/>
      <c r="EU183" s="159"/>
      <c r="EV183" s="159"/>
      <c r="EW183" s="159"/>
      <c r="EX183" s="159"/>
      <c r="EY183" s="159"/>
      <c r="EZ183" s="159"/>
      <c r="FA183" s="159"/>
      <c r="FB183" s="159"/>
      <c r="FC183" s="159"/>
      <c r="FD183" s="159"/>
      <c r="FE183" s="159"/>
      <c r="FF183" s="159"/>
      <c r="FG183" s="159"/>
      <c r="FH183" s="159"/>
      <c r="FI183" s="159"/>
      <c r="FJ183" s="159"/>
      <c r="FK183" s="159"/>
      <c r="FL183" s="159"/>
      <c r="FM183" s="159"/>
      <c r="FN183" s="159"/>
      <c r="FO183" s="159"/>
      <c r="FP183" s="159"/>
      <c r="FQ183" s="159"/>
      <c r="FR183" s="159"/>
      <c r="FS183" s="159"/>
      <c r="FT183" s="159"/>
      <c r="FU183" s="159"/>
      <c r="FV183" s="159"/>
      <c r="FW183" s="159"/>
      <c r="FX183" s="159"/>
      <c r="FY183" s="159"/>
      <c r="FZ183" s="159"/>
      <c r="GA183" s="159"/>
      <c r="GB183" s="159"/>
      <c r="GC183" s="159"/>
      <c r="GD183" s="159"/>
      <c r="GE183" s="159"/>
      <c r="GF183" s="159"/>
      <c r="GG183" s="159"/>
      <c r="GH183" s="159"/>
      <c r="GI183" s="159"/>
      <c r="GJ183" s="159"/>
      <c r="GK183" s="159"/>
      <c r="GL183" s="159"/>
      <c r="GM183" s="159"/>
      <c r="GN183" s="159"/>
      <c r="GO183" s="159"/>
      <c r="GP183" s="159"/>
      <c r="GQ183" s="159"/>
      <c r="GR183" s="159"/>
      <c r="GS183" s="159"/>
      <c r="GT183" s="159"/>
      <c r="GU183" s="159"/>
      <c r="GV183" s="159"/>
      <c r="GW183" s="159"/>
      <c r="GX183" s="159"/>
      <c r="GY183" s="159"/>
      <c r="GZ183" s="159"/>
      <c r="HA183" s="159"/>
      <c r="HB183" s="159"/>
      <c r="HC183" s="159"/>
      <c r="HD183" s="159"/>
      <c r="HE183" s="159"/>
      <c r="HF183" s="159"/>
      <c r="HG183" s="159"/>
      <c r="HH183" s="159"/>
      <c r="HI183" s="159"/>
      <c r="HJ183" s="159"/>
      <c r="HK183" s="159"/>
      <c r="HL183" s="159"/>
      <c r="HM183" s="159"/>
      <c r="HN183" s="159"/>
      <c r="HO183" s="159"/>
      <c r="HP183" s="159"/>
      <c r="HQ183" s="159"/>
      <c r="HR183" s="159"/>
      <c r="HS183" s="159"/>
      <c r="HT183" s="159"/>
      <c r="HU183" s="159"/>
      <c r="HV183" s="159"/>
      <c r="HW183" s="159"/>
      <c r="HX183" s="159"/>
      <c r="HY183" s="159"/>
      <c r="HZ183" s="159"/>
      <c r="IA183" s="159"/>
      <c r="IB183" s="159"/>
      <c r="IC183" s="159"/>
      <c r="ID183" s="159"/>
      <c r="IE183" s="159"/>
      <c r="IF183" s="159"/>
      <c r="IG183" s="159"/>
      <c r="IH183" s="159"/>
      <c r="II183" s="159"/>
      <c r="IJ183" s="159"/>
      <c r="IK183" s="159"/>
    </row>
    <row r="184" spans="1:245" s="25" customFormat="1" ht="16.5" customHeight="1">
      <c r="A184" s="478"/>
      <c r="B184" s="109" t="s">
        <v>106</v>
      </c>
      <c r="C184" s="43"/>
      <c r="D184" s="43"/>
      <c r="E184" s="159"/>
      <c r="F184" s="159"/>
      <c r="G184" s="159"/>
      <c r="H184" s="159"/>
      <c r="I184" s="159"/>
      <c r="J184" s="43"/>
      <c r="K184" s="43"/>
      <c r="L184" s="159"/>
      <c r="M184" s="159"/>
      <c r="N184" s="159"/>
      <c r="O184" s="159"/>
      <c r="P184" s="159"/>
      <c r="Q184" s="159"/>
      <c r="R184" s="478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  <c r="AU184" s="159"/>
      <c r="AV184" s="159"/>
      <c r="AW184" s="159"/>
      <c r="AX184" s="159"/>
      <c r="AY184" s="159"/>
      <c r="AZ184" s="159"/>
      <c r="BA184" s="159"/>
      <c r="BB184" s="159"/>
      <c r="BC184" s="159"/>
      <c r="BD184" s="159"/>
      <c r="BE184" s="159"/>
      <c r="BF184" s="159"/>
      <c r="BG184" s="159"/>
      <c r="BH184" s="159"/>
      <c r="BI184" s="159"/>
      <c r="BJ184" s="159"/>
      <c r="BK184" s="159"/>
      <c r="BL184" s="159"/>
      <c r="BM184" s="159"/>
      <c r="BN184" s="159"/>
      <c r="BO184" s="159"/>
      <c r="BP184" s="159"/>
      <c r="BQ184" s="159"/>
      <c r="BR184" s="159"/>
      <c r="BS184" s="159"/>
      <c r="BT184" s="159"/>
      <c r="BU184" s="159"/>
      <c r="BV184" s="159"/>
      <c r="BW184" s="159"/>
      <c r="BX184" s="159"/>
      <c r="BY184" s="159"/>
      <c r="BZ184" s="159"/>
      <c r="CA184" s="159"/>
      <c r="CB184" s="159"/>
      <c r="CC184" s="159"/>
      <c r="CD184" s="159"/>
      <c r="CE184" s="159"/>
      <c r="CF184" s="159"/>
      <c r="CG184" s="159"/>
      <c r="CH184" s="159"/>
      <c r="CI184" s="159"/>
      <c r="CJ184" s="159"/>
      <c r="CK184" s="159"/>
      <c r="CL184" s="159"/>
      <c r="CM184" s="159"/>
      <c r="CN184" s="159"/>
      <c r="CO184" s="159"/>
      <c r="CP184" s="159"/>
      <c r="CQ184" s="159"/>
      <c r="CR184" s="159"/>
      <c r="CS184" s="159"/>
      <c r="CT184" s="159"/>
      <c r="CU184" s="159"/>
      <c r="CV184" s="159"/>
      <c r="CW184" s="159"/>
      <c r="CX184" s="159"/>
      <c r="CY184" s="159"/>
      <c r="CZ184" s="159"/>
      <c r="DA184" s="159"/>
      <c r="DB184" s="159"/>
      <c r="DC184" s="159"/>
      <c r="DD184" s="159"/>
      <c r="DE184" s="159"/>
      <c r="DF184" s="159"/>
      <c r="DG184" s="159"/>
      <c r="DH184" s="159"/>
      <c r="DI184" s="159"/>
      <c r="DJ184" s="159"/>
      <c r="DK184" s="159"/>
      <c r="DL184" s="159"/>
      <c r="DM184" s="159"/>
      <c r="DN184" s="159"/>
      <c r="DO184" s="159"/>
      <c r="DP184" s="159"/>
      <c r="DQ184" s="159"/>
      <c r="DR184" s="159"/>
      <c r="DS184" s="159"/>
      <c r="DT184" s="159"/>
      <c r="DU184" s="159"/>
      <c r="DV184" s="159"/>
      <c r="DW184" s="159"/>
      <c r="DX184" s="159"/>
      <c r="DY184" s="159"/>
      <c r="DZ184" s="159"/>
      <c r="EA184" s="159"/>
      <c r="EB184" s="159"/>
      <c r="EC184" s="159"/>
      <c r="ED184" s="159"/>
      <c r="EE184" s="159"/>
      <c r="EF184" s="159"/>
      <c r="EG184" s="159"/>
      <c r="EH184" s="159"/>
      <c r="EI184" s="159"/>
      <c r="EJ184" s="159"/>
      <c r="EK184" s="159"/>
      <c r="EL184" s="159"/>
      <c r="EM184" s="159"/>
      <c r="EN184" s="159"/>
      <c r="EO184" s="159"/>
      <c r="EP184" s="159"/>
      <c r="EQ184" s="159"/>
      <c r="ER184" s="159"/>
      <c r="ES184" s="159"/>
      <c r="ET184" s="159"/>
      <c r="EU184" s="159"/>
      <c r="EV184" s="159"/>
      <c r="EW184" s="159"/>
      <c r="EX184" s="159"/>
      <c r="EY184" s="159"/>
      <c r="EZ184" s="159"/>
      <c r="FA184" s="159"/>
      <c r="FB184" s="159"/>
      <c r="FC184" s="159"/>
      <c r="FD184" s="159"/>
      <c r="FE184" s="159"/>
      <c r="FF184" s="159"/>
      <c r="FG184" s="159"/>
      <c r="FH184" s="159"/>
      <c r="FI184" s="159"/>
      <c r="FJ184" s="159"/>
      <c r="FK184" s="159"/>
      <c r="FL184" s="159"/>
      <c r="FM184" s="159"/>
      <c r="FN184" s="159"/>
      <c r="FO184" s="159"/>
      <c r="FP184" s="159"/>
      <c r="FQ184" s="159"/>
      <c r="FR184" s="159"/>
      <c r="FS184" s="159"/>
      <c r="FT184" s="159"/>
      <c r="FU184" s="159"/>
      <c r="FV184" s="159"/>
      <c r="FW184" s="159"/>
      <c r="FX184" s="159"/>
      <c r="FY184" s="159"/>
      <c r="FZ184" s="159"/>
      <c r="GA184" s="159"/>
      <c r="GB184" s="159"/>
      <c r="GC184" s="159"/>
      <c r="GD184" s="159"/>
      <c r="GE184" s="159"/>
      <c r="GF184" s="159"/>
      <c r="GG184" s="159"/>
      <c r="GH184" s="159"/>
      <c r="GI184" s="159"/>
      <c r="GJ184" s="159"/>
      <c r="GK184" s="159"/>
      <c r="GL184" s="159"/>
      <c r="GM184" s="159"/>
      <c r="GN184" s="159"/>
      <c r="GO184" s="159"/>
      <c r="GP184" s="159"/>
      <c r="GQ184" s="159"/>
      <c r="GR184" s="159"/>
      <c r="GS184" s="159"/>
      <c r="GT184" s="159"/>
      <c r="GU184" s="159"/>
      <c r="GV184" s="159"/>
      <c r="GW184" s="159"/>
      <c r="GX184" s="159"/>
      <c r="GY184" s="159"/>
      <c r="GZ184" s="159"/>
      <c r="HA184" s="159"/>
      <c r="HB184" s="159"/>
      <c r="HC184" s="159"/>
      <c r="HD184" s="159"/>
      <c r="HE184" s="159"/>
      <c r="HF184" s="159"/>
      <c r="HG184" s="159"/>
      <c r="HH184" s="159"/>
      <c r="HI184" s="159"/>
      <c r="HJ184" s="159"/>
      <c r="HK184" s="159"/>
      <c r="HL184" s="159"/>
      <c r="HM184" s="159"/>
      <c r="HN184" s="159"/>
      <c r="HO184" s="159"/>
      <c r="HP184" s="159"/>
      <c r="HQ184" s="159"/>
      <c r="HR184" s="159"/>
      <c r="HS184" s="159"/>
      <c r="HT184" s="159"/>
      <c r="HU184" s="159"/>
      <c r="HV184" s="159"/>
      <c r="HW184" s="159"/>
      <c r="HX184" s="159"/>
      <c r="HY184" s="159"/>
      <c r="HZ184" s="159"/>
      <c r="IA184" s="159"/>
      <c r="IB184" s="159"/>
      <c r="IC184" s="159"/>
      <c r="ID184" s="159"/>
      <c r="IE184" s="159"/>
      <c r="IF184" s="159"/>
      <c r="IG184" s="159"/>
      <c r="IH184" s="159"/>
      <c r="II184" s="159"/>
      <c r="IJ184" s="159"/>
      <c r="IK184" s="159"/>
    </row>
    <row r="185" spans="1:245" s="25" customFormat="1" ht="24" customHeight="1">
      <c r="A185" s="478"/>
      <c r="B185" s="155" t="s">
        <v>107</v>
      </c>
      <c r="C185" s="43"/>
      <c r="D185" s="43"/>
      <c r="E185" s="159"/>
      <c r="F185" s="159"/>
      <c r="G185" s="159"/>
      <c r="H185" s="159"/>
      <c r="I185" s="159"/>
      <c r="J185" s="43"/>
      <c r="K185" s="43"/>
      <c r="L185" s="159"/>
      <c r="M185" s="159"/>
      <c r="N185" s="159"/>
      <c r="O185" s="159"/>
      <c r="P185" s="159"/>
      <c r="Q185" s="159"/>
      <c r="R185" s="478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  <c r="AU185" s="159"/>
      <c r="AV185" s="159"/>
      <c r="AW185" s="159"/>
      <c r="AX185" s="159"/>
      <c r="AY185" s="159"/>
      <c r="AZ185" s="159"/>
      <c r="BA185" s="159"/>
      <c r="BB185" s="159"/>
      <c r="BC185" s="159"/>
      <c r="BD185" s="159"/>
      <c r="BE185" s="159"/>
      <c r="BF185" s="159"/>
      <c r="BG185" s="159"/>
      <c r="BH185" s="159"/>
      <c r="BI185" s="159"/>
      <c r="BJ185" s="159"/>
      <c r="BK185" s="159"/>
      <c r="BL185" s="159"/>
      <c r="BM185" s="159"/>
      <c r="BN185" s="159"/>
      <c r="BO185" s="159"/>
      <c r="BP185" s="159"/>
      <c r="BQ185" s="159"/>
      <c r="BR185" s="159"/>
      <c r="BS185" s="159"/>
      <c r="BT185" s="159"/>
      <c r="BU185" s="159"/>
      <c r="BV185" s="159"/>
      <c r="BW185" s="159"/>
      <c r="BX185" s="159"/>
      <c r="BY185" s="159"/>
      <c r="BZ185" s="159"/>
      <c r="CA185" s="159"/>
      <c r="CB185" s="159"/>
      <c r="CC185" s="159"/>
      <c r="CD185" s="159"/>
      <c r="CE185" s="159"/>
      <c r="CF185" s="159"/>
      <c r="CG185" s="159"/>
      <c r="CH185" s="159"/>
      <c r="CI185" s="159"/>
      <c r="CJ185" s="159"/>
      <c r="CK185" s="159"/>
      <c r="CL185" s="159"/>
      <c r="CM185" s="159"/>
      <c r="CN185" s="159"/>
      <c r="CO185" s="159"/>
      <c r="CP185" s="159"/>
      <c r="CQ185" s="159"/>
      <c r="CR185" s="159"/>
      <c r="CS185" s="159"/>
      <c r="CT185" s="159"/>
      <c r="CU185" s="159"/>
      <c r="CV185" s="159"/>
      <c r="CW185" s="159"/>
      <c r="CX185" s="159"/>
      <c r="CY185" s="159"/>
      <c r="CZ185" s="159"/>
      <c r="DA185" s="159"/>
      <c r="DB185" s="159"/>
      <c r="DC185" s="159"/>
      <c r="DD185" s="159"/>
      <c r="DE185" s="159"/>
      <c r="DF185" s="159"/>
      <c r="DG185" s="159"/>
      <c r="DH185" s="159"/>
      <c r="DI185" s="159"/>
      <c r="DJ185" s="159"/>
      <c r="DK185" s="159"/>
      <c r="DL185" s="159"/>
      <c r="DM185" s="159"/>
      <c r="DN185" s="159"/>
      <c r="DO185" s="159"/>
      <c r="DP185" s="159"/>
      <c r="DQ185" s="159"/>
      <c r="DR185" s="159"/>
      <c r="DS185" s="159"/>
      <c r="DT185" s="159"/>
      <c r="DU185" s="159"/>
      <c r="DV185" s="159"/>
      <c r="DW185" s="159"/>
      <c r="DX185" s="159"/>
      <c r="DY185" s="159"/>
      <c r="DZ185" s="159"/>
      <c r="EA185" s="159"/>
      <c r="EB185" s="159"/>
      <c r="EC185" s="159"/>
      <c r="ED185" s="159"/>
      <c r="EE185" s="159"/>
      <c r="EF185" s="159"/>
      <c r="EG185" s="159"/>
      <c r="EH185" s="159"/>
      <c r="EI185" s="159"/>
      <c r="EJ185" s="159"/>
      <c r="EK185" s="159"/>
      <c r="EL185" s="159"/>
      <c r="EM185" s="159"/>
      <c r="EN185" s="159"/>
      <c r="EO185" s="159"/>
      <c r="EP185" s="159"/>
      <c r="EQ185" s="159"/>
      <c r="ER185" s="159"/>
      <c r="ES185" s="159"/>
      <c r="ET185" s="159"/>
      <c r="EU185" s="159"/>
      <c r="EV185" s="159"/>
      <c r="EW185" s="159"/>
      <c r="EX185" s="159"/>
      <c r="EY185" s="159"/>
      <c r="EZ185" s="159"/>
      <c r="FA185" s="159"/>
      <c r="FB185" s="159"/>
      <c r="FC185" s="159"/>
      <c r="FD185" s="159"/>
      <c r="FE185" s="159"/>
      <c r="FF185" s="159"/>
      <c r="FG185" s="159"/>
      <c r="FH185" s="159"/>
      <c r="FI185" s="159"/>
      <c r="FJ185" s="159"/>
      <c r="FK185" s="159"/>
      <c r="FL185" s="159"/>
      <c r="FM185" s="159"/>
      <c r="FN185" s="159"/>
      <c r="FO185" s="159"/>
      <c r="FP185" s="159"/>
      <c r="FQ185" s="159"/>
      <c r="FR185" s="159"/>
      <c r="FS185" s="159"/>
      <c r="FT185" s="159"/>
      <c r="FU185" s="159"/>
      <c r="FV185" s="159"/>
      <c r="FW185" s="159"/>
      <c r="FX185" s="159"/>
      <c r="FY185" s="159"/>
      <c r="FZ185" s="159"/>
      <c r="GA185" s="159"/>
      <c r="GB185" s="159"/>
      <c r="GC185" s="159"/>
      <c r="GD185" s="159"/>
      <c r="GE185" s="159"/>
      <c r="GF185" s="159"/>
      <c r="GG185" s="159"/>
      <c r="GH185" s="159"/>
      <c r="GI185" s="159"/>
      <c r="GJ185" s="159"/>
      <c r="GK185" s="159"/>
      <c r="GL185" s="159"/>
      <c r="GM185" s="159"/>
      <c r="GN185" s="159"/>
      <c r="GO185" s="159"/>
      <c r="GP185" s="159"/>
      <c r="GQ185" s="159"/>
      <c r="GR185" s="159"/>
      <c r="GS185" s="159"/>
      <c r="GT185" s="159"/>
      <c r="GU185" s="159"/>
      <c r="GV185" s="159"/>
      <c r="GW185" s="159"/>
      <c r="GX185" s="159"/>
      <c r="GY185" s="159"/>
      <c r="GZ185" s="159"/>
      <c r="HA185" s="159"/>
      <c r="HB185" s="159"/>
      <c r="HC185" s="159"/>
      <c r="HD185" s="159"/>
      <c r="HE185" s="159"/>
      <c r="HF185" s="159"/>
      <c r="HG185" s="159"/>
      <c r="HH185" s="159"/>
      <c r="HI185" s="159"/>
      <c r="HJ185" s="159"/>
      <c r="HK185" s="159"/>
      <c r="HL185" s="159"/>
      <c r="HM185" s="159"/>
      <c r="HN185" s="159"/>
      <c r="HO185" s="159"/>
      <c r="HP185" s="159"/>
      <c r="HQ185" s="159"/>
      <c r="HR185" s="159"/>
      <c r="HS185" s="159"/>
      <c r="HT185" s="159"/>
      <c r="HU185" s="159"/>
      <c r="HV185" s="159"/>
      <c r="HW185" s="159"/>
      <c r="HX185" s="159"/>
      <c r="HY185" s="159"/>
      <c r="HZ185" s="159"/>
      <c r="IA185" s="159"/>
      <c r="IB185" s="159"/>
      <c r="IC185" s="159"/>
      <c r="ID185" s="159"/>
      <c r="IE185" s="159"/>
      <c r="IF185" s="159"/>
      <c r="IG185" s="159"/>
      <c r="IH185" s="159"/>
      <c r="II185" s="159"/>
      <c r="IJ185" s="159"/>
      <c r="IK185" s="159"/>
    </row>
    <row r="186" spans="1:245" s="40" customFormat="1" ht="6" customHeight="1">
      <c r="A186" s="458"/>
      <c r="B186" s="16"/>
      <c r="C186" s="18"/>
      <c r="D186" s="18"/>
      <c r="E186" s="18"/>
      <c r="F186" s="1"/>
      <c r="G186" s="1"/>
      <c r="H186" s="1"/>
      <c r="I186" s="1"/>
      <c r="J186" s="1"/>
      <c r="K186" s="1"/>
      <c r="L186" s="1"/>
      <c r="M186" s="18"/>
      <c r="N186" s="18"/>
      <c r="O186" s="1"/>
      <c r="P186" s="1"/>
      <c r="Q186" s="1"/>
      <c r="R186" s="420"/>
      <c r="S186" s="39"/>
      <c r="T186" s="39"/>
      <c r="U186" s="39"/>
      <c r="V186" s="39"/>
      <c r="W186" s="39"/>
      <c r="X186" s="39"/>
      <c r="Y186" s="39"/>
    </row>
    <row r="187" spans="1:245" s="40" customFormat="1" ht="6" customHeight="1">
      <c r="A187" s="458"/>
      <c r="B187" s="16"/>
      <c r="C187" s="18"/>
      <c r="D187" s="18"/>
      <c r="E187" s="18"/>
      <c r="F187" s="1"/>
      <c r="G187" s="1"/>
      <c r="H187" s="1"/>
      <c r="I187" s="1"/>
      <c r="J187" s="1"/>
      <c r="K187" s="1"/>
      <c r="L187" s="1"/>
      <c r="M187" s="18"/>
      <c r="N187" s="18"/>
      <c r="O187" s="1"/>
      <c r="P187" s="1"/>
      <c r="Q187" s="1"/>
      <c r="R187" s="420"/>
      <c r="S187" s="39"/>
      <c r="T187" s="39"/>
      <c r="U187" s="39"/>
      <c r="V187" s="39"/>
      <c r="W187" s="39"/>
      <c r="X187" s="39"/>
      <c r="Y187" s="39"/>
    </row>
    <row r="188" spans="1:245" s="389" customFormat="1" ht="15.75" customHeight="1">
      <c r="A188" s="457"/>
      <c r="B188" s="798" t="s">
        <v>1</v>
      </c>
      <c r="C188" s="1026"/>
      <c r="D188" s="156" t="s">
        <v>7</v>
      </c>
      <c r="E188" s="793" t="s">
        <v>8</v>
      </c>
      <c r="F188" s="794"/>
      <c r="G188" s="794"/>
      <c r="H188" s="794"/>
      <c r="I188" s="794"/>
      <c r="J188" s="794"/>
      <c r="K188" s="794"/>
      <c r="L188" s="794"/>
      <c r="M188" s="794"/>
      <c r="N188" s="795"/>
      <c r="O188" s="352" t="s">
        <v>3</v>
      </c>
      <c r="P188" s="156" t="s">
        <v>4</v>
      </c>
      <c r="Q188" s="156" t="s">
        <v>2</v>
      </c>
      <c r="R188" s="438"/>
    </row>
    <row r="189" spans="1:245" ht="17.25" customHeight="1">
      <c r="A189" s="437"/>
      <c r="B189" s="1027">
        <v>1</v>
      </c>
      <c r="C189" s="1027"/>
      <c r="D189" s="173">
        <v>1</v>
      </c>
      <c r="E189" s="1028" t="s">
        <v>108</v>
      </c>
      <c r="F189" s="1028"/>
      <c r="G189" s="1028"/>
      <c r="H189" s="1028"/>
      <c r="I189" s="1028"/>
      <c r="J189" s="1028"/>
      <c r="K189" s="1028"/>
      <c r="L189" s="1028"/>
      <c r="M189" s="1028"/>
      <c r="N189" s="1028"/>
      <c r="O189" s="204">
        <v>500</v>
      </c>
      <c r="P189" s="387">
        <f>(O189*D189)</f>
        <v>500</v>
      </c>
      <c r="Q189" s="53"/>
      <c r="R189" s="414"/>
      <c r="S189" s="37"/>
      <c r="T189" s="37"/>
      <c r="U189" s="37"/>
      <c r="V189" s="37"/>
      <c r="W189" s="37"/>
      <c r="X189" s="37"/>
      <c r="IH189" s="44" t="e">
        <f>#REF!</f>
        <v>#REF!</v>
      </c>
      <c r="II189" s="45" t="e">
        <f>IF(IH189&lt;&gt;0,IH189,"")</f>
        <v>#REF!</v>
      </c>
    </row>
    <row r="190" spans="1:245" ht="17.25" customHeight="1">
      <c r="A190" s="437"/>
      <c r="B190" s="1027">
        <v>2</v>
      </c>
      <c r="C190" s="1027"/>
      <c r="D190" s="173">
        <v>2</v>
      </c>
      <c r="E190" s="1028" t="s">
        <v>109</v>
      </c>
      <c r="F190" s="1028"/>
      <c r="G190" s="1028"/>
      <c r="H190" s="1028"/>
      <c r="I190" s="1028"/>
      <c r="J190" s="1028"/>
      <c r="K190" s="1028"/>
      <c r="L190" s="1028"/>
      <c r="M190" s="1028"/>
      <c r="N190" s="1028"/>
      <c r="O190" s="204">
        <v>200</v>
      </c>
      <c r="P190" s="387">
        <f>(O190*D190)</f>
        <v>400</v>
      </c>
      <c r="Q190" s="53"/>
      <c r="R190" s="414"/>
      <c r="S190" s="37"/>
      <c r="T190" s="37"/>
      <c r="U190" s="37"/>
      <c r="V190" s="37"/>
      <c r="W190" s="37"/>
      <c r="X190" s="37"/>
      <c r="IH190" s="44" t="e">
        <f>#REF!</f>
        <v>#REF!</v>
      </c>
      <c r="II190" s="45" t="e">
        <f>IF(IH190&lt;&gt;0,IH190,"")</f>
        <v>#REF!</v>
      </c>
    </row>
    <row r="191" spans="1:245" ht="17.25" customHeight="1">
      <c r="A191" s="437"/>
      <c r="B191" s="1027">
        <v>3</v>
      </c>
      <c r="C191" s="1027"/>
      <c r="D191" s="173">
        <v>1</v>
      </c>
      <c r="E191" s="1028" t="s">
        <v>110</v>
      </c>
      <c r="F191" s="1028"/>
      <c r="G191" s="1028"/>
      <c r="H191" s="1028"/>
      <c r="I191" s="1028"/>
      <c r="J191" s="1028"/>
      <c r="K191" s="1028"/>
      <c r="L191" s="1028"/>
      <c r="M191" s="1028"/>
      <c r="N191" s="1028"/>
      <c r="O191" s="204">
        <v>2000</v>
      </c>
      <c r="P191" s="387">
        <f>(O191*D191)</f>
        <v>2000</v>
      </c>
      <c r="Q191" s="53"/>
      <c r="R191" s="414"/>
      <c r="S191" s="37"/>
      <c r="T191" s="37"/>
      <c r="U191" s="37"/>
      <c r="V191" s="37"/>
      <c r="W191" s="37"/>
      <c r="X191" s="37"/>
      <c r="IH191" s="45" t="e">
        <f>#REF!</f>
        <v>#REF!</v>
      </c>
      <c r="II191" s="45" t="e">
        <f>IF(IH191&lt;&gt;0,IH191,"")</f>
        <v>#REF!</v>
      </c>
    </row>
    <row r="192" spans="1:245" ht="17.25" customHeight="1">
      <c r="A192" s="437"/>
      <c r="B192" s="1027">
        <v>4</v>
      </c>
      <c r="C192" s="1027"/>
      <c r="D192" s="173">
        <v>1</v>
      </c>
      <c r="E192" s="1028" t="s">
        <v>111</v>
      </c>
      <c r="F192" s="1028"/>
      <c r="G192" s="1028"/>
      <c r="H192" s="1028"/>
      <c r="I192" s="1028"/>
      <c r="J192" s="1028"/>
      <c r="K192" s="1028"/>
      <c r="L192" s="1028"/>
      <c r="M192" s="1028"/>
      <c r="N192" s="1028"/>
      <c r="O192" s="204">
        <v>2000</v>
      </c>
      <c r="P192" s="387">
        <f>(O192*D192)</f>
        <v>2000</v>
      </c>
      <c r="Q192" s="53"/>
      <c r="R192" s="414"/>
      <c r="S192" s="37"/>
      <c r="T192" s="37"/>
      <c r="U192" s="37"/>
      <c r="V192" s="37"/>
      <c r="W192" s="37"/>
      <c r="X192" s="37"/>
      <c r="IH192" s="45" t="e">
        <f>#REF!</f>
        <v>#REF!</v>
      </c>
      <c r="II192" s="45" t="e">
        <f>IF(IH192&lt;&gt;0,IH192,"")</f>
        <v>#REF!</v>
      </c>
    </row>
    <row r="193" spans="1:242" ht="17.25" customHeight="1">
      <c r="A193" s="437"/>
      <c r="B193" s="975"/>
      <c r="C193" s="976"/>
      <c r="D193" s="173"/>
      <c r="E193" s="212"/>
      <c r="F193" s="213"/>
      <c r="G193" s="213"/>
      <c r="H193" s="213"/>
      <c r="I193" s="213"/>
      <c r="J193" s="213"/>
      <c r="K193" s="213"/>
      <c r="L193" s="213"/>
      <c r="M193" s="213"/>
      <c r="N193" s="213"/>
      <c r="O193" s="214" t="s">
        <v>5</v>
      </c>
      <c r="P193" s="224">
        <f>SUM(P189:Q192)</f>
        <v>4900</v>
      </c>
      <c r="Q193" s="53"/>
      <c r="R193" s="414"/>
      <c r="S193" s="37"/>
      <c r="T193" s="37"/>
      <c r="U193" s="37"/>
      <c r="V193" s="37"/>
      <c r="W193" s="37"/>
      <c r="X193" s="37"/>
      <c r="IH193" s="43" t="str">
        <f>IF(IG193&lt;&gt;0,IG193,"")</f>
        <v/>
      </c>
    </row>
    <row r="194" spans="1:242" s="125" customFormat="1" ht="6" customHeight="1">
      <c r="A194" s="437"/>
      <c r="B194" s="215"/>
      <c r="C194" s="202"/>
      <c r="D194" s="202"/>
      <c r="E194" s="202"/>
      <c r="F194" s="188"/>
      <c r="G194" s="188"/>
      <c r="H194" s="188"/>
      <c r="I194" s="188"/>
      <c r="J194" s="188"/>
      <c r="K194" s="188"/>
      <c r="L194" s="188"/>
      <c r="M194" s="202"/>
      <c r="N194" s="202"/>
      <c r="O194" s="202"/>
      <c r="P194" s="216"/>
      <c r="Q194"/>
      <c r="R194" s="447"/>
      <c r="S194" s="78"/>
      <c r="T194" s="78"/>
      <c r="U194" s="78"/>
      <c r="V194" s="78"/>
      <c r="W194" s="78"/>
      <c r="X194" s="78"/>
    </row>
    <row r="195" spans="1:242" s="99" customFormat="1" ht="21.75" customHeight="1">
      <c r="A195" s="443"/>
      <c r="B195" s="217" t="s">
        <v>99</v>
      </c>
      <c r="C195" s="218"/>
      <c r="D195" s="218"/>
      <c r="E195" s="218"/>
      <c r="F195" s="218"/>
      <c r="G195" s="218"/>
      <c r="H195" s="218"/>
      <c r="I195" s="218"/>
      <c r="J195" s="218"/>
      <c r="K195" s="218"/>
      <c r="L195" s="218"/>
      <c r="M195" s="218"/>
      <c r="N195" s="218"/>
      <c r="O195" s="218"/>
      <c r="P195" s="218"/>
      <c r="Q195" s="488"/>
      <c r="R195" s="477"/>
      <c r="S195" s="134"/>
      <c r="T195" s="134"/>
      <c r="U195" s="134"/>
      <c r="V195" s="135"/>
      <c r="W195" s="41"/>
      <c r="X195" s="112"/>
    </row>
    <row r="196" spans="1:242">
      <c r="B196" s="155" t="str">
        <f>B111</f>
        <v>FAPESP,  SETEMBRO DE 2017</v>
      </c>
    </row>
    <row r="197" spans="1:242"/>
    <row r="198" spans="1:242"/>
    <row r="199" spans="1:242"/>
    <row r="200" spans="1:242"/>
    <row r="201" spans="1:242"/>
    <row r="202" spans="1:242"/>
    <row r="203" spans="1:242"/>
    <row r="204" spans="1:242"/>
    <row r="205" spans="1:242"/>
    <row r="206" spans="1:242"/>
    <row r="207" spans="1:242"/>
    <row r="208" spans="1:24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</sheetData>
  <sheetProtection algorithmName="SHA-512" hashValue="kvC9GIbF3kBz8r+kVWnmbmvDBNeclcBq8VPhec3u4FW1tKWbOZrtghTSHjsdJseichENZwK8HFcGPYJm6CqaBA==" saltValue="tWpf79JmQ4fGh0tTR8318g==" spinCount="100000" sheet="1" objects="1" scenarios="1"/>
  <mergeCells count="200">
    <mergeCell ref="E19:N19"/>
    <mergeCell ref="B18:C18"/>
    <mergeCell ref="B19:C19"/>
    <mergeCell ref="F8:Q8"/>
    <mergeCell ref="B16:C16"/>
    <mergeCell ref="B17:C17"/>
    <mergeCell ref="B21:C21"/>
    <mergeCell ref="E21:N21"/>
    <mergeCell ref="B24:C24"/>
    <mergeCell ref="B20:C20"/>
    <mergeCell ref="E20:N20"/>
    <mergeCell ref="B13:C13"/>
    <mergeCell ref="D13:G13"/>
    <mergeCell ref="N10:Q13"/>
    <mergeCell ref="E51:N51"/>
    <mergeCell ref="B28:C28"/>
    <mergeCell ref="E28:N28"/>
    <mergeCell ref="B29:C29"/>
    <mergeCell ref="E10:G10"/>
    <mergeCell ref="B15:C15"/>
    <mergeCell ref="E15:N15"/>
    <mergeCell ref="E16:N16"/>
    <mergeCell ref="E17:N17"/>
    <mergeCell ref="E18:N18"/>
    <mergeCell ref="B27:C27"/>
    <mergeCell ref="E27:N27"/>
    <mergeCell ref="B22:C22"/>
    <mergeCell ref="B23:C23"/>
    <mergeCell ref="E22:N22"/>
    <mergeCell ref="E23:N23"/>
    <mergeCell ref="E24:N24"/>
    <mergeCell ref="B43:C43"/>
    <mergeCell ref="E43:N43"/>
    <mergeCell ref="B44:C44"/>
    <mergeCell ref="E44:N44"/>
    <mergeCell ref="B39:C39"/>
    <mergeCell ref="E39:N39"/>
    <mergeCell ref="B40:C40"/>
    <mergeCell ref="E52:N52"/>
    <mergeCell ref="B48:C48"/>
    <mergeCell ref="E48:N48"/>
    <mergeCell ref="B49:C49"/>
    <mergeCell ref="E49:N49"/>
    <mergeCell ref="B50:C50"/>
    <mergeCell ref="E50:N50"/>
    <mergeCell ref="B51:C51"/>
    <mergeCell ref="E25:N25"/>
    <mergeCell ref="E26:N26"/>
    <mergeCell ref="B52:C52"/>
    <mergeCell ref="B26:C26"/>
    <mergeCell ref="B25:C25"/>
    <mergeCell ref="E29:N29"/>
    <mergeCell ref="B30:C30"/>
    <mergeCell ref="E30:N30"/>
    <mergeCell ref="B31:C31"/>
    <mergeCell ref="E31:N31"/>
    <mergeCell ref="B32:C32"/>
    <mergeCell ref="E32:N32"/>
    <mergeCell ref="B37:C37"/>
    <mergeCell ref="E37:N37"/>
    <mergeCell ref="B42:C42"/>
    <mergeCell ref="E42:N42"/>
    <mergeCell ref="B79:C79"/>
    <mergeCell ref="E79:N79"/>
    <mergeCell ref="B80:C80"/>
    <mergeCell ref="B85:C85"/>
    <mergeCell ref="E85:N85"/>
    <mergeCell ref="E72:N72"/>
    <mergeCell ref="B73:C73"/>
    <mergeCell ref="E70:N70"/>
    <mergeCell ref="B71:C71"/>
    <mergeCell ref="E80:N80"/>
    <mergeCell ref="B75:C75"/>
    <mergeCell ref="E75:N75"/>
    <mergeCell ref="E77:N77"/>
    <mergeCell ref="B72:C72"/>
    <mergeCell ref="B76:C76"/>
    <mergeCell ref="E76:N76"/>
    <mergeCell ref="B77:C77"/>
    <mergeCell ref="B188:C188"/>
    <mergeCell ref="B189:C189"/>
    <mergeCell ref="B190:C190"/>
    <mergeCell ref="E188:N188"/>
    <mergeCell ref="B111:E111"/>
    <mergeCell ref="B168:Q168"/>
    <mergeCell ref="B170:Q170"/>
    <mergeCell ref="B167:Q167"/>
    <mergeCell ref="B191:C191"/>
    <mergeCell ref="B192:C192"/>
    <mergeCell ref="B193:C193"/>
    <mergeCell ref="E189:N189"/>
    <mergeCell ref="E190:N190"/>
    <mergeCell ref="E191:N191"/>
    <mergeCell ref="E192:N192"/>
    <mergeCell ref="B54:C54"/>
    <mergeCell ref="E58:N58"/>
    <mergeCell ref="B58:C58"/>
    <mergeCell ref="E56:N56"/>
    <mergeCell ref="B55:C55"/>
    <mergeCell ref="B66:C66"/>
    <mergeCell ref="B65:C65"/>
    <mergeCell ref="E65:N65"/>
    <mergeCell ref="E64:N64"/>
    <mergeCell ref="B96:C96"/>
    <mergeCell ref="E96:N96"/>
    <mergeCell ref="B94:C94"/>
    <mergeCell ref="E94:N94"/>
    <mergeCell ref="B95:C95"/>
    <mergeCell ref="E95:N95"/>
    <mergeCell ref="E74:N74"/>
    <mergeCell ref="E71:N71"/>
    <mergeCell ref="B68:C68"/>
    <mergeCell ref="E53:N53"/>
    <mergeCell ref="E54:N54"/>
    <mergeCell ref="E55:N55"/>
    <mergeCell ref="B56:C56"/>
    <mergeCell ref="B57:C57"/>
    <mergeCell ref="E57:N57"/>
    <mergeCell ref="B61:E61"/>
    <mergeCell ref="B53:C53"/>
    <mergeCell ref="B93:C93"/>
    <mergeCell ref="E93:N93"/>
    <mergeCell ref="B60:Q60"/>
    <mergeCell ref="E90:N90"/>
    <mergeCell ref="B91:C91"/>
    <mergeCell ref="E91:N91"/>
    <mergeCell ref="B92:C92"/>
    <mergeCell ref="E92:N92"/>
    <mergeCell ref="B67:C67"/>
    <mergeCell ref="E67:N67"/>
    <mergeCell ref="B90:C90"/>
    <mergeCell ref="B69:C69"/>
    <mergeCell ref="E66:N66"/>
    <mergeCell ref="B64:C64"/>
    <mergeCell ref="E73:N73"/>
    <mergeCell ref="B74:C74"/>
    <mergeCell ref="E68:N68"/>
    <mergeCell ref="E69:N69"/>
    <mergeCell ref="B70:C70"/>
    <mergeCell ref="E33:N33"/>
    <mergeCell ref="B46:C46"/>
    <mergeCell ref="E46:N46"/>
    <mergeCell ref="B47:C47"/>
    <mergeCell ref="E47:N47"/>
    <mergeCell ref="B86:C86"/>
    <mergeCell ref="B78:C78"/>
    <mergeCell ref="E78:N78"/>
    <mergeCell ref="B83:C83"/>
    <mergeCell ref="E83:N83"/>
    <mergeCell ref="B38:C38"/>
    <mergeCell ref="E38:N38"/>
    <mergeCell ref="B33:C33"/>
    <mergeCell ref="B45:C45"/>
    <mergeCell ref="E45:N45"/>
    <mergeCell ref="B34:C34"/>
    <mergeCell ref="E34:N34"/>
    <mergeCell ref="B35:C35"/>
    <mergeCell ref="E35:N35"/>
    <mergeCell ref="B36:C36"/>
    <mergeCell ref="E36:N36"/>
    <mergeCell ref="E97:N97"/>
    <mergeCell ref="B98:C98"/>
    <mergeCell ref="B89:C89"/>
    <mergeCell ref="E89:N89"/>
    <mergeCell ref="E86:N86"/>
    <mergeCell ref="E81:N81"/>
    <mergeCell ref="E84:N84"/>
    <mergeCell ref="B84:C84"/>
    <mergeCell ref="B82:C82"/>
    <mergeCell ref="E82:N82"/>
    <mergeCell ref="B81:C81"/>
    <mergeCell ref="B87:C87"/>
    <mergeCell ref="E87:N87"/>
    <mergeCell ref="B88:C88"/>
    <mergeCell ref="E88:N88"/>
    <mergeCell ref="E98:N98"/>
    <mergeCell ref="B99:C99"/>
    <mergeCell ref="E99:N99"/>
    <mergeCell ref="E40:N40"/>
    <mergeCell ref="B41:C41"/>
    <mergeCell ref="E41:N41"/>
    <mergeCell ref="B108:C108"/>
    <mergeCell ref="E108:N108"/>
    <mergeCell ref="B102:C102"/>
    <mergeCell ref="E102:N102"/>
    <mergeCell ref="B103:C103"/>
    <mergeCell ref="E103:N103"/>
    <mergeCell ref="B104:C104"/>
    <mergeCell ref="E104:N104"/>
    <mergeCell ref="B105:C105"/>
    <mergeCell ref="E105:N105"/>
    <mergeCell ref="B100:C100"/>
    <mergeCell ref="E100:N100"/>
    <mergeCell ref="B101:C101"/>
    <mergeCell ref="E101:N101"/>
    <mergeCell ref="B107:C107"/>
    <mergeCell ref="E107:N107"/>
    <mergeCell ref="B106:C106"/>
    <mergeCell ref="E106:N106"/>
    <mergeCell ref="B97:C97"/>
  </mergeCells>
  <conditionalFormatting sqref="P59">
    <cfRule type="cellIs" dxfId="37" priority="51" stopIfTrue="1" operator="equal">
      <formula>"INDIQUE A MOEDA"</formula>
    </cfRule>
  </conditionalFormatting>
  <conditionalFormatting sqref="O65:O108 O16:O58">
    <cfRule type="cellIs" dxfId="36" priority="49" stopIfTrue="1" operator="equal">
      <formula>0</formula>
    </cfRule>
  </conditionalFormatting>
  <conditionalFormatting sqref="P193">
    <cfRule type="cellIs" dxfId="35" priority="48" stopIfTrue="1" operator="equal">
      <formula>0</formula>
    </cfRule>
  </conditionalFormatting>
  <conditionalFormatting sqref="P189:P192">
    <cfRule type="cellIs" dxfId="34" priority="46" stopIfTrue="1" operator="equal">
      <formula>0</formula>
    </cfRule>
  </conditionalFormatting>
  <conditionalFormatting sqref="P65:P108 P16:P58 D13 F13">
    <cfRule type="cellIs" dxfId="33" priority="43" stopIfTrue="1" operator="equal">
      <formula>""</formula>
    </cfRule>
  </conditionalFormatting>
  <conditionalFormatting sqref="D65:D108 D16:D58">
    <cfRule type="cellIs" dxfId="32" priority="42" stopIfTrue="1" operator="equal">
      <formula>0</formula>
    </cfRule>
  </conditionalFormatting>
  <conditionalFormatting sqref="E65:N108 B65:C108 E16:N58 B16:C58">
    <cfRule type="cellIs" dxfId="31" priority="39" stopIfTrue="1" operator="equal">
      <formula>0</formula>
    </cfRule>
  </conditionalFormatting>
  <conditionalFormatting sqref="F8:O8">
    <cfRule type="cellIs" dxfId="30" priority="5" stopIfTrue="1" operator="equal">
      <formula>""</formula>
    </cfRule>
  </conditionalFormatting>
  <conditionalFormatting sqref="E10:G10">
    <cfRule type="cellIs" dxfId="29" priority="4" stopIfTrue="1" operator="equal">
      <formula>""</formula>
    </cfRule>
  </conditionalFormatting>
  <conditionalFormatting sqref="E10 F8:Q8 S8">
    <cfRule type="cellIs" dxfId="28" priority="3" stopIfTrue="1" operator="equal">
      <formula>""</formula>
    </cfRule>
  </conditionalFormatting>
  <dataValidations count="7">
    <dataValidation allowBlank="1" showErrorMessage="1" sqref="A189:A194 A65:A109 A16:A59"/>
    <dataValidation type="whole" allowBlank="1" showInputMessage="1" showErrorMessage="1" errorTitle="ATENÇÃO" error="ESTE CAMPO SÓ ACEITA NÚMEROS INTEIROS" sqref="D189:D193 D65:D108 D16:D58">
      <formula1>1</formula1>
      <formula2>1000000000</formula2>
    </dataValidation>
    <dataValidation type="decimal" allowBlank="1" showInputMessage="1" showErrorMessage="1" errorTitle="ATENÇÃO!" error="Esse campo só aceita NÚMEROS." sqref="O65:O108 O16:O58">
      <formula1>0.1</formula1>
      <formula2>99999999999.9999</formula2>
    </dataValidation>
    <dataValidation allowBlank="1" showInputMessage="1" showErrorMessage="1" promptTitle="ATENÇÃO!" prompt="PREENCHIMENTO OBRIGATÓRIO SE O PROJETO ENVOLVER A_x000a_A AQUISIÇÃO DE RADIOISÓTOPOS OU RADIOATIVOS." sqref="M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="DIGITE O NOME NA PRIMEIRA PLANILHA 1-MPN" sqref="F9:O9"/>
    <dataValidation allowBlank="1" showInputMessage="1" showErrorMessage="1" promptTitle="EXEMPLO:" prompt="99/99999-9 - (SE FOR PEDIDO INICIAL, NÃO É NECESSÁRIO PREENCHER ESTE CAMPO)." sqref="E10"/>
  </dataValidations>
  <printOptions horizontalCentered="1"/>
  <pageMargins left="0.74803149606299213" right="0.27559055118110237" top="0.39370078740157483" bottom="0.39370078740157483" header="0" footer="0"/>
  <pageSetup paperSize="9" scale="64" fitToHeight="2" orientation="portrait" r:id="rId1"/>
  <headerFooter alignWithMargins="0"/>
  <rowBreaks count="1" manualBreakCount="1">
    <brk id="61" min="1" max="1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IL296"/>
  <sheetViews>
    <sheetView showGridLines="0" showRowColHeaders="0" zoomScaleNormal="100" zoomScaleSheetLayoutView="100" workbookViewId="0"/>
  </sheetViews>
  <sheetFormatPr defaultColWidth="0" defaultRowHeight="12.75" customHeight="1" zeroHeight="1"/>
  <cols>
    <col min="1" max="1" width="2.28515625" style="260" customWidth="1"/>
    <col min="2" max="2" width="6.5703125" style="3" customWidth="1"/>
    <col min="3" max="3" width="9.5703125" style="3" customWidth="1"/>
    <col min="4" max="4" width="12.140625" style="3" customWidth="1"/>
    <col min="5" max="5" width="9.5703125" style="25" customWidth="1"/>
    <col min="6" max="6" width="7.85546875" style="25" customWidth="1"/>
    <col min="7" max="7" width="4" style="25" customWidth="1"/>
    <col min="8" max="8" width="7.5703125" style="25" customWidth="1"/>
    <col min="9" max="9" width="7" style="25" customWidth="1"/>
    <col min="10" max="10" width="6.42578125" style="3" customWidth="1"/>
    <col min="11" max="11" width="5" style="25" customWidth="1"/>
    <col min="12" max="12" width="7.7109375" style="25" customWidth="1"/>
    <col min="13" max="13" width="10.5703125" style="25" customWidth="1"/>
    <col min="14" max="14" width="15.140625" style="25" customWidth="1"/>
    <col min="15" max="15" width="13.42578125" style="25" customWidth="1"/>
    <col min="16" max="16" width="13.85546875" style="25" customWidth="1"/>
    <col min="17" max="17" width="11" style="25" customWidth="1"/>
    <col min="18" max="18" width="2" style="260" customWidth="1"/>
    <col min="19" max="246" width="0" style="25" hidden="1" customWidth="1"/>
    <col min="247" max="16384" width="9.140625" style="25" hidden="1"/>
  </cols>
  <sheetData>
    <row r="1" spans="1:243" s="37" customFormat="1" ht="31.5" customHeight="1">
      <c r="A1" s="434"/>
      <c r="B1" s="3"/>
      <c r="C1" s="3"/>
      <c r="D1" s="3"/>
      <c r="E1" s="2"/>
      <c r="F1" s="2"/>
      <c r="G1" s="2"/>
      <c r="H1" s="2"/>
      <c r="I1" s="2"/>
      <c r="J1" s="2"/>
      <c r="K1" s="3"/>
      <c r="L1" s="3"/>
      <c r="M1" s="3"/>
      <c r="N1" s="3"/>
      <c r="O1" s="2"/>
      <c r="P1" s="2"/>
      <c r="Q1" s="2"/>
      <c r="R1" s="414"/>
    </row>
    <row r="2" spans="1:243" s="37" customFormat="1" ht="12.75" customHeight="1">
      <c r="A2" s="439"/>
      <c r="B2" s="3"/>
      <c r="C2" s="3"/>
      <c r="D2" s="3"/>
      <c r="E2" s="2"/>
      <c r="F2" s="2"/>
      <c r="G2" s="2"/>
      <c r="H2" s="2"/>
      <c r="I2" s="2"/>
      <c r="J2" s="2"/>
      <c r="K2" s="3"/>
      <c r="L2" s="3"/>
      <c r="M2" s="3"/>
      <c r="N2" s="3"/>
      <c r="O2" s="761"/>
      <c r="P2" s="761"/>
      <c r="Q2" s="761"/>
      <c r="R2" s="414"/>
    </row>
    <row r="3" spans="1:243" s="37" customFormat="1" ht="12.75" customHeight="1">
      <c r="A3" s="439"/>
      <c r="B3" s="3"/>
      <c r="C3" s="3"/>
      <c r="D3" s="3"/>
      <c r="E3" s="2"/>
      <c r="F3" s="2"/>
      <c r="G3" s="2"/>
      <c r="H3" s="2"/>
      <c r="I3" s="2"/>
      <c r="J3" s="2"/>
      <c r="K3" s="3"/>
      <c r="N3" s="770" t="s">
        <v>388</v>
      </c>
      <c r="O3" s="771"/>
      <c r="P3" s="771"/>
      <c r="Q3" s="772"/>
      <c r="R3" s="753"/>
      <c r="S3" s="753"/>
      <c r="T3" s="753"/>
    </row>
    <row r="4" spans="1:243" s="37" customFormat="1" ht="12.75" customHeight="1">
      <c r="A4" s="439"/>
      <c r="B4" s="3"/>
      <c r="C4" s="3"/>
      <c r="D4" s="3"/>
      <c r="E4" s="2"/>
      <c r="F4" s="2"/>
      <c r="G4" s="2"/>
      <c r="H4" s="2"/>
      <c r="I4" s="2"/>
      <c r="J4" s="2"/>
      <c r="K4" s="3"/>
      <c r="N4" s="773"/>
      <c r="O4" s="774"/>
      <c r="P4" s="774"/>
      <c r="Q4" s="775"/>
      <c r="R4" s="753"/>
      <c r="S4" s="753"/>
      <c r="T4" s="753"/>
    </row>
    <row r="5" spans="1:243" s="37" customFormat="1" ht="12.75" customHeight="1">
      <c r="A5" s="439"/>
      <c r="B5" s="3"/>
      <c r="C5" s="3"/>
      <c r="D5" s="3"/>
      <c r="E5" s="2"/>
      <c r="F5" s="2"/>
      <c r="G5" s="2"/>
      <c r="H5" s="2"/>
      <c r="I5" s="2"/>
      <c r="J5" s="2"/>
      <c r="K5" s="3"/>
      <c r="L5" s="3"/>
      <c r="M5" s="3"/>
      <c r="N5" s="773"/>
      <c r="O5" s="774"/>
      <c r="P5" s="774"/>
      <c r="Q5" s="775"/>
      <c r="R5" s="753"/>
      <c r="S5" s="753"/>
      <c r="T5" s="753"/>
    </row>
    <row r="6" spans="1:243" s="4" customFormat="1" ht="19.5" customHeight="1">
      <c r="A6" s="440"/>
      <c r="B6" s="370" t="s">
        <v>246</v>
      </c>
      <c r="C6" s="233"/>
      <c r="D6" s="233"/>
      <c r="E6" s="233"/>
      <c r="F6" s="233"/>
      <c r="G6" s="233"/>
      <c r="H6" s="233"/>
      <c r="I6" s="233"/>
      <c r="N6" s="776"/>
      <c r="O6" s="777"/>
      <c r="P6" s="777"/>
      <c r="Q6" s="778"/>
      <c r="S6" s="47"/>
      <c r="T6" s="47"/>
      <c r="U6" s="47"/>
      <c r="V6" s="47"/>
      <c r="W6" s="47"/>
      <c r="X6" s="47"/>
      <c r="Y6" s="57"/>
    </row>
    <row r="7" spans="1:243" s="37" customFormat="1" ht="6.75" customHeight="1">
      <c r="A7" s="439"/>
      <c r="B7" s="57"/>
      <c r="C7" s="75"/>
      <c r="D7" s="75"/>
      <c r="E7" s="76"/>
      <c r="F7" s="76"/>
      <c r="G7" s="76"/>
      <c r="H7" s="76"/>
      <c r="I7" s="76"/>
      <c r="J7" s="76"/>
      <c r="K7" s="75"/>
      <c r="L7" s="75"/>
      <c r="M7" s="75"/>
      <c r="N7" s="76"/>
      <c r="O7" s="76"/>
      <c r="P7" s="76"/>
      <c r="Q7" s="76"/>
      <c r="R7" s="414"/>
      <c r="S7" s="47"/>
    </row>
    <row r="8" spans="1:243" s="37" customFormat="1" ht="21" customHeight="1">
      <c r="A8" s="439"/>
      <c r="B8" s="1032" t="s">
        <v>147</v>
      </c>
      <c r="C8" s="1032"/>
      <c r="D8" s="1032"/>
      <c r="E8" s="1033"/>
      <c r="F8" s="1035"/>
      <c r="G8" s="779"/>
      <c r="H8" s="779"/>
      <c r="I8" s="779"/>
      <c r="J8" s="779"/>
      <c r="K8" s="779"/>
      <c r="L8" s="779"/>
      <c r="M8" s="779"/>
      <c r="N8" s="779"/>
      <c r="O8" s="779"/>
      <c r="P8" s="779"/>
      <c r="Q8" s="779"/>
      <c r="R8" s="459"/>
      <c r="S8" s="47"/>
    </row>
    <row r="9" spans="1:243" s="37" customFormat="1" ht="6.75" customHeight="1">
      <c r="A9" s="439"/>
      <c r="B9" s="57"/>
      <c r="C9" s="75"/>
      <c r="D9" s="75"/>
      <c r="E9" s="76"/>
      <c r="F9" s="76"/>
      <c r="G9" s="76"/>
      <c r="H9" s="76"/>
      <c r="I9" s="76"/>
      <c r="J9" s="76"/>
      <c r="K9" s="75"/>
      <c r="L9" s="75"/>
      <c r="M9" s="75"/>
      <c r="N9" s="76"/>
      <c r="O9" s="76"/>
      <c r="P9" s="76"/>
      <c r="Q9" s="76"/>
      <c r="R9" s="414"/>
      <c r="S9" s="47"/>
    </row>
    <row r="10" spans="1:243" s="37" customFormat="1" ht="18.75" customHeight="1">
      <c r="A10" s="439"/>
      <c r="B10" s="1034" t="s">
        <v>0</v>
      </c>
      <c r="C10" s="1034"/>
      <c r="D10" s="780"/>
      <c r="E10" s="780"/>
      <c r="F10" s="780"/>
      <c r="G10" s="2"/>
      <c r="H10" s="2"/>
      <c r="I10" s="2"/>
      <c r="J10" s="2"/>
      <c r="K10" s="3"/>
      <c r="L10" s="3"/>
      <c r="M10" s="3"/>
      <c r="N10" s="3"/>
      <c r="O10" s="2"/>
      <c r="P10" s="2"/>
      <c r="Q10" s="2"/>
      <c r="R10" s="414"/>
      <c r="S10" s="47"/>
    </row>
    <row r="11" spans="1:243" s="37" customFormat="1" ht="6.75" customHeight="1">
      <c r="A11" s="439"/>
      <c r="B11" s="3"/>
      <c r="C11" s="3"/>
      <c r="D11" s="3"/>
      <c r="E11" s="2"/>
      <c r="F11" s="2"/>
      <c r="G11" s="2"/>
      <c r="H11" s="2"/>
      <c r="I11" s="2"/>
      <c r="J11" s="2"/>
      <c r="K11" s="3"/>
      <c r="L11" s="3"/>
      <c r="M11" s="3"/>
      <c r="N11" s="3"/>
      <c r="O11" s="2"/>
      <c r="P11" s="2"/>
      <c r="Q11" s="2"/>
      <c r="R11" s="414"/>
    </row>
    <row r="12" spans="1:243" s="37" customFormat="1" ht="19.5" customHeight="1">
      <c r="A12" s="439"/>
      <c r="B12" s="1036" t="s">
        <v>200</v>
      </c>
      <c r="C12" s="1036"/>
      <c r="D12" s="781" t="str">
        <f>IF(SUM(O15:O57,O63:O103)=0,"",SUM(O15:O57,O63:O103))</f>
        <v/>
      </c>
      <c r="E12" s="781"/>
      <c r="F12" s="781"/>
      <c r="G12" s="122"/>
      <c r="H12" s="1036" t="s">
        <v>159</v>
      </c>
      <c r="I12" s="1036"/>
      <c r="J12" s="1036"/>
      <c r="K12" s="853" t="str">
        <f>IF(SUM(P15:P57,P63:P103)=0,"",SUM(P15:P57,P63:P103))</f>
        <v/>
      </c>
      <c r="L12" s="853"/>
      <c r="M12" s="853"/>
      <c r="N12" s="122"/>
      <c r="O12" s="122"/>
      <c r="P12" s="122"/>
      <c r="Q12" s="122"/>
      <c r="R12" s="414"/>
    </row>
    <row r="13" spans="1:243" s="40" customFormat="1" ht="6.75" customHeight="1">
      <c r="A13" s="458"/>
      <c r="B13" s="18"/>
      <c r="C13" s="18"/>
      <c r="D13" s="18"/>
      <c r="E13" s="1"/>
      <c r="F13" s="1"/>
      <c r="G13" s="1"/>
      <c r="H13" s="1"/>
      <c r="I13" s="1"/>
      <c r="J13" s="1"/>
      <c r="K13" s="18"/>
      <c r="L13" s="18"/>
      <c r="M13" s="18"/>
      <c r="N13" s="18"/>
      <c r="O13" s="1"/>
      <c r="P13" s="1"/>
      <c r="Q13" s="1"/>
      <c r="R13" s="420"/>
      <c r="S13" s="39"/>
      <c r="T13" s="39"/>
      <c r="U13" s="39"/>
      <c r="V13" s="39"/>
      <c r="W13" s="39"/>
      <c r="X13" s="39"/>
    </row>
    <row r="14" spans="1:243" s="42" customFormat="1" ht="32.25" customHeight="1">
      <c r="A14" s="443"/>
      <c r="B14" s="156" t="s">
        <v>1</v>
      </c>
      <c r="C14" s="156" t="s">
        <v>7</v>
      </c>
      <c r="D14" s="793" t="s">
        <v>8</v>
      </c>
      <c r="E14" s="794"/>
      <c r="F14" s="794"/>
      <c r="G14" s="794"/>
      <c r="H14" s="794"/>
      <c r="I14" s="794"/>
      <c r="J14" s="794"/>
      <c r="K14" s="794"/>
      <c r="L14" s="795"/>
      <c r="M14" s="366" t="s">
        <v>194</v>
      </c>
      <c r="N14" s="352" t="s">
        <v>3</v>
      </c>
      <c r="O14" s="518" t="s">
        <v>158</v>
      </c>
      <c r="P14" s="518" t="s">
        <v>160</v>
      </c>
      <c r="Q14" s="156" t="s">
        <v>2</v>
      </c>
      <c r="R14" s="461"/>
      <c r="S14" s="158" t="s">
        <v>161</v>
      </c>
      <c r="T14" s="41"/>
      <c r="U14" s="41"/>
      <c r="V14" s="41"/>
      <c r="W14" s="41"/>
      <c r="X14" s="41"/>
    </row>
    <row r="15" spans="1:243" s="43" customFormat="1" ht="23.65" customHeight="1">
      <c r="A15" s="268"/>
      <c r="B15" s="186"/>
      <c r="C15" s="186"/>
      <c r="D15" s="1023"/>
      <c r="E15" s="1023"/>
      <c r="F15" s="1023"/>
      <c r="G15" s="1023"/>
      <c r="H15" s="1023"/>
      <c r="I15" s="1023"/>
      <c r="J15" s="1023"/>
      <c r="K15" s="1023"/>
      <c r="L15" s="1023"/>
      <c r="M15" s="302"/>
      <c r="N15" s="364"/>
      <c r="O15" s="363" t="str">
        <f t="shared" ref="O15:O57" si="0">IF(M15="DIP",C15*N15,"")</f>
        <v/>
      </c>
      <c r="P15" s="365" t="str">
        <f t="shared" ref="P15:P32" si="1">IF(M15="DIE",C15*N15,"")</f>
        <v/>
      </c>
      <c r="Q15" s="53"/>
      <c r="R15" s="414"/>
      <c r="S15" s="158" t="s">
        <v>162</v>
      </c>
      <c r="T15" s="37"/>
      <c r="U15" s="37"/>
      <c r="V15" s="37"/>
      <c r="W15" s="37"/>
      <c r="X15" s="37"/>
      <c r="IH15" s="44"/>
      <c r="II15" s="45"/>
    </row>
    <row r="16" spans="1:243" s="43" customFormat="1" ht="23.65" customHeight="1">
      <c r="A16" s="268"/>
      <c r="B16" s="186"/>
      <c r="C16" s="186"/>
      <c r="D16" s="1023"/>
      <c r="E16" s="1023"/>
      <c r="F16" s="1023"/>
      <c r="G16" s="1023"/>
      <c r="H16" s="1023"/>
      <c r="I16" s="1023"/>
      <c r="J16" s="1023"/>
      <c r="K16" s="1023"/>
      <c r="L16" s="1023"/>
      <c r="M16" s="606"/>
      <c r="N16" s="364"/>
      <c r="O16" s="363" t="str">
        <f t="shared" si="0"/>
        <v/>
      </c>
      <c r="P16" s="365" t="str">
        <f t="shared" si="1"/>
        <v/>
      </c>
      <c r="Q16" s="53"/>
      <c r="R16" s="414"/>
      <c r="S16" s="37"/>
      <c r="T16" s="37"/>
      <c r="U16" s="37"/>
      <c r="V16" s="37"/>
      <c r="W16" s="37"/>
      <c r="X16" s="37"/>
      <c r="IH16" s="45"/>
      <c r="II16" s="45"/>
    </row>
    <row r="17" spans="1:243" s="43" customFormat="1" ht="23.65" customHeight="1">
      <c r="A17" s="268"/>
      <c r="B17" s="186"/>
      <c r="C17" s="186"/>
      <c r="D17" s="1023"/>
      <c r="E17" s="1023"/>
      <c r="F17" s="1023"/>
      <c r="G17" s="1023"/>
      <c r="H17" s="1023"/>
      <c r="I17" s="1023"/>
      <c r="J17" s="1023"/>
      <c r="K17" s="1023"/>
      <c r="L17" s="1023"/>
      <c r="M17" s="569"/>
      <c r="N17" s="364"/>
      <c r="O17" s="363" t="str">
        <f t="shared" si="0"/>
        <v/>
      </c>
      <c r="P17" s="365" t="str">
        <f t="shared" si="1"/>
        <v/>
      </c>
      <c r="Q17" s="53"/>
      <c r="R17" s="414"/>
      <c r="S17" s="37"/>
      <c r="T17" s="37"/>
      <c r="U17" s="37"/>
      <c r="V17" s="37"/>
      <c r="W17" s="37"/>
      <c r="X17" s="37"/>
      <c r="IH17" s="45"/>
      <c r="II17" s="45"/>
    </row>
    <row r="18" spans="1:243" s="43" customFormat="1" ht="23.65" customHeight="1">
      <c r="A18" s="268"/>
      <c r="B18" s="186"/>
      <c r="C18" s="186"/>
      <c r="D18" s="1023"/>
      <c r="E18" s="1023"/>
      <c r="F18" s="1023"/>
      <c r="G18" s="1023"/>
      <c r="H18" s="1023"/>
      <c r="I18" s="1023"/>
      <c r="J18" s="1023"/>
      <c r="K18" s="1023"/>
      <c r="L18" s="1023"/>
      <c r="M18" s="569"/>
      <c r="N18" s="364"/>
      <c r="O18" s="363" t="str">
        <f t="shared" si="0"/>
        <v/>
      </c>
      <c r="P18" s="365" t="str">
        <f t="shared" si="1"/>
        <v/>
      </c>
      <c r="Q18" s="53"/>
      <c r="R18" s="414"/>
      <c r="S18" s="37"/>
      <c r="T18" s="37"/>
      <c r="U18" s="37"/>
      <c r="V18" s="37"/>
      <c r="W18" s="37"/>
      <c r="X18" s="37"/>
    </row>
    <row r="19" spans="1:243" s="43" customFormat="1" ht="23.65" customHeight="1">
      <c r="A19" s="268"/>
      <c r="B19" s="186"/>
      <c r="C19" s="186"/>
      <c r="D19" s="1023"/>
      <c r="E19" s="1023"/>
      <c r="F19" s="1023"/>
      <c r="G19" s="1023"/>
      <c r="H19" s="1023"/>
      <c r="I19" s="1023"/>
      <c r="J19" s="1023"/>
      <c r="K19" s="1023"/>
      <c r="L19" s="1023"/>
      <c r="M19" s="569"/>
      <c r="N19" s="364"/>
      <c r="O19" s="363" t="str">
        <f t="shared" si="0"/>
        <v/>
      </c>
      <c r="P19" s="365" t="str">
        <f t="shared" si="1"/>
        <v/>
      </c>
      <c r="Q19" s="53"/>
      <c r="R19" s="414"/>
      <c r="S19" s="37"/>
      <c r="T19" s="37"/>
      <c r="U19" s="37"/>
      <c r="V19" s="37"/>
      <c r="W19" s="37"/>
      <c r="X19" s="37"/>
      <c r="IH19" s="44"/>
      <c r="II19" s="45"/>
    </row>
    <row r="20" spans="1:243" s="43" customFormat="1" ht="23.65" customHeight="1">
      <c r="A20" s="268"/>
      <c r="B20" s="186"/>
      <c r="C20" s="186"/>
      <c r="D20" s="1023"/>
      <c r="E20" s="1023"/>
      <c r="F20" s="1023"/>
      <c r="G20" s="1023"/>
      <c r="H20" s="1023"/>
      <c r="I20" s="1023"/>
      <c r="J20" s="1023"/>
      <c r="K20" s="1023"/>
      <c r="L20" s="1023"/>
      <c r="M20" s="569"/>
      <c r="N20" s="364"/>
      <c r="O20" s="363" t="str">
        <f t="shared" si="0"/>
        <v/>
      </c>
      <c r="P20" s="365" t="str">
        <f t="shared" si="1"/>
        <v/>
      </c>
      <c r="Q20" s="53"/>
      <c r="R20" s="414"/>
      <c r="S20" s="37"/>
      <c r="T20" s="37"/>
      <c r="U20" s="37"/>
      <c r="V20" s="37"/>
      <c r="W20" s="37"/>
      <c r="X20" s="37"/>
      <c r="IH20" s="45"/>
      <c r="II20" s="45"/>
    </row>
    <row r="21" spans="1:243" s="43" customFormat="1" ht="23.65" customHeight="1">
      <c r="A21" s="268"/>
      <c r="B21" s="186"/>
      <c r="C21" s="186"/>
      <c r="D21" s="1023"/>
      <c r="E21" s="1023"/>
      <c r="F21" s="1023"/>
      <c r="G21" s="1023"/>
      <c r="H21" s="1023"/>
      <c r="I21" s="1023"/>
      <c r="J21" s="1023"/>
      <c r="K21" s="1023"/>
      <c r="L21" s="1023"/>
      <c r="M21" s="569"/>
      <c r="N21" s="364"/>
      <c r="O21" s="363" t="str">
        <f t="shared" si="0"/>
        <v/>
      </c>
      <c r="P21" s="365" t="str">
        <f t="shared" si="1"/>
        <v/>
      </c>
      <c r="Q21" s="53"/>
      <c r="R21" s="414"/>
      <c r="S21" s="37"/>
      <c r="T21" s="37"/>
      <c r="U21" s="37"/>
      <c r="V21" s="37"/>
      <c r="W21" s="37"/>
      <c r="X21" s="37"/>
      <c r="IH21" s="45"/>
      <c r="II21" s="45"/>
    </row>
    <row r="22" spans="1:243" s="43" customFormat="1" ht="23.65" customHeight="1">
      <c r="A22" s="268"/>
      <c r="B22" s="186"/>
      <c r="C22" s="186"/>
      <c r="D22" s="1023"/>
      <c r="E22" s="1023"/>
      <c r="F22" s="1023"/>
      <c r="G22" s="1023"/>
      <c r="H22" s="1023"/>
      <c r="I22" s="1023"/>
      <c r="J22" s="1023"/>
      <c r="K22" s="1023"/>
      <c r="L22" s="1023"/>
      <c r="M22" s="569"/>
      <c r="N22" s="364"/>
      <c r="O22" s="363" t="str">
        <f t="shared" si="0"/>
        <v/>
      </c>
      <c r="P22" s="365" t="str">
        <f t="shared" si="1"/>
        <v/>
      </c>
      <c r="Q22" s="53"/>
      <c r="R22" s="414"/>
      <c r="S22" s="37"/>
      <c r="T22" s="37"/>
      <c r="U22" s="37"/>
      <c r="V22" s="37"/>
      <c r="W22" s="37"/>
      <c r="X22" s="37"/>
    </row>
    <row r="23" spans="1:243" s="43" customFormat="1" ht="23.65" customHeight="1">
      <c r="A23" s="268"/>
      <c r="B23" s="186"/>
      <c r="C23" s="186"/>
      <c r="D23" s="1023"/>
      <c r="E23" s="1023"/>
      <c r="F23" s="1023"/>
      <c r="G23" s="1023"/>
      <c r="H23" s="1023"/>
      <c r="I23" s="1023"/>
      <c r="J23" s="1023"/>
      <c r="K23" s="1023"/>
      <c r="L23" s="1023"/>
      <c r="M23" s="569"/>
      <c r="N23" s="364"/>
      <c r="O23" s="363" t="str">
        <f t="shared" si="0"/>
        <v/>
      </c>
      <c r="P23" s="365" t="str">
        <f t="shared" si="1"/>
        <v/>
      </c>
      <c r="Q23" s="53"/>
      <c r="R23" s="414"/>
      <c r="S23" s="37"/>
      <c r="T23" s="37"/>
      <c r="U23" s="37"/>
      <c r="V23" s="37"/>
      <c r="W23" s="37"/>
      <c r="X23" s="37"/>
    </row>
    <row r="24" spans="1:243" s="43" customFormat="1" ht="23.65" customHeight="1">
      <c r="A24" s="268"/>
      <c r="B24" s="186"/>
      <c r="C24" s="186"/>
      <c r="D24" s="1023"/>
      <c r="E24" s="1023"/>
      <c r="F24" s="1023"/>
      <c r="G24" s="1023"/>
      <c r="H24" s="1023"/>
      <c r="I24" s="1023"/>
      <c r="J24" s="1023"/>
      <c r="K24" s="1023"/>
      <c r="L24" s="1023"/>
      <c r="M24" s="569"/>
      <c r="N24" s="364"/>
      <c r="O24" s="363" t="str">
        <f t="shared" si="0"/>
        <v/>
      </c>
      <c r="P24" s="365" t="str">
        <f t="shared" si="1"/>
        <v/>
      </c>
      <c r="Q24" s="53"/>
      <c r="R24" s="414"/>
      <c r="S24" s="37"/>
      <c r="T24" s="37"/>
      <c r="U24" s="37"/>
      <c r="V24" s="37"/>
      <c r="W24" s="37"/>
      <c r="X24" s="37"/>
    </row>
    <row r="25" spans="1:243" s="43" customFormat="1" ht="23.65" customHeight="1">
      <c r="A25" s="268"/>
      <c r="B25" s="186"/>
      <c r="C25" s="186"/>
      <c r="D25" s="1023"/>
      <c r="E25" s="1023"/>
      <c r="F25" s="1023"/>
      <c r="G25" s="1023"/>
      <c r="H25" s="1023"/>
      <c r="I25" s="1023"/>
      <c r="J25" s="1023"/>
      <c r="K25" s="1023"/>
      <c r="L25" s="1023"/>
      <c r="M25" s="569"/>
      <c r="N25" s="364"/>
      <c r="O25" s="363" t="str">
        <f t="shared" si="0"/>
        <v/>
      </c>
      <c r="P25" s="365" t="str">
        <f t="shared" si="1"/>
        <v/>
      </c>
      <c r="Q25" s="53"/>
      <c r="R25" s="414"/>
      <c r="S25" s="37"/>
      <c r="T25" s="37"/>
      <c r="U25" s="37"/>
      <c r="V25" s="37"/>
      <c r="W25" s="37"/>
      <c r="X25" s="37"/>
    </row>
    <row r="26" spans="1:243" s="43" customFormat="1" ht="23.65" customHeight="1">
      <c r="A26" s="268"/>
      <c r="B26" s="186"/>
      <c r="C26" s="186"/>
      <c r="D26" s="1023"/>
      <c r="E26" s="1023"/>
      <c r="F26" s="1023"/>
      <c r="G26" s="1023"/>
      <c r="H26" s="1023"/>
      <c r="I26" s="1023"/>
      <c r="J26" s="1023"/>
      <c r="K26" s="1023"/>
      <c r="L26" s="1023"/>
      <c r="M26" s="569"/>
      <c r="N26" s="364"/>
      <c r="O26" s="363" t="str">
        <f t="shared" si="0"/>
        <v/>
      </c>
      <c r="P26" s="365" t="str">
        <f t="shared" si="1"/>
        <v/>
      </c>
      <c r="Q26" s="53"/>
      <c r="R26" s="414"/>
      <c r="S26" s="37"/>
      <c r="T26" s="37"/>
      <c r="U26" s="37"/>
      <c r="V26" s="37"/>
      <c r="W26" s="37"/>
      <c r="X26" s="37"/>
    </row>
    <row r="27" spans="1:243" s="43" customFormat="1" ht="23.65" customHeight="1">
      <c r="A27" s="268"/>
      <c r="B27" s="186"/>
      <c r="C27" s="186"/>
      <c r="D27" s="1023"/>
      <c r="E27" s="1023"/>
      <c r="F27" s="1023"/>
      <c r="G27" s="1023"/>
      <c r="H27" s="1023"/>
      <c r="I27" s="1023"/>
      <c r="J27" s="1023"/>
      <c r="K27" s="1023"/>
      <c r="L27" s="1023"/>
      <c r="M27" s="569"/>
      <c r="N27" s="364"/>
      <c r="O27" s="363" t="str">
        <f t="shared" si="0"/>
        <v/>
      </c>
      <c r="P27" s="365" t="str">
        <f t="shared" si="1"/>
        <v/>
      </c>
      <c r="Q27" s="53"/>
      <c r="R27" s="414"/>
      <c r="S27" s="37"/>
      <c r="T27" s="37"/>
      <c r="U27" s="37"/>
      <c r="V27" s="37"/>
      <c r="W27" s="37"/>
      <c r="X27" s="37"/>
    </row>
    <row r="28" spans="1:243" s="43" customFormat="1" ht="23.65" customHeight="1">
      <c r="A28" s="268"/>
      <c r="B28" s="186"/>
      <c r="C28" s="186"/>
      <c r="D28" s="1023"/>
      <c r="E28" s="1023"/>
      <c r="F28" s="1023"/>
      <c r="G28" s="1023"/>
      <c r="H28" s="1023"/>
      <c r="I28" s="1023"/>
      <c r="J28" s="1023"/>
      <c r="K28" s="1023"/>
      <c r="L28" s="1023"/>
      <c r="M28" s="569"/>
      <c r="N28" s="364"/>
      <c r="O28" s="363" t="str">
        <f t="shared" si="0"/>
        <v/>
      </c>
      <c r="P28" s="365" t="str">
        <f t="shared" si="1"/>
        <v/>
      </c>
      <c r="Q28" s="53"/>
      <c r="R28" s="414"/>
      <c r="S28" s="37"/>
      <c r="T28" s="37"/>
      <c r="U28" s="37"/>
      <c r="V28" s="37"/>
      <c r="W28" s="37"/>
      <c r="X28" s="37"/>
    </row>
    <row r="29" spans="1:243" s="43" customFormat="1" ht="23.65" customHeight="1">
      <c r="A29" s="268"/>
      <c r="B29" s="186"/>
      <c r="C29" s="186"/>
      <c r="D29" s="1023"/>
      <c r="E29" s="1023"/>
      <c r="F29" s="1023"/>
      <c r="G29" s="1023"/>
      <c r="H29" s="1023"/>
      <c r="I29" s="1023"/>
      <c r="J29" s="1023"/>
      <c r="K29" s="1023"/>
      <c r="L29" s="1023"/>
      <c r="M29" s="569"/>
      <c r="N29" s="364"/>
      <c r="O29" s="363" t="str">
        <f t="shared" si="0"/>
        <v/>
      </c>
      <c r="P29" s="365" t="str">
        <f t="shared" si="1"/>
        <v/>
      </c>
      <c r="Q29" s="53"/>
      <c r="R29" s="414"/>
      <c r="S29" s="37"/>
      <c r="T29" s="37"/>
      <c r="U29" s="37"/>
      <c r="V29" s="37"/>
      <c r="W29" s="37"/>
      <c r="X29" s="37"/>
    </row>
    <row r="30" spans="1:243" s="43" customFormat="1" ht="23.65" customHeight="1">
      <c r="A30" s="268"/>
      <c r="B30" s="186"/>
      <c r="C30" s="186"/>
      <c r="D30" s="1023"/>
      <c r="E30" s="1023"/>
      <c r="F30" s="1023"/>
      <c r="G30" s="1023"/>
      <c r="H30" s="1023"/>
      <c r="I30" s="1023"/>
      <c r="J30" s="1023"/>
      <c r="K30" s="1023"/>
      <c r="L30" s="1023"/>
      <c r="M30" s="569"/>
      <c r="N30" s="364"/>
      <c r="O30" s="363" t="str">
        <f t="shared" si="0"/>
        <v/>
      </c>
      <c r="P30" s="365" t="str">
        <f t="shared" si="1"/>
        <v/>
      </c>
      <c r="Q30" s="53"/>
      <c r="R30" s="414"/>
      <c r="S30" s="37"/>
      <c r="T30" s="37"/>
      <c r="U30" s="37"/>
      <c r="V30" s="37"/>
      <c r="W30" s="37"/>
      <c r="X30" s="37"/>
    </row>
    <row r="31" spans="1:243" s="43" customFormat="1" ht="23.65" customHeight="1">
      <c r="A31" s="268"/>
      <c r="B31" s="186"/>
      <c r="C31" s="186"/>
      <c r="D31" s="1023"/>
      <c r="E31" s="1023"/>
      <c r="F31" s="1023"/>
      <c r="G31" s="1023"/>
      <c r="H31" s="1023"/>
      <c r="I31" s="1023"/>
      <c r="J31" s="1023"/>
      <c r="K31" s="1023"/>
      <c r="L31" s="1023"/>
      <c r="M31" s="569"/>
      <c r="N31" s="364"/>
      <c r="O31" s="363" t="str">
        <f t="shared" si="0"/>
        <v/>
      </c>
      <c r="P31" s="365" t="str">
        <f t="shared" si="1"/>
        <v/>
      </c>
      <c r="Q31" s="53"/>
      <c r="R31" s="414"/>
      <c r="S31" s="37"/>
      <c r="T31" s="37"/>
      <c r="U31" s="37"/>
      <c r="V31" s="37"/>
      <c r="W31" s="37"/>
      <c r="X31" s="37"/>
    </row>
    <row r="32" spans="1:243" s="43" customFormat="1" ht="23.65" customHeight="1">
      <c r="A32" s="268"/>
      <c r="B32" s="186"/>
      <c r="C32" s="186"/>
      <c r="D32" s="1023"/>
      <c r="E32" s="1023"/>
      <c r="F32" s="1023"/>
      <c r="G32" s="1023"/>
      <c r="H32" s="1023"/>
      <c r="I32" s="1023"/>
      <c r="J32" s="1023"/>
      <c r="K32" s="1023"/>
      <c r="L32" s="1023"/>
      <c r="M32" s="569"/>
      <c r="N32" s="364"/>
      <c r="O32" s="363" t="str">
        <f t="shared" si="0"/>
        <v/>
      </c>
      <c r="P32" s="365" t="str">
        <f t="shared" si="1"/>
        <v/>
      </c>
      <c r="Q32" s="53"/>
      <c r="R32" s="414"/>
      <c r="S32" s="37"/>
      <c r="T32" s="37"/>
      <c r="U32" s="37"/>
      <c r="V32" s="37"/>
      <c r="W32" s="37"/>
      <c r="X32" s="37"/>
    </row>
    <row r="33" spans="1:243" s="43" customFormat="1" ht="23.65" customHeight="1">
      <c r="A33" s="268"/>
      <c r="B33" s="186"/>
      <c r="C33" s="186"/>
      <c r="D33" s="1023"/>
      <c r="E33" s="1023"/>
      <c r="F33" s="1023"/>
      <c r="G33" s="1023"/>
      <c r="H33" s="1023"/>
      <c r="I33" s="1023"/>
      <c r="J33" s="1023"/>
      <c r="K33" s="1023"/>
      <c r="L33" s="1023"/>
      <c r="M33" s="569"/>
      <c r="N33" s="364"/>
      <c r="O33" s="363" t="str">
        <f t="shared" ref="O33:O54" si="2">IF(M33="DIP",C33*N33,"")</f>
        <v/>
      </c>
      <c r="P33" s="365" t="str">
        <f t="shared" ref="P33:P55" si="3">IF(M33="DIE",C33*N33,"")</f>
        <v/>
      </c>
      <c r="Q33" s="53"/>
      <c r="R33" s="414"/>
      <c r="T33" s="37"/>
      <c r="U33" s="37"/>
      <c r="V33" s="37"/>
      <c r="W33" s="37"/>
      <c r="X33" s="37"/>
      <c r="IH33" s="44"/>
      <c r="II33" s="45"/>
    </row>
    <row r="34" spans="1:243" s="43" customFormat="1" ht="23.65" customHeight="1">
      <c r="A34" s="268"/>
      <c r="B34" s="186"/>
      <c r="C34" s="186"/>
      <c r="D34" s="1023"/>
      <c r="E34" s="1023"/>
      <c r="F34" s="1023"/>
      <c r="G34" s="1023"/>
      <c r="H34" s="1023"/>
      <c r="I34" s="1023"/>
      <c r="J34" s="1023"/>
      <c r="K34" s="1023"/>
      <c r="L34" s="1023"/>
      <c r="M34" s="569"/>
      <c r="N34" s="364"/>
      <c r="O34" s="363" t="str">
        <f t="shared" si="2"/>
        <v/>
      </c>
      <c r="P34" s="365" t="str">
        <f t="shared" si="3"/>
        <v/>
      </c>
      <c r="Q34" s="53"/>
      <c r="R34" s="414"/>
      <c r="S34" s="37"/>
      <c r="T34" s="37"/>
      <c r="U34" s="37"/>
      <c r="V34" s="37"/>
      <c r="W34" s="37"/>
      <c r="X34" s="37"/>
      <c r="IH34" s="44"/>
      <c r="II34" s="45"/>
    </row>
    <row r="35" spans="1:243" s="43" customFormat="1" ht="23.65" customHeight="1">
      <c r="A35" s="268"/>
      <c r="B35" s="186"/>
      <c r="C35" s="186"/>
      <c r="D35" s="1023"/>
      <c r="E35" s="1023"/>
      <c r="F35" s="1023"/>
      <c r="G35" s="1023"/>
      <c r="H35" s="1023"/>
      <c r="I35" s="1023"/>
      <c r="J35" s="1023"/>
      <c r="K35" s="1023"/>
      <c r="L35" s="1023"/>
      <c r="M35" s="569"/>
      <c r="N35" s="364"/>
      <c r="O35" s="363" t="str">
        <f t="shared" si="2"/>
        <v/>
      </c>
      <c r="P35" s="365" t="str">
        <f t="shared" si="3"/>
        <v/>
      </c>
      <c r="Q35" s="53"/>
      <c r="R35" s="414"/>
      <c r="S35" s="37"/>
      <c r="T35" s="37"/>
      <c r="U35" s="37"/>
      <c r="V35" s="37"/>
      <c r="W35" s="37"/>
      <c r="X35" s="37"/>
      <c r="IH35" s="45"/>
      <c r="II35" s="45"/>
    </row>
    <row r="36" spans="1:243" s="43" customFormat="1" ht="23.65" customHeight="1">
      <c r="A36" s="268"/>
      <c r="B36" s="186"/>
      <c r="C36" s="186"/>
      <c r="D36" s="1023"/>
      <c r="E36" s="1023"/>
      <c r="F36" s="1023"/>
      <c r="G36" s="1023"/>
      <c r="H36" s="1023"/>
      <c r="I36" s="1023"/>
      <c r="J36" s="1023"/>
      <c r="K36" s="1023"/>
      <c r="L36" s="1023"/>
      <c r="M36" s="569"/>
      <c r="N36" s="364"/>
      <c r="O36" s="363" t="str">
        <f t="shared" si="2"/>
        <v/>
      </c>
      <c r="P36" s="365" t="str">
        <f t="shared" si="3"/>
        <v/>
      </c>
      <c r="Q36" s="53"/>
      <c r="R36" s="414"/>
      <c r="S36" s="37"/>
      <c r="T36" s="37"/>
      <c r="U36" s="37"/>
      <c r="V36" s="37"/>
      <c r="W36" s="37"/>
      <c r="X36" s="37"/>
      <c r="IH36" s="45"/>
      <c r="II36" s="45"/>
    </row>
    <row r="37" spans="1:243" s="43" customFormat="1" ht="23.65" customHeight="1">
      <c r="A37" s="268"/>
      <c r="B37" s="186"/>
      <c r="C37" s="186"/>
      <c r="D37" s="1023"/>
      <c r="E37" s="1023"/>
      <c r="F37" s="1023"/>
      <c r="G37" s="1023"/>
      <c r="H37" s="1023"/>
      <c r="I37" s="1023"/>
      <c r="J37" s="1023"/>
      <c r="K37" s="1023"/>
      <c r="L37" s="1023"/>
      <c r="M37" s="569"/>
      <c r="N37" s="364"/>
      <c r="O37" s="363" t="str">
        <f t="shared" si="2"/>
        <v/>
      </c>
      <c r="P37" s="365" t="str">
        <f t="shared" si="3"/>
        <v/>
      </c>
      <c r="Q37" s="53"/>
      <c r="R37" s="414"/>
      <c r="S37" s="37"/>
      <c r="T37" s="37"/>
      <c r="U37" s="37"/>
      <c r="V37" s="37"/>
      <c r="W37" s="37"/>
      <c r="X37" s="37"/>
    </row>
    <row r="38" spans="1:243" s="43" customFormat="1" ht="23.65" customHeight="1">
      <c r="A38" s="268"/>
      <c r="B38" s="186"/>
      <c r="C38" s="186"/>
      <c r="D38" s="1023"/>
      <c r="E38" s="1023"/>
      <c r="F38" s="1023"/>
      <c r="G38" s="1023"/>
      <c r="H38" s="1023"/>
      <c r="I38" s="1023"/>
      <c r="J38" s="1023"/>
      <c r="K38" s="1023"/>
      <c r="L38" s="1023"/>
      <c r="M38" s="569"/>
      <c r="N38" s="364"/>
      <c r="O38" s="363" t="str">
        <f t="shared" si="2"/>
        <v/>
      </c>
      <c r="P38" s="365" t="str">
        <f t="shared" si="3"/>
        <v/>
      </c>
      <c r="Q38" s="53"/>
      <c r="R38" s="414"/>
      <c r="S38" s="37"/>
      <c r="T38" s="37"/>
      <c r="U38" s="37"/>
      <c r="V38" s="37"/>
      <c r="W38" s="37"/>
      <c r="X38" s="37"/>
      <c r="IH38" s="44"/>
      <c r="II38" s="45"/>
    </row>
    <row r="39" spans="1:243" s="43" customFormat="1" ht="23.65" customHeight="1">
      <c r="A39" s="268"/>
      <c r="B39" s="186"/>
      <c r="C39" s="186"/>
      <c r="D39" s="1023"/>
      <c r="E39" s="1023"/>
      <c r="F39" s="1023"/>
      <c r="G39" s="1023"/>
      <c r="H39" s="1023"/>
      <c r="I39" s="1023"/>
      <c r="J39" s="1023"/>
      <c r="K39" s="1023"/>
      <c r="L39" s="1023"/>
      <c r="M39" s="569"/>
      <c r="N39" s="364"/>
      <c r="O39" s="363" t="str">
        <f t="shared" si="2"/>
        <v/>
      </c>
      <c r="P39" s="365" t="str">
        <f t="shared" si="3"/>
        <v/>
      </c>
      <c r="Q39" s="53"/>
      <c r="R39" s="414"/>
      <c r="S39" s="37"/>
      <c r="T39" s="37"/>
      <c r="U39" s="37"/>
      <c r="V39" s="37"/>
      <c r="W39" s="37"/>
      <c r="X39" s="37"/>
      <c r="IH39" s="45"/>
      <c r="II39" s="45"/>
    </row>
    <row r="40" spans="1:243" s="43" customFormat="1" ht="23.65" customHeight="1">
      <c r="A40" s="268"/>
      <c r="B40" s="186"/>
      <c r="C40" s="186"/>
      <c r="D40" s="1023"/>
      <c r="E40" s="1023"/>
      <c r="F40" s="1023"/>
      <c r="G40" s="1023"/>
      <c r="H40" s="1023"/>
      <c r="I40" s="1023"/>
      <c r="J40" s="1023"/>
      <c r="K40" s="1023"/>
      <c r="L40" s="1023"/>
      <c r="M40" s="569"/>
      <c r="N40" s="364"/>
      <c r="O40" s="363" t="str">
        <f t="shared" si="2"/>
        <v/>
      </c>
      <c r="P40" s="365" t="str">
        <f t="shared" si="3"/>
        <v/>
      </c>
      <c r="Q40" s="53"/>
      <c r="R40" s="414"/>
      <c r="S40" s="37"/>
      <c r="T40" s="37"/>
      <c r="U40" s="37"/>
      <c r="V40" s="37"/>
      <c r="W40" s="37"/>
      <c r="X40" s="37"/>
      <c r="IH40" s="45"/>
      <c r="II40" s="45"/>
    </row>
    <row r="41" spans="1:243" s="43" customFormat="1" ht="23.65" customHeight="1">
      <c r="A41" s="268"/>
      <c r="B41" s="186"/>
      <c r="C41" s="186"/>
      <c r="D41" s="1023"/>
      <c r="E41" s="1023"/>
      <c r="F41" s="1023"/>
      <c r="G41" s="1023"/>
      <c r="H41" s="1023"/>
      <c r="I41" s="1023"/>
      <c r="J41" s="1023"/>
      <c r="K41" s="1023"/>
      <c r="L41" s="1023"/>
      <c r="M41" s="569"/>
      <c r="N41" s="364"/>
      <c r="O41" s="363" t="str">
        <f t="shared" si="2"/>
        <v/>
      </c>
      <c r="P41" s="365" t="str">
        <f t="shared" si="3"/>
        <v/>
      </c>
      <c r="Q41" s="53"/>
      <c r="R41" s="414"/>
      <c r="S41" s="37"/>
      <c r="T41" s="37"/>
      <c r="U41" s="37"/>
      <c r="V41" s="37"/>
      <c r="W41" s="37"/>
      <c r="X41" s="37"/>
    </row>
    <row r="42" spans="1:243" s="43" customFormat="1" ht="23.65" customHeight="1">
      <c r="A42" s="268"/>
      <c r="B42" s="186"/>
      <c r="C42" s="186"/>
      <c r="D42" s="1023"/>
      <c r="E42" s="1023"/>
      <c r="F42" s="1023"/>
      <c r="G42" s="1023"/>
      <c r="H42" s="1023"/>
      <c r="I42" s="1023"/>
      <c r="J42" s="1023"/>
      <c r="K42" s="1023"/>
      <c r="L42" s="1023"/>
      <c r="M42" s="569"/>
      <c r="N42" s="364"/>
      <c r="O42" s="363" t="str">
        <f t="shared" si="2"/>
        <v/>
      </c>
      <c r="P42" s="365" t="str">
        <f t="shared" si="3"/>
        <v/>
      </c>
      <c r="Q42" s="53"/>
      <c r="R42" s="414"/>
      <c r="S42" s="37"/>
      <c r="T42" s="37"/>
      <c r="U42" s="37"/>
      <c r="V42" s="37"/>
      <c r="W42" s="37"/>
      <c r="X42" s="37"/>
    </row>
    <row r="43" spans="1:243" s="43" customFormat="1" ht="23.65" customHeight="1">
      <c r="A43" s="268"/>
      <c r="B43" s="186"/>
      <c r="C43" s="186"/>
      <c r="D43" s="1023"/>
      <c r="E43" s="1023"/>
      <c r="F43" s="1023"/>
      <c r="G43" s="1023"/>
      <c r="H43" s="1023"/>
      <c r="I43" s="1023"/>
      <c r="J43" s="1023"/>
      <c r="K43" s="1023"/>
      <c r="L43" s="1023"/>
      <c r="M43" s="569"/>
      <c r="N43" s="364"/>
      <c r="O43" s="363" t="str">
        <f t="shared" si="2"/>
        <v/>
      </c>
      <c r="P43" s="365" t="str">
        <f t="shared" si="3"/>
        <v/>
      </c>
      <c r="Q43" s="53"/>
      <c r="R43" s="414"/>
      <c r="S43" s="37"/>
      <c r="T43" s="37"/>
      <c r="U43" s="37"/>
      <c r="V43" s="37"/>
      <c r="W43" s="37"/>
      <c r="X43" s="37"/>
    </row>
    <row r="44" spans="1:243" s="43" customFormat="1" ht="23.65" customHeight="1">
      <c r="A44" s="268"/>
      <c r="B44" s="186"/>
      <c r="C44" s="186"/>
      <c r="D44" s="1023"/>
      <c r="E44" s="1023"/>
      <c r="F44" s="1023"/>
      <c r="G44" s="1023"/>
      <c r="H44" s="1023"/>
      <c r="I44" s="1023"/>
      <c r="J44" s="1023"/>
      <c r="K44" s="1023"/>
      <c r="L44" s="1023"/>
      <c r="M44" s="569"/>
      <c r="N44" s="364"/>
      <c r="O44" s="363" t="str">
        <f t="shared" si="2"/>
        <v/>
      </c>
      <c r="P44" s="365" t="str">
        <f t="shared" si="3"/>
        <v/>
      </c>
      <c r="Q44" s="53"/>
      <c r="R44" s="414"/>
      <c r="S44" s="37"/>
      <c r="T44" s="37"/>
      <c r="U44" s="37"/>
      <c r="V44" s="37"/>
      <c r="W44" s="37"/>
      <c r="X44" s="37"/>
    </row>
    <row r="45" spans="1:243" s="43" customFormat="1" ht="23.65" customHeight="1">
      <c r="A45" s="268"/>
      <c r="B45" s="186"/>
      <c r="C45" s="186"/>
      <c r="D45" s="1023"/>
      <c r="E45" s="1023"/>
      <c r="F45" s="1023"/>
      <c r="G45" s="1023"/>
      <c r="H45" s="1023"/>
      <c r="I45" s="1023"/>
      <c r="J45" s="1023"/>
      <c r="K45" s="1023"/>
      <c r="L45" s="1023"/>
      <c r="M45" s="569"/>
      <c r="N45" s="364"/>
      <c r="O45" s="363" t="str">
        <f t="shared" si="2"/>
        <v/>
      </c>
      <c r="P45" s="365" t="str">
        <f t="shared" si="3"/>
        <v/>
      </c>
      <c r="Q45" s="53"/>
      <c r="R45" s="414"/>
      <c r="S45" s="37"/>
      <c r="T45" s="37"/>
      <c r="U45" s="37"/>
      <c r="V45" s="37"/>
      <c r="W45" s="37"/>
      <c r="X45" s="37"/>
    </row>
    <row r="46" spans="1:243" s="43" customFormat="1" ht="23.65" customHeight="1">
      <c r="A46" s="268"/>
      <c r="B46" s="186"/>
      <c r="C46" s="186"/>
      <c r="D46" s="1023"/>
      <c r="E46" s="1023"/>
      <c r="F46" s="1023"/>
      <c r="G46" s="1023"/>
      <c r="H46" s="1023"/>
      <c r="I46" s="1023"/>
      <c r="J46" s="1023"/>
      <c r="K46" s="1023"/>
      <c r="L46" s="1023"/>
      <c r="M46" s="569"/>
      <c r="N46" s="364"/>
      <c r="O46" s="363" t="str">
        <f t="shared" si="2"/>
        <v/>
      </c>
      <c r="P46" s="365" t="str">
        <f t="shared" si="3"/>
        <v/>
      </c>
      <c r="Q46" s="53"/>
      <c r="R46" s="414"/>
      <c r="S46" s="37"/>
      <c r="T46" s="37"/>
      <c r="U46" s="37"/>
      <c r="V46" s="37"/>
      <c r="W46" s="37"/>
      <c r="X46" s="37"/>
    </row>
    <row r="47" spans="1:243" s="43" customFormat="1" ht="23.65" customHeight="1">
      <c r="A47" s="268"/>
      <c r="B47" s="186"/>
      <c r="C47" s="186"/>
      <c r="D47" s="1023"/>
      <c r="E47" s="1023"/>
      <c r="F47" s="1023"/>
      <c r="G47" s="1023"/>
      <c r="H47" s="1023"/>
      <c r="I47" s="1023"/>
      <c r="J47" s="1023"/>
      <c r="K47" s="1023"/>
      <c r="L47" s="1023"/>
      <c r="M47" s="569"/>
      <c r="N47" s="364"/>
      <c r="O47" s="363" t="str">
        <f t="shared" si="2"/>
        <v/>
      </c>
      <c r="P47" s="365" t="str">
        <f t="shared" si="3"/>
        <v/>
      </c>
      <c r="Q47" s="53"/>
      <c r="R47" s="414"/>
      <c r="S47" s="37"/>
      <c r="T47" s="37"/>
      <c r="U47" s="37"/>
      <c r="V47" s="37"/>
      <c r="W47" s="37"/>
      <c r="X47" s="37"/>
    </row>
    <row r="48" spans="1:243" s="43" customFormat="1" ht="23.65" customHeight="1">
      <c r="A48" s="268"/>
      <c r="B48" s="186"/>
      <c r="C48" s="186"/>
      <c r="D48" s="1023"/>
      <c r="E48" s="1023"/>
      <c r="F48" s="1023"/>
      <c r="G48" s="1023"/>
      <c r="H48" s="1023"/>
      <c r="I48" s="1023"/>
      <c r="J48" s="1023"/>
      <c r="K48" s="1023"/>
      <c r="L48" s="1023"/>
      <c r="M48" s="569"/>
      <c r="N48" s="364"/>
      <c r="O48" s="363" t="str">
        <f t="shared" si="2"/>
        <v/>
      </c>
      <c r="P48" s="365" t="str">
        <f t="shared" si="3"/>
        <v/>
      </c>
      <c r="Q48" s="53"/>
      <c r="R48" s="414"/>
      <c r="S48" s="37"/>
      <c r="T48" s="37"/>
      <c r="U48" s="37"/>
      <c r="V48" s="37"/>
      <c r="W48" s="37"/>
      <c r="X48" s="37"/>
    </row>
    <row r="49" spans="1:243" s="43" customFormat="1" ht="23.65" customHeight="1">
      <c r="A49" s="268"/>
      <c r="B49" s="186"/>
      <c r="C49" s="186"/>
      <c r="D49" s="1023"/>
      <c r="E49" s="1023"/>
      <c r="F49" s="1023"/>
      <c r="G49" s="1023"/>
      <c r="H49" s="1023"/>
      <c r="I49" s="1023"/>
      <c r="J49" s="1023"/>
      <c r="K49" s="1023"/>
      <c r="L49" s="1023"/>
      <c r="M49" s="569"/>
      <c r="N49" s="364"/>
      <c r="O49" s="363" t="str">
        <f t="shared" si="2"/>
        <v/>
      </c>
      <c r="P49" s="365" t="str">
        <f t="shared" si="3"/>
        <v/>
      </c>
      <c r="Q49" s="53"/>
      <c r="R49" s="414"/>
      <c r="S49" s="37"/>
      <c r="T49" s="37"/>
      <c r="U49" s="37"/>
      <c r="V49" s="37"/>
      <c r="W49" s="37"/>
      <c r="X49" s="37"/>
    </row>
    <row r="50" spans="1:243" s="43" customFormat="1" ht="23.65" customHeight="1">
      <c r="A50" s="268"/>
      <c r="B50" s="186"/>
      <c r="C50" s="186"/>
      <c r="D50" s="1023"/>
      <c r="E50" s="1023"/>
      <c r="F50" s="1023"/>
      <c r="G50" s="1023"/>
      <c r="H50" s="1023"/>
      <c r="I50" s="1023"/>
      <c r="J50" s="1023"/>
      <c r="K50" s="1023"/>
      <c r="L50" s="1023"/>
      <c r="M50" s="569"/>
      <c r="N50" s="364"/>
      <c r="O50" s="363" t="str">
        <f t="shared" si="2"/>
        <v/>
      </c>
      <c r="P50" s="365" t="str">
        <f t="shared" si="3"/>
        <v/>
      </c>
      <c r="Q50" s="53"/>
      <c r="R50" s="414"/>
      <c r="S50" s="37"/>
      <c r="T50" s="37"/>
      <c r="U50" s="37"/>
      <c r="V50" s="37"/>
      <c r="W50" s="37"/>
      <c r="X50" s="37"/>
    </row>
    <row r="51" spans="1:243" s="43" customFormat="1" ht="23.65" customHeight="1">
      <c r="A51" s="268"/>
      <c r="B51" s="186"/>
      <c r="C51" s="186"/>
      <c r="D51" s="1023"/>
      <c r="E51" s="1023"/>
      <c r="F51" s="1023"/>
      <c r="G51" s="1023"/>
      <c r="H51" s="1023"/>
      <c r="I51" s="1023"/>
      <c r="J51" s="1023"/>
      <c r="K51" s="1023"/>
      <c r="L51" s="1023"/>
      <c r="M51" s="569"/>
      <c r="N51" s="364"/>
      <c r="O51" s="363" t="str">
        <f t="shared" si="2"/>
        <v/>
      </c>
      <c r="P51" s="365" t="str">
        <f t="shared" si="3"/>
        <v/>
      </c>
      <c r="Q51" s="53"/>
      <c r="R51" s="414"/>
      <c r="S51" s="37"/>
      <c r="T51" s="37"/>
      <c r="U51" s="37"/>
      <c r="V51" s="37"/>
      <c r="W51" s="37"/>
      <c r="X51" s="37"/>
    </row>
    <row r="52" spans="1:243" s="43" customFormat="1" ht="23.65" customHeight="1">
      <c r="A52" s="268"/>
      <c r="B52" s="186"/>
      <c r="C52" s="186"/>
      <c r="D52" s="1023"/>
      <c r="E52" s="1023"/>
      <c r="F52" s="1023"/>
      <c r="G52" s="1023"/>
      <c r="H52" s="1023"/>
      <c r="I52" s="1023"/>
      <c r="J52" s="1023"/>
      <c r="K52" s="1023"/>
      <c r="L52" s="1023"/>
      <c r="M52" s="569"/>
      <c r="N52" s="364"/>
      <c r="O52" s="363" t="str">
        <f t="shared" si="2"/>
        <v/>
      </c>
      <c r="P52" s="365" t="str">
        <f t="shared" si="3"/>
        <v/>
      </c>
      <c r="Q52" s="53"/>
      <c r="R52" s="414"/>
      <c r="S52" s="37"/>
      <c r="T52" s="37"/>
      <c r="U52" s="37"/>
      <c r="V52" s="37"/>
      <c r="W52" s="37"/>
      <c r="X52" s="37"/>
    </row>
    <row r="53" spans="1:243" s="43" customFormat="1" ht="23.65" customHeight="1">
      <c r="A53" s="268"/>
      <c r="B53" s="186"/>
      <c r="C53" s="186"/>
      <c r="D53" s="1023"/>
      <c r="E53" s="1023"/>
      <c r="F53" s="1023"/>
      <c r="G53" s="1023"/>
      <c r="H53" s="1023"/>
      <c r="I53" s="1023"/>
      <c r="J53" s="1023"/>
      <c r="K53" s="1023"/>
      <c r="L53" s="1023"/>
      <c r="M53" s="569"/>
      <c r="N53" s="364"/>
      <c r="O53" s="363" t="str">
        <f t="shared" si="2"/>
        <v/>
      </c>
      <c r="P53" s="365" t="str">
        <f t="shared" si="3"/>
        <v/>
      </c>
      <c r="Q53" s="53"/>
      <c r="R53" s="414"/>
      <c r="S53" s="37"/>
      <c r="T53" s="37"/>
      <c r="U53" s="37"/>
      <c r="V53" s="37"/>
      <c r="W53" s="37"/>
      <c r="X53" s="37"/>
    </row>
    <row r="54" spans="1:243" s="43" customFormat="1" ht="23.65" customHeight="1">
      <c r="A54" s="268"/>
      <c r="B54" s="186"/>
      <c r="C54" s="186"/>
      <c r="D54" s="1023"/>
      <c r="E54" s="1023"/>
      <c r="F54" s="1023"/>
      <c r="G54" s="1023"/>
      <c r="H54" s="1023"/>
      <c r="I54" s="1023"/>
      <c r="J54" s="1023"/>
      <c r="K54" s="1023"/>
      <c r="L54" s="1023"/>
      <c r="M54" s="569"/>
      <c r="N54" s="364"/>
      <c r="O54" s="363" t="str">
        <f t="shared" si="2"/>
        <v/>
      </c>
      <c r="P54" s="365" t="str">
        <f t="shared" si="3"/>
        <v/>
      </c>
      <c r="Q54" s="53"/>
      <c r="R54" s="414"/>
      <c r="S54" s="37"/>
      <c r="T54" s="37"/>
      <c r="U54" s="37"/>
      <c r="V54" s="37"/>
      <c r="W54" s="37"/>
      <c r="X54" s="37"/>
    </row>
    <row r="55" spans="1:243" s="43" customFormat="1" ht="23.65" customHeight="1">
      <c r="A55" s="268"/>
      <c r="B55" s="186"/>
      <c r="C55" s="186"/>
      <c r="D55" s="1023"/>
      <c r="E55" s="1023"/>
      <c r="F55" s="1023"/>
      <c r="G55" s="1023"/>
      <c r="H55" s="1023"/>
      <c r="I55" s="1023"/>
      <c r="J55" s="1023"/>
      <c r="K55" s="1023"/>
      <c r="L55" s="1023"/>
      <c r="M55" s="569"/>
      <c r="N55" s="364"/>
      <c r="O55" s="363" t="str">
        <f t="shared" si="0"/>
        <v/>
      </c>
      <c r="P55" s="365" t="str">
        <f t="shared" si="3"/>
        <v/>
      </c>
      <c r="Q55" s="53"/>
      <c r="R55" s="414"/>
      <c r="S55" s="37"/>
      <c r="T55" s="37"/>
      <c r="U55" s="37"/>
      <c r="V55" s="37"/>
      <c r="W55" s="37"/>
      <c r="X55" s="37"/>
    </row>
    <row r="56" spans="1:243" s="43" customFormat="1" ht="23.65" customHeight="1">
      <c r="A56" s="268"/>
      <c r="B56" s="186"/>
      <c r="C56" s="186"/>
      <c r="D56" s="1023"/>
      <c r="E56" s="1023"/>
      <c r="F56" s="1023"/>
      <c r="G56" s="1023"/>
      <c r="H56" s="1023"/>
      <c r="I56" s="1023"/>
      <c r="J56" s="1023"/>
      <c r="K56" s="1023"/>
      <c r="L56" s="1023"/>
      <c r="M56" s="569"/>
      <c r="N56" s="364"/>
      <c r="O56" s="363" t="str">
        <f t="shared" si="0"/>
        <v/>
      </c>
      <c r="P56" s="365" t="str">
        <f>IF(M56="DIE",C56*N56,"")</f>
        <v/>
      </c>
      <c r="Q56" s="53"/>
      <c r="R56" s="414"/>
      <c r="S56" s="37"/>
      <c r="T56" s="37"/>
      <c r="U56" s="37"/>
      <c r="V56" s="37"/>
      <c r="W56" s="37"/>
      <c r="X56" s="37"/>
    </row>
    <row r="57" spans="1:243" s="43" customFormat="1" ht="23.65" customHeight="1">
      <c r="A57" s="268"/>
      <c r="B57" s="186"/>
      <c r="C57" s="186"/>
      <c r="D57" s="1023"/>
      <c r="E57" s="1023"/>
      <c r="F57" s="1023"/>
      <c r="G57" s="1023"/>
      <c r="H57" s="1023"/>
      <c r="I57" s="1023"/>
      <c r="J57" s="1023"/>
      <c r="K57" s="1023"/>
      <c r="L57" s="1023"/>
      <c r="M57" s="569"/>
      <c r="N57" s="364"/>
      <c r="O57" s="363" t="str">
        <f t="shared" si="0"/>
        <v/>
      </c>
      <c r="P57" s="365" t="str">
        <f>IF(M57="DIE",C57*N57,"")</f>
        <v/>
      </c>
      <c r="Q57" s="53"/>
      <c r="R57" s="414"/>
      <c r="S57" s="37"/>
      <c r="T57" s="37"/>
      <c r="U57" s="37"/>
      <c r="V57" s="37"/>
      <c r="W57" s="37"/>
      <c r="X57" s="37"/>
    </row>
    <row r="58" spans="1:243" s="46" customFormat="1" ht="6" customHeight="1">
      <c r="A58" s="437"/>
      <c r="B58" s="18"/>
      <c r="C58" s="18"/>
      <c r="D58" s="18"/>
      <c r="E58" s="1"/>
      <c r="F58" s="1"/>
      <c r="G58" s="1"/>
      <c r="H58" s="1"/>
      <c r="I58" s="1"/>
      <c r="J58" s="1"/>
      <c r="K58" s="18"/>
      <c r="L58" s="18"/>
      <c r="M58" s="18"/>
      <c r="N58" s="18"/>
      <c r="O58"/>
      <c r="P58"/>
      <c r="Q58" s="1"/>
      <c r="R58" s="447"/>
      <c r="S58" s="38"/>
      <c r="T58" s="38"/>
      <c r="U58" s="38"/>
      <c r="V58" s="38"/>
      <c r="W58" s="38"/>
      <c r="X58" s="38"/>
    </row>
    <row r="59" spans="1:243" s="42" customFormat="1" ht="21" customHeight="1">
      <c r="A59" s="443"/>
      <c r="B59" s="1016" t="s">
        <v>99</v>
      </c>
      <c r="C59" s="1017"/>
      <c r="D59" s="1017"/>
      <c r="E59" s="1017"/>
      <c r="F59" s="1017"/>
      <c r="G59" s="1017"/>
      <c r="H59" s="1017"/>
      <c r="I59" s="1017"/>
      <c r="J59" s="1017"/>
      <c r="K59" s="1017"/>
      <c r="L59" s="1017"/>
      <c r="M59" s="1017"/>
      <c r="N59" s="1017"/>
      <c r="O59" s="1017"/>
      <c r="P59" s="1017"/>
      <c r="Q59" s="1018"/>
      <c r="R59" s="461"/>
      <c r="S59" s="41"/>
      <c r="T59" s="41"/>
      <c r="U59" s="41"/>
      <c r="V59" s="41"/>
      <c r="W59" s="41"/>
      <c r="X59" s="41"/>
    </row>
    <row r="60" spans="1:243" s="43" customFormat="1" ht="12.75" customHeight="1">
      <c r="A60" s="437"/>
      <c r="B60" s="31" t="str">
        <f>'1-MPN'!$B$66</f>
        <v>FAPESP,  SETEMBRO DE 2017</v>
      </c>
      <c r="C60" s="3"/>
      <c r="D60" s="3"/>
      <c r="E60" s="25"/>
      <c r="F60" s="25"/>
      <c r="G60" s="25"/>
      <c r="H60" s="25"/>
      <c r="I60" s="25"/>
      <c r="J60" s="25"/>
      <c r="K60" s="3"/>
      <c r="L60" s="3"/>
      <c r="M60" s="3"/>
      <c r="N60" s="3"/>
      <c r="O60" s="133"/>
      <c r="P60" s="133"/>
      <c r="Q60" s="133">
        <v>1</v>
      </c>
      <c r="R60" s="446"/>
      <c r="S60" s="37"/>
      <c r="T60" s="37"/>
      <c r="U60" s="37"/>
      <c r="V60" s="37"/>
      <c r="W60" s="37"/>
      <c r="X60" s="37"/>
    </row>
    <row r="61" spans="1:243" s="58" customFormat="1" ht="18">
      <c r="A61" s="260"/>
      <c r="B61" s="370" t="str">
        <f>B6</f>
        <v>8- DESPESAS COM DIÁRIAS NO PAÍS E NO EXTERIOR</v>
      </c>
      <c r="C61" s="74"/>
      <c r="D61" s="74"/>
      <c r="J61" s="74"/>
      <c r="R61" s="260"/>
    </row>
    <row r="62" spans="1:243" s="42" customFormat="1" ht="31.5" customHeight="1">
      <c r="A62" s="443"/>
      <c r="B62" s="156" t="s">
        <v>1</v>
      </c>
      <c r="C62" s="156" t="s">
        <v>7</v>
      </c>
      <c r="D62" s="802" t="s">
        <v>8</v>
      </c>
      <c r="E62" s="802"/>
      <c r="F62" s="802"/>
      <c r="G62" s="802"/>
      <c r="H62" s="802"/>
      <c r="I62" s="802"/>
      <c r="J62" s="802"/>
      <c r="K62" s="802"/>
      <c r="L62" s="802"/>
      <c r="M62" s="366" t="s">
        <v>194</v>
      </c>
      <c r="N62" s="352" t="s">
        <v>3</v>
      </c>
      <c r="O62" s="518" t="s">
        <v>158</v>
      </c>
      <c r="P62" s="518" t="s">
        <v>160</v>
      </c>
      <c r="Q62" s="156" t="s">
        <v>2</v>
      </c>
      <c r="R62" s="461"/>
      <c r="S62" s="41"/>
      <c r="T62" s="41"/>
      <c r="U62" s="41"/>
      <c r="V62" s="41"/>
      <c r="W62" s="41"/>
      <c r="X62" s="41"/>
    </row>
    <row r="63" spans="1:243" s="43" customFormat="1" ht="23.65" customHeight="1">
      <c r="A63" s="268"/>
      <c r="B63" s="186"/>
      <c r="C63" s="186"/>
      <c r="D63" s="1023"/>
      <c r="E63" s="1023"/>
      <c r="F63" s="1023"/>
      <c r="G63" s="1023"/>
      <c r="H63" s="1023"/>
      <c r="I63" s="1023"/>
      <c r="J63" s="1023"/>
      <c r="K63" s="1023"/>
      <c r="L63" s="1023"/>
      <c r="M63" s="569"/>
      <c r="N63" s="364"/>
      <c r="O63" s="363" t="str">
        <f t="shared" ref="O63:O103" si="4">IF(M63="DIP",C63*N63,"")</f>
        <v/>
      </c>
      <c r="P63" s="365" t="str">
        <f t="shared" ref="P63:P103" si="5">IF(M63="DIE",C63*N63,"")</f>
        <v/>
      </c>
      <c r="Q63" s="53"/>
      <c r="R63" s="414"/>
      <c r="S63" s="37"/>
      <c r="T63" s="37"/>
      <c r="U63" s="37"/>
      <c r="V63" s="37"/>
      <c r="W63" s="37"/>
      <c r="X63" s="37"/>
      <c r="IH63" s="44"/>
      <c r="II63" s="45"/>
    </row>
    <row r="64" spans="1:243" s="43" customFormat="1" ht="23.65" customHeight="1">
      <c r="A64" s="268"/>
      <c r="B64" s="186"/>
      <c r="C64" s="186"/>
      <c r="D64" s="1023"/>
      <c r="E64" s="1023"/>
      <c r="F64" s="1023"/>
      <c r="G64" s="1023"/>
      <c r="H64" s="1023"/>
      <c r="I64" s="1023"/>
      <c r="J64" s="1023"/>
      <c r="K64" s="1023"/>
      <c r="L64" s="1023"/>
      <c r="M64" s="569"/>
      <c r="N64" s="364"/>
      <c r="O64" s="363" t="str">
        <f t="shared" si="4"/>
        <v/>
      </c>
      <c r="P64" s="365" t="str">
        <f t="shared" si="5"/>
        <v/>
      </c>
      <c r="Q64" s="53"/>
      <c r="R64" s="414"/>
      <c r="S64" s="37"/>
      <c r="T64" s="37"/>
      <c r="U64" s="37"/>
      <c r="V64" s="37"/>
      <c r="W64" s="37"/>
      <c r="X64" s="37"/>
      <c r="IH64" s="44"/>
      <c r="II64" s="45"/>
    </row>
    <row r="65" spans="1:243" s="43" customFormat="1" ht="23.65" customHeight="1">
      <c r="A65" s="268"/>
      <c r="B65" s="186"/>
      <c r="C65" s="186"/>
      <c r="D65" s="1023"/>
      <c r="E65" s="1023"/>
      <c r="F65" s="1023"/>
      <c r="G65" s="1023"/>
      <c r="H65" s="1023"/>
      <c r="I65" s="1023"/>
      <c r="J65" s="1023"/>
      <c r="K65" s="1023"/>
      <c r="L65" s="1023"/>
      <c r="M65" s="569"/>
      <c r="N65" s="364"/>
      <c r="O65" s="363" t="str">
        <f t="shared" si="4"/>
        <v/>
      </c>
      <c r="P65" s="365" t="str">
        <f t="shared" si="5"/>
        <v/>
      </c>
      <c r="Q65" s="53"/>
      <c r="R65" s="414"/>
      <c r="S65" s="37"/>
      <c r="T65" s="37"/>
      <c r="U65" s="37"/>
      <c r="V65" s="37"/>
      <c r="W65" s="37"/>
      <c r="X65" s="37"/>
      <c r="IH65" s="45"/>
      <c r="II65" s="45"/>
    </row>
    <row r="66" spans="1:243" s="43" customFormat="1" ht="23.65" customHeight="1">
      <c r="A66" s="268"/>
      <c r="B66" s="186"/>
      <c r="C66" s="186"/>
      <c r="D66" s="1023"/>
      <c r="E66" s="1023"/>
      <c r="F66" s="1023"/>
      <c r="G66" s="1023"/>
      <c r="H66" s="1023"/>
      <c r="I66" s="1023"/>
      <c r="J66" s="1023"/>
      <c r="K66" s="1023"/>
      <c r="L66" s="1023"/>
      <c r="M66" s="569"/>
      <c r="N66" s="364"/>
      <c r="O66" s="363" t="str">
        <f t="shared" si="4"/>
        <v/>
      </c>
      <c r="P66" s="365" t="str">
        <f t="shared" si="5"/>
        <v/>
      </c>
      <c r="Q66" s="53"/>
      <c r="R66" s="414"/>
      <c r="S66" s="37"/>
      <c r="T66" s="37"/>
      <c r="U66" s="37"/>
      <c r="V66" s="37"/>
      <c r="W66" s="37"/>
      <c r="X66" s="37"/>
      <c r="IH66" s="45"/>
      <c r="II66" s="45"/>
    </row>
    <row r="67" spans="1:243" s="43" customFormat="1" ht="23.65" customHeight="1">
      <c r="A67" s="268"/>
      <c r="B67" s="186"/>
      <c r="C67" s="186"/>
      <c r="D67" s="1023"/>
      <c r="E67" s="1023"/>
      <c r="F67" s="1023"/>
      <c r="G67" s="1023"/>
      <c r="H67" s="1023"/>
      <c r="I67" s="1023"/>
      <c r="J67" s="1023"/>
      <c r="K67" s="1023"/>
      <c r="L67" s="1023"/>
      <c r="M67" s="569"/>
      <c r="N67" s="364"/>
      <c r="O67" s="363" t="str">
        <f t="shared" si="4"/>
        <v/>
      </c>
      <c r="P67" s="365" t="str">
        <f t="shared" si="5"/>
        <v/>
      </c>
      <c r="Q67" s="53"/>
      <c r="R67" s="414"/>
      <c r="S67" s="37"/>
      <c r="T67" s="37"/>
      <c r="U67" s="37"/>
      <c r="V67" s="37"/>
      <c r="W67" s="37"/>
      <c r="X67" s="37"/>
    </row>
    <row r="68" spans="1:243" s="43" customFormat="1" ht="23.65" customHeight="1">
      <c r="A68" s="268"/>
      <c r="B68" s="186"/>
      <c r="C68" s="186"/>
      <c r="D68" s="1023"/>
      <c r="E68" s="1023"/>
      <c r="F68" s="1023"/>
      <c r="G68" s="1023"/>
      <c r="H68" s="1023"/>
      <c r="I68" s="1023"/>
      <c r="J68" s="1023"/>
      <c r="K68" s="1023"/>
      <c r="L68" s="1023"/>
      <c r="M68" s="569"/>
      <c r="N68" s="364"/>
      <c r="O68" s="363" t="str">
        <f t="shared" si="4"/>
        <v/>
      </c>
      <c r="P68" s="365" t="str">
        <f t="shared" si="5"/>
        <v/>
      </c>
      <c r="Q68" s="53"/>
      <c r="R68" s="414"/>
      <c r="S68" s="37"/>
      <c r="T68" s="37"/>
      <c r="U68" s="37"/>
      <c r="V68" s="37"/>
      <c r="W68" s="37"/>
      <c r="X68" s="37"/>
    </row>
    <row r="69" spans="1:243" s="43" customFormat="1" ht="23.65" customHeight="1">
      <c r="A69" s="268"/>
      <c r="B69" s="186"/>
      <c r="C69" s="186"/>
      <c r="D69" s="1023"/>
      <c r="E69" s="1023"/>
      <c r="F69" s="1023"/>
      <c r="G69" s="1023"/>
      <c r="H69" s="1023"/>
      <c r="I69" s="1023"/>
      <c r="J69" s="1023"/>
      <c r="K69" s="1023"/>
      <c r="L69" s="1023"/>
      <c r="M69" s="569"/>
      <c r="N69" s="364"/>
      <c r="O69" s="363" t="str">
        <f t="shared" si="4"/>
        <v/>
      </c>
      <c r="P69" s="365" t="str">
        <f t="shared" si="5"/>
        <v/>
      </c>
      <c r="Q69" s="53"/>
      <c r="R69" s="414"/>
      <c r="S69" s="37"/>
      <c r="T69" s="37"/>
      <c r="U69" s="37"/>
      <c r="V69" s="37"/>
      <c r="W69" s="37"/>
      <c r="X69" s="37"/>
    </row>
    <row r="70" spans="1:243" s="43" customFormat="1" ht="23.65" customHeight="1">
      <c r="A70" s="268"/>
      <c r="B70" s="186"/>
      <c r="C70" s="186"/>
      <c r="D70" s="1023"/>
      <c r="E70" s="1023"/>
      <c r="F70" s="1023"/>
      <c r="G70" s="1023"/>
      <c r="H70" s="1023"/>
      <c r="I70" s="1023"/>
      <c r="J70" s="1023"/>
      <c r="K70" s="1023"/>
      <c r="L70" s="1023"/>
      <c r="M70" s="569"/>
      <c r="N70" s="364"/>
      <c r="O70" s="363" t="str">
        <f t="shared" si="4"/>
        <v/>
      </c>
      <c r="P70" s="365" t="str">
        <f t="shared" si="5"/>
        <v/>
      </c>
      <c r="Q70" s="53"/>
      <c r="R70" s="414"/>
      <c r="S70" s="37"/>
      <c r="T70" s="37"/>
      <c r="U70" s="37"/>
      <c r="V70" s="37"/>
      <c r="W70" s="37"/>
      <c r="X70" s="37"/>
    </row>
    <row r="71" spans="1:243" s="43" customFormat="1" ht="23.65" customHeight="1">
      <c r="A71" s="268"/>
      <c r="B71" s="186"/>
      <c r="C71" s="186"/>
      <c r="D71" s="1023"/>
      <c r="E71" s="1023"/>
      <c r="F71" s="1023"/>
      <c r="G71" s="1023"/>
      <c r="H71" s="1023"/>
      <c r="I71" s="1023"/>
      <c r="J71" s="1023"/>
      <c r="K71" s="1023"/>
      <c r="L71" s="1023"/>
      <c r="M71" s="569"/>
      <c r="N71" s="364"/>
      <c r="O71" s="363" t="str">
        <f t="shared" si="4"/>
        <v/>
      </c>
      <c r="P71" s="365" t="str">
        <f t="shared" si="5"/>
        <v/>
      </c>
      <c r="Q71" s="53"/>
      <c r="R71" s="414"/>
      <c r="S71" s="37"/>
      <c r="T71" s="37"/>
      <c r="U71" s="37"/>
      <c r="V71" s="37"/>
      <c r="W71" s="37"/>
      <c r="X71" s="37"/>
    </row>
    <row r="72" spans="1:243" s="43" customFormat="1" ht="23.65" customHeight="1">
      <c r="A72" s="268"/>
      <c r="B72" s="186"/>
      <c r="C72" s="186"/>
      <c r="D72" s="1023"/>
      <c r="E72" s="1023"/>
      <c r="F72" s="1023"/>
      <c r="G72" s="1023"/>
      <c r="H72" s="1023"/>
      <c r="I72" s="1023"/>
      <c r="J72" s="1023"/>
      <c r="K72" s="1023"/>
      <c r="L72" s="1023"/>
      <c r="M72" s="569"/>
      <c r="N72" s="364"/>
      <c r="O72" s="363" t="str">
        <f t="shared" si="4"/>
        <v/>
      </c>
      <c r="P72" s="365" t="str">
        <f t="shared" si="5"/>
        <v/>
      </c>
      <c r="Q72" s="53"/>
      <c r="R72" s="414"/>
      <c r="S72" s="37"/>
      <c r="T72" s="37"/>
      <c r="U72" s="37"/>
      <c r="V72" s="37"/>
      <c r="W72" s="37"/>
      <c r="X72" s="37"/>
    </row>
    <row r="73" spans="1:243" s="43" customFormat="1" ht="23.65" customHeight="1">
      <c r="A73" s="268"/>
      <c r="B73" s="186"/>
      <c r="C73" s="186"/>
      <c r="D73" s="1023"/>
      <c r="E73" s="1023"/>
      <c r="F73" s="1023"/>
      <c r="G73" s="1023"/>
      <c r="H73" s="1023"/>
      <c r="I73" s="1023"/>
      <c r="J73" s="1023"/>
      <c r="K73" s="1023"/>
      <c r="L73" s="1023"/>
      <c r="M73" s="569"/>
      <c r="N73" s="364"/>
      <c r="O73" s="363" t="str">
        <f t="shared" ref="O73:O84" si="6">IF(M73="DIP",C73*N73,"")</f>
        <v/>
      </c>
      <c r="P73" s="365" t="str">
        <f t="shared" ref="P73:P84" si="7">IF(M73="DIE",C73*N73,"")</f>
        <v/>
      </c>
      <c r="Q73" s="53"/>
      <c r="R73" s="414"/>
      <c r="S73" s="37"/>
      <c r="T73" s="37"/>
      <c r="U73" s="37"/>
      <c r="V73" s="37"/>
      <c r="W73" s="37"/>
      <c r="X73" s="37"/>
      <c r="IH73" s="44"/>
      <c r="II73" s="45"/>
    </row>
    <row r="74" spans="1:243" s="43" customFormat="1" ht="23.65" customHeight="1">
      <c r="A74" s="268"/>
      <c r="B74" s="186"/>
      <c r="C74" s="186"/>
      <c r="D74" s="1023"/>
      <c r="E74" s="1023"/>
      <c r="F74" s="1023"/>
      <c r="G74" s="1023"/>
      <c r="H74" s="1023"/>
      <c r="I74" s="1023"/>
      <c r="J74" s="1023"/>
      <c r="K74" s="1023"/>
      <c r="L74" s="1023"/>
      <c r="M74" s="569"/>
      <c r="N74" s="364"/>
      <c r="O74" s="363" t="str">
        <f t="shared" si="6"/>
        <v/>
      </c>
      <c r="P74" s="365" t="str">
        <f t="shared" si="7"/>
        <v/>
      </c>
      <c r="Q74" s="53"/>
      <c r="R74" s="414"/>
      <c r="S74" s="37"/>
      <c r="T74" s="37"/>
      <c r="U74" s="37"/>
      <c r="V74" s="37"/>
      <c r="W74" s="37"/>
      <c r="X74" s="37"/>
      <c r="IH74" s="45"/>
      <c r="II74" s="45"/>
    </row>
    <row r="75" spans="1:243" s="43" customFormat="1" ht="23.65" customHeight="1">
      <c r="A75" s="268"/>
      <c r="B75" s="186"/>
      <c r="C75" s="186"/>
      <c r="D75" s="1023"/>
      <c r="E75" s="1023"/>
      <c r="F75" s="1023"/>
      <c r="G75" s="1023"/>
      <c r="H75" s="1023"/>
      <c r="I75" s="1023"/>
      <c r="J75" s="1023"/>
      <c r="K75" s="1023"/>
      <c r="L75" s="1023"/>
      <c r="M75" s="569"/>
      <c r="N75" s="364"/>
      <c r="O75" s="363" t="str">
        <f t="shared" si="6"/>
        <v/>
      </c>
      <c r="P75" s="365" t="str">
        <f t="shared" si="7"/>
        <v/>
      </c>
      <c r="Q75" s="53"/>
      <c r="R75" s="414"/>
      <c r="S75" s="37"/>
      <c r="T75" s="37"/>
      <c r="U75" s="37"/>
      <c r="V75" s="37"/>
      <c r="W75" s="37"/>
      <c r="X75" s="37"/>
      <c r="IH75" s="45"/>
      <c r="II75" s="45"/>
    </row>
    <row r="76" spans="1:243" s="43" customFormat="1" ht="23.65" customHeight="1">
      <c r="A76" s="268"/>
      <c r="B76" s="186"/>
      <c r="C76" s="186"/>
      <c r="D76" s="1023"/>
      <c r="E76" s="1023"/>
      <c r="F76" s="1023"/>
      <c r="G76" s="1023"/>
      <c r="H76" s="1023"/>
      <c r="I76" s="1023"/>
      <c r="J76" s="1023"/>
      <c r="K76" s="1023"/>
      <c r="L76" s="1023"/>
      <c r="M76" s="569"/>
      <c r="N76" s="364"/>
      <c r="O76" s="363" t="str">
        <f t="shared" si="6"/>
        <v/>
      </c>
      <c r="P76" s="365" t="str">
        <f t="shared" si="7"/>
        <v/>
      </c>
      <c r="Q76" s="53"/>
      <c r="R76" s="414"/>
      <c r="S76" s="37"/>
      <c r="T76" s="37"/>
      <c r="U76" s="37"/>
      <c r="V76" s="37"/>
      <c r="W76" s="37"/>
      <c r="X76" s="37"/>
    </row>
    <row r="77" spans="1:243" s="43" customFormat="1" ht="23.65" customHeight="1">
      <c r="A77" s="268"/>
      <c r="B77" s="186"/>
      <c r="C77" s="186"/>
      <c r="D77" s="1023"/>
      <c r="E77" s="1023"/>
      <c r="F77" s="1023"/>
      <c r="G77" s="1023"/>
      <c r="H77" s="1023"/>
      <c r="I77" s="1023"/>
      <c r="J77" s="1023"/>
      <c r="K77" s="1023"/>
      <c r="L77" s="1023"/>
      <c r="M77" s="569"/>
      <c r="N77" s="364"/>
      <c r="O77" s="363" t="str">
        <f t="shared" si="6"/>
        <v/>
      </c>
      <c r="P77" s="365" t="str">
        <f t="shared" si="7"/>
        <v/>
      </c>
      <c r="Q77" s="53"/>
      <c r="R77" s="414"/>
      <c r="S77" s="37"/>
      <c r="T77" s="37"/>
      <c r="U77" s="37"/>
      <c r="V77" s="37"/>
      <c r="W77" s="37"/>
      <c r="X77" s="37"/>
      <c r="IH77" s="45"/>
      <c r="II77" s="45"/>
    </row>
    <row r="78" spans="1:243" s="43" customFormat="1" ht="23.65" customHeight="1">
      <c r="A78" s="268"/>
      <c r="B78" s="186"/>
      <c r="C78" s="186"/>
      <c r="D78" s="1023"/>
      <c r="E78" s="1023"/>
      <c r="F78" s="1023"/>
      <c r="G78" s="1023"/>
      <c r="H78" s="1023"/>
      <c r="I78" s="1023"/>
      <c r="J78" s="1023"/>
      <c r="K78" s="1023"/>
      <c r="L78" s="1023"/>
      <c r="M78" s="569"/>
      <c r="N78" s="364"/>
      <c r="O78" s="363" t="str">
        <f t="shared" si="6"/>
        <v/>
      </c>
      <c r="P78" s="365" t="str">
        <f t="shared" si="7"/>
        <v/>
      </c>
      <c r="Q78" s="53"/>
      <c r="R78" s="414"/>
      <c r="S78" s="37"/>
      <c r="T78" s="37"/>
      <c r="U78" s="37"/>
      <c r="V78" s="37"/>
      <c r="W78" s="37"/>
      <c r="X78" s="37"/>
    </row>
    <row r="79" spans="1:243" s="43" customFormat="1" ht="23.65" customHeight="1">
      <c r="A79" s="268"/>
      <c r="B79" s="186"/>
      <c r="C79" s="186"/>
      <c r="D79" s="1023"/>
      <c r="E79" s="1023"/>
      <c r="F79" s="1023"/>
      <c r="G79" s="1023"/>
      <c r="H79" s="1023"/>
      <c r="I79" s="1023"/>
      <c r="J79" s="1023"/>
      <c r="K79" s="1023"/>
      <c r="L79" s="1023"/>
      <c r="M79" s="569"/>
      <c r="N79" s="364"/>
      <c r="O79" s="363" t="str">
        <f t="shared" si="6"/>
        <v/>
      </c>
      <c r="P79" s="365" t="str">
        <f t="shared" si="7"/>
        <v/>
      </c>
      <c r="Q79" s="53"/>
      <c r="R79" s="414"/>
      <c r="S79" s="37"/>
      <c r="T79" s="37"/>
      <c r="U79" s="37"/>
      <c r="V79" s="37"/>
      <c r="W79" s="37"/>
      <c r="X79" s="37"/>
    </row>
    <row r="80" spans="1:243" s="43" customFormat="1" ht="23.65" customHeight="1">
      <c r="A80" s="268"/>
      <c r="B80" s="186"/>
      <c r="C80" s="186"/>
      <c r="D80" s="1023"/>
      <c r="E80" s="1023"/>
      <c r="F80" s="1023"/>
      <c r="G80" s="1023"/>
      <c r="H80" s="1023"/>
      <c r="I80" s="1023"/>
      <c r="J80" s="1023"/>
      <c r="K80" s="1023"/>
      <c r="L80" s="1023"/>
      <c r="M80" s="569"/>
      <c r="N80" s="364"/>
      <c r="O80" s="363" t="str">
        <f t="shared" si="6"/>
        <v/>
      </c>
      <c r="P80" s="365" t="str">
        <f t="shared" si="7"/>
        <v/>
      </c>
      <c r="Q80" s="53"/>
      <c r="R80" s="414"/>
      <c r="S80" s="37"/>
      <c r="T80" s="37"/>
      <c r="U80" s="37"/>
      <c r="V80" s="37"/>
      <c r="W80" s="37"/>
      <c r="X80" s="37"/>
    </row>
    <row r="81" spans="1:24" s="43" customFormat="1" ht="23.65" customHeight="1">
      <c r="A81" s="268"/>
      <c r="B81" s="186"/>
      <c r="C81" s="186"/>
      <c r="D81" s="1023"/>
      <c r="E81" s="1023"/>
      <c r="F81" s="1023"/>
      <c r="G81" s="1023"/>
      <c r="H81" s="1023"/>
      <c r="I81" s="1023"/>
      <c r="J81" s="1023"/>
      <c r="K81" s="1023"/>
      <c r="L81" s="1023"/>
      <c r="M81" s="569"/>
      <c r="N81" s="364"/>
      <c r="O81" s="363" t="str">
        <f t="shared" si="6"/>
        <v/>
      </c>
      <c r="P81" s="365" t="str">
        <f t="shared" si="7"/>
        <v/>
      </c>
      <c r="Q81" s="53"/>
      <c r="R81" s="414"/>
      <c r="S81" s="37"/>
      <c r="T81" s="37"/>
      <c r="U81" s="37"/>
      <c r="V81" s="37"/>
      <c r="W81" s="37"/>
      <c r="X81" s="37"/>
    </row>
    <row r="82" spans="1:24" s="43" customFormat="1" ht="23.65" customHeight="1">
      <c r="A82" s="268"/>
      <c r="B82" s="186"/>
      <c r="C82" s="186"/>
      <c r="D82" s="1023"/>
      <c r="E82" s="1023"/>
      <c r="F82" s="1023"/>
      <c r="G82" s="1023"/>
      <c r="H82" s="1023"/>
      <c r="I82" s="1023"/>
      <c r="J82" s="1023"/>
      <c r="K82" s="1023"/>
      <c r="L82" s="1023"/>
      <c r="M82" s="569"/>
      <c r="N82" s="364"/>
      <c r="O82" s="363" t="str">
        <f t="shared" si="6"/>
        <v/>
      </c>
      <c r="P82" s="365" t="str">
        <f t="shared" si="7"/>
        <v/>
      </c>
      <c r="Q82" s="53"/>
      <c r="R82" s="414"/>
      <c r="S82" s="37"/>
      <c r="T82" s="37"/>
      <c r="U82" s="37"/>
      <c r="V82" s="37"/>
      <c r="W82" s="37"/>
      <c r="X82" s="37"/>
    </row>
    <row r="83" spans="1:24" s="43" customFormat="1" ht="23.65" customHeight="1">
      <c r="A83" s="268"/>
      <c r="B83" s="186"/>
      <c r="C83" s="186"/>
      <c r="D83" s="1023"/>
      <c r="E83" s="1023"/>
      <c r="F83" s="1023"/>
      <c r="G83" s="1023"/>
      <c r="H83" s="1023"/>
      <c r="I83" s="1023"/>
      <c r="J83" s="1023"/>
      <c r="K83" s="1023"/>
      <c r="L83" s="1023"/>
      <c r="M83" s="569"/>
      <c r="N83" s="364"/>
      <c r="O83" s="363" t="str">
        <f t="shared" si="6"/>
        <v/>
      </c>
      <c r="P83" s="365" t="str">
        <f t="shared" si="7"/>
        <v/>
      </c>
      <c r="Q83" s="53"/>
      <c r="R83" s="414"/>
      <c r="S83" s="37"/>
      <c r="T83" s="37"/>
      <c r="U83" s="37"/>
      <c r="V83" s="37"/>
      <c r="W83" s="37"/>
      <c r="X83" s="37"/>
    </row>
    <row r="84" spans="1:24" s="43" customFormat="1" ht="23.65" customHeight="1">
      <c r="A84" s="268"/>
      <c r="B84" s="186"/>
      <c r="C84" s="186"/>
      <c r="D84" s="1023"/>
      <c r="E84" s="1023"/>
      <c r="F84" s="1023"/>
      <c r="G84" s="1023"/>
      <c r="H84" s="1023"/>
      <c r="I84" s="1023"/>
      <c r="J84" s="1023"/>
      <c r="K84" s="1023"/>
      <c r="L84" s="1023"/>
      <c r="M84" s="569"/>
      <c r="N84" s="364"/>
      <c r="O84" s="363" t="str">
        <f t="shared" si="6"/>
        <v/>
      </c>
      <c r="P84" s="365" t="str">
        <f t="shared" si="7"/>
        <v/>
      </c>
      <c r="Q84" s="53"/>
      <c r="R84" s="414"/>
      <c r="S84" s="37"/>
      <c r="T84" s="37"/>
      <c r="U84" s="37"/>
      <c r="V84" s="37"/>
      <c r="W84" s="37"/>
      <c r="X84" s="37"/>
    </row>
    <row r="85" spans="1:24" s="43" customFormat="1" ht="23.65" customHeight="1">
      <c r="A85" s="268"/>
      <c r="B85" s="186"/>
      <c r="C85" s="186"/>
      <c r="D85" s="1023"/>
      <c r="E85" s="1023"/>
      <c r="F85" s="1023"/>
      <c r="G85" s="1023"/>
      <c r="H85" s="1023"/>
      <c r="I85" s="1023"/>
      <c r="J85" s="1023"/>
      <c r="K85" s="1023"/>
      <c r="L85" s="1023"/>
      <c r="M85" s="569"/>
      <c r="N85" s="364"/>
      <c r="O85" s="363" t="str">
        <f t="shared" si="4"/>
        <v/>
      </c>
      <c r="P85" s="365" t="str">
        <f t="shared" si="5"/>
        <v/>
      </c>
      <c r="Q85" s="53"/>
      <c r="R85" s="414"/>
      <c r="S85" s="37"/>
      <c r="T85" s="37"/>
      <c r="U85" s="37"/>
      <c r="V85" s="37"/>
      <c r="W85" s="37"/>
      <c r="X85" s="37"/>
    </row>
    <row r="86" spans="1:24" s="43" customFormat="1" ht="23.65" customHeight="1">
      <c r="A86" s="268"/>
      <c r="B86" s="186"/>
      <c r="C86" s="186"/>
      <c r="D86" s="1023"/>
      <c r="E86" s="1023"/>
      <c r="F86" s="1023"/>
      <c r="G86" s="1023"/>
      <c r="H86" s="1023"/>
      <c r="I86" s="1023"/>
      <c r="J86" s="1023"/>
      <c r="K86" s="1023"/>
      <c r="L86" s="1023"/>
      <c r="M86" s="569"/>
      <c r="N86" s="364"/>
      <c r="O86" s="363" t="str">
        <f t="shared" si="4"/>
        <v/>
      </c>
      <c r="P86" s="365" t="str">
        <f t="shared" si="5"/>
        <v/>
      </c>
      <c r="Q86" s="53"/>
      <c r="R86" s="414"/>
      <c r="S86" s="37"/>
      <c r="T86" s="37"/>
      <c r="U86" s="37"/>
      <c r="V86" s="37"/>
      <c r="W86" s="37"/>
      <c r="X86" s="37"/>
    </row>
    <row r="87" spans="1:24" s="43" customFormat="1" ht="23.65" customHeight="1">
      <c r="A87" s="268"/>
      <c r="B87" s="186"/>
      <c r="C87" s="186"/>
      <c r="D87" s="1023"/>
      <c r="E87" s="1023"/>
      <c r="F87" s="1023"/>
      <c r="G87" s="1023"/>
      <c r="H87" s="1023"/>
      <c r="I87" s="1023"/>
      <c r="J87" s="1023"/>
      <c r="K87" s="1023"/>
      <c r="L87" s="1023"/>
      <c r="M87" s="569"/>
      <c r="N87" s="364"/>
      <c r="O87" s="363" t="str">
        <f t="shared" si="4"/>
        <v/>
      </c>
      <c r="P87" s="365" t="str">
        <f t="shared" si="5"/>
        <v/>
      </c>
      <c r="Q87" s="53"/>
      <c r="R87" s="414"/>
      <c r="S87" s="37"/>
      <c r="T87" s="37"/>
      <c r="U87" s="37"/>
      <c r="V87" s="37"/>
      <c r="W87" s="37"/>
      <c r="X87" s="37"/>
    </row>
    <row r="88" spans="1:24" s="43" customFormat="1" ht="23.65" customHeight="1">
      <c r="A88" s="268"/>
      <c r="B88" s="186"/>
      <c r="C88" s="186"/>
      <c r="D88" s="1023"/>
      <c r="E88" s="1023"/>
      <c r="F88" s="1023"/>
      <c r="G88" s="1023"/>
      <c r="H88" s="1023"/>
      <c r="I88" s="1023"/>
      <c r="J88" s="1023"/>
      <c r="K88" s="1023"/>
      <c r="L88" s="1023"/>
      <c r="M88" s="569"/>
      <c r="N88" s="364"/>
      <c r="O88" s="363" t="str">
        <f t="shared" si="4"/>
        <v/>
      </c>
      <c r="P88" s="365" t="str">
        <f t="shared" si="5"/>
        <v/>
      </c>
      <c r="Q88" s="53"/>
      <c r="R88" s="414"/>
      <c r="S88" s="37"/>
      <c r="T88" s="37"/>
      <c r="U88" s="37"/>
      <c r="V88" s="37"/>
      <c r="W88" s="37"/>
      <c r="X88" s="37"/>
    </row>
    <row r="89" spans="1:24" s="43" customFormat="1" ht="23.65" customHeight="1">
      <c r="A89" s="268"/>
      <c r="B89" s="186"/>
      <c r="C89" s="186"/>
      <c r="D89" s="1023"/>
      <c r="E89" s="1023"/>
      <c r="F89" s="1023"/>
      <c r="G89" s="1023"/>
      <c r="H89" s="1023"/>
      <c r="I89" s="1023"/>
      <c r="J89" s="1023"/>
      <c r="K89" s="1023"/>
      <c r="L89" s="1023"/>
      <c r="M89" s="569"/>
      <c r="N89" s="364"/>
      <c r="O89" s="363" t="str">
        <f t="shared" si="4"/>
        <v/>
      </c>
      <c r="P89" s="365" t="str">
        <f t="shared" si="5"/>
        <v/>
      </c>
      <c r="Q89" s="53"/>
      <c r="R89" s="414"/>
      <c r="S89" s="37"/>
      <c r="T89" s="37"/>
      <c r="U89" s="37"/>
      <c r="V89" s="37"/>
      <c r="W89" s="37"/>
      <c r="X89" s="37"/>
    </row>
    <row r="90" spans="1:24" s="43" customFormat="1" ht="23.65" customHeight="1">
      <c r="A90" s="268"/>
      <c r="B90" s="186"/>
      <c r="C90" s="186"/>
      <c r="D90" s="1023"/>
      <c r="E90" s="1023"/>
      <c r="F90" s="1023"/>
      <c r="G90" s="1023"/>
      <c r="H90" s="1023"/>
      <c r="I90" s="1023"/>
      <c r="J90" s="1023"/>
      <c r="K90" s="1023"/>
      <c r="L90" s="1023"/>
      <c r="M90" s="569"/>
      <c r="N90" s="364"/>
      <c r="O90" s="363" t="str">
        <f t="shared" si="4"/>
        <v/>
      </c>
      <c r="P90" s="365" t="str">
        <f t="shared" si="5"/>
        <v/>
      </c>
      <c r="Q90" s="53"/>
      <c r="R90" s="414"/>
      <c r="S90" s="37"/>
      <c r="T90" s="37"/>
      <c r="U90" s="37"/>
      <c r="V90" s="37"/>
      <c r="W90" s="37"/>
      <c r="X90" s="37"/>
    </row>
    <row r="91" spans="1:24" s="43" customFormat="1" ht="23.65" customHeight="1">
      <c r="A91" s="268"/>
      <c r="B91" s="186"/>
      <c r="C91" s="186"/>
      <c r="D91" s="1023"/>
      <c r="E91" s="1023"/>
      <c r="F91" s="1023"/>
      <c r="G91" s="1023"/>
      <c r="H91" s="1023"/>
      <c r="I91" s="1023"/>
      <c r="J91" s="1023"/>
      <c r="K91" s="1023"/>
      <c r="L91" s="1023"/>
      <c r="M91" s="569"/>
      <c r="N91" s="364"/>
      <c r="O91" s="363" t="str">
        <f t="shared" si="4"/>
        <v/>
      </c>
      <c r="P91" s="365" t="str">
        <f t="shared" si="5"/>
        <v/>
      </c>
      <c r="Q91" s="53"/>
      <c r="R91" s="414"/>
      <c r="S91" s="37"/>
      <c r="T91" s="37"/>
      <c r="U91" s="37"/>
      <c r="V91" s="37"/>
      <c r="W91" s="37"/>
      <c r="X91" s="37"/>
    </row>
    <row r="92" spans="1:24" s="43" customFormat="1" ht="23.65" customHeight="1">
      <c r="A92" s="268"/>
      <c r="B92" s="186"/>
      <c r="C92" s="186"/>
      <c r="D92" s="1023"/>
      <c r="E92" s="1023"/>
      <c r="F92" s="1023"/>
      <c r="G92" s="1023"/>
      <c r="H92" s="1023"/>
      <c r="I92" s="1023"/>
      <c r="J92" s="1023"/>
      <c r="K92" s="1023"/>
      <c r="L92" s="1023"/>
      <c r="M92" s="569"/>
      <c r="N92" s="364"/>
      <c r="O92" s="363" t="str">
        <f t="shared" si="4"/>
        <v/>
      </c>
      <c r="P92" s="365" t="str">
        <f t="shared" si="5"/>
        <v/>
      </c>
      <c r="Q92" s="53"/>
      <c r="R92" s="414"/>
      <c r="S92" s="37"/>
      <c r="T92" s="37"/>
      <c r="U92" s="37"/>
      <c r="V92" s="37"/>
      <c r="W92" s="37"/>
      <c r="X92" s="37"/>
    </row>
    <row r="93" spans="1:24" s="43" customFormat="1" ht="23.65" customHeight="1">
      <c r="A93" s="268"/>
      <c r="B93" s="186"/>
      <c r="C93" s="186"/>
      <c r="D93" s="1023"/>
      <c r="E93" s="1023"/>
      <c r="F93" s="1023"/>
      <c r="G93" s="1023"/>
      <c r="H93" s="1023"/>
      <c r="I93" s="1023"/>
      <c r="J93" s="1023"/>
      <c r="K93" s="1023"/>
      <c r="L93" s="1023"/>
      <c r="M93" s="569"/>
      <c r="N93" s="364"/>
      <c r="O93" s="363" t="str">
        <f t="shared" si="4"/>
        <v/>
      </c>
      <c r="P93" s="365" t="str">
        <f t="shared" si="5"/>
        <v/>
      </c>
      <c r="Q93" s="53"/>
      <c r="R93" s="414"/>
      <c r="S93" s="37"/>
      <c r="T93" s="37"/>
      <c r="U93" s="37"/>
      <c r="V93" s="37"/>
      <c r="W93" s="37"/>
      <c r="X93" s="37"/>
    </row>
    <row r="94" spans="1:24" s="43" customFormat="1" ht="23.65" customHeight="1">
      <c r="A94" s="268"/>
      <c r="B94" s="186"/>
      <c r="C94" s="186"/>
      <c r="D94" s="1023"/>
      <c r="E94" s="1023"/>
      <c r="F94" s="1023"/>
      <c r="G94" s="1023"/>
      <c r="H94" s="1023"/>
      <c r="I94" s="1023"/>
      <c r="J94" s="1023"/>
      <c r="K94" s="1023"/>
      <c r="L94" s="1023"/>
      <c r="M94" s="569"/>
      <c r="N94" s="364"/>
      <c r="O94" s="363" t="str">
        <f t="shared" si="4"/>
        <v/>
      </c>
      <c r="P94" s="365" t="str">
        <f t="shared" si="5"/>
        <v/>
      </c>
      <c r="Q94" s="53"/>
      <c r="R94" s="414"/>
      <c r="S94" s="37"/>
      <c r="T94" s="37"/>
      <c r="U94" s="37"/>
      <c r="V94" s="37"/>
      <c r="W94" s="37"/>
      <c r="X94" s="37"/>
    </row>
    <row r="95" spans="1:24" s="43" customFormat="1" ht="23.65" customHeight="1">
      <c r="A95" s="268"/>
      <c r="B95" s="186"/>
      <c r="C95" s="186"/>
      <c r="D95" s="1023"/>
      <c r="E95" s="1023"/>
      <c r="F95" s="1023"/>
      <c r="G95" s="1023"/>
      <c r="H95" s="1023"/>
      <c r="I95" s="1023"/>
      <c r="J95" s="1023"/>
      <c r="K95" s="1023"/>
      <c r="L95" s="1023"/>
      <c r="M95" s="569"/>
      <c r="N95" s="364"/>
      <c r="O95" s="363" t="str">
        <f t="shared" si="4"/>
        <v/>
      </c>
      <c r="P95" s="365" t="str">
        <f t="shared" si="5"/>
        <v/>
      </c>
      <c r="Q95" s="53"/>
      <c r="R95" s="414"/>
      <c r="S95" s="37"/>
      <c r="T95" s="37"/>
      <c r="U95" s="37"/>
      <c r="V95" s="37"/>
      <c r="W95" s="37"/>
      <c r="X95" s="37"/>
    </row>
    <row r="96" spans="1:24" s="43" customFormat="1" ht="23.65" customHeight="1">
      <c r="A96" s="268"/>
      <c r="B96" s="186"/>
      <c r="C96" s="186"/>
      <c r="D96" s="1023"/>
      <c r="E96" s="1023"/>
      <c r="F96" s="1023"/>
      <c r="G96" s="1023"/>
      <c r="H96" s="1023"/>
      <c r="I96" s="1023"/>
      <c r="J96" s="1023"/>
      <c r="K96" s="1023"/>
      <c r="L96" s="1023"/>
      <c r="M96" s="569"/>
      <c r="N96" s="364"/>
      <c r="O96" s="363" t="str">
        <f t="shared" si="4"/>
        <v/>
      </c>
      <c r="P96" s="365" t="str">
        <f t="shared" si="5"/>
        <v/>
      </c>
      <c r="Q96" s="53"/>
      <c r="R96" s="414"/>
      <c r="S96" s="37"/>
      <c r="T96" s="37"/>
      <c r="U96" s="37"/>
      <c r="V96" s="37"/>
      <c r="W96" s="37"/>
      <c r="X96" s="37"/>
    </row>
    <row r="97" spans="1:24" s="43" customFormat="1" ht="23.65" customHeight="1">
      <c r="A97" s="268"/>
      <c r="B97" s="186"/>
      <c r="C97" s="186"/>
      <c r="D97" s="1023"/>
      <c r="E97" s="1023"/>
      <c r="F97" s="1023"/>
      <c r="G97" s="1023"/>
      <c r="H97" s="1023"/>
      <c r="I97" s="1023"/>
      <c r="J97" s="1023"/>
      <c r="K97" s="1023"/>
      <c r="L97" s="1023"/>
      <c r="M97" s="569"/>
      <c r="N97" s="364"/>
      <c r="O97" s="363" t="str">
        <f t="shared" si="4"/>
        <v/>
      </c>
      <c r="P97" s="365" t="str">
        <f t="shared" si="5"/>
        <v/>
      </c>
      <c r="Q97" s="53"/>
      <c r="R97" s="414"/>
      <c r="S97" s="37"/>
      <c r="T97" s="37"/>
      <c r="U97" s="37"/>
      <c r="V97" s="37"/>
      <c r="W97" s="37"/>
      <c r="X97" s="37"/>
    </row>
    <row r="98" spans="1:24" s="43" customFormat="1" ht="23.65" customHeight="1">
      <c r="A98" s="268"/>
      <c r="B98" s="186"/>
      <c r="C98" s="186"/>
      <c r="D98" s="1023"/>
      <c r="E98" s="1023"/>
      <c r="F98" s="1023"/>
      <c r="G98" s="1023"/>
      <c r="H98" s="1023"/>
      <c r="I98" s="1023"/>
      <c r="J98" s="1023"/>
      <c r="K98" s="1023"/>
      <c r="L98" s="1023"/>
      <c r="M98" s="569"/>
      <c r="N98" s="364"/>
      <c r="O98" s="363" t="str">
        <f t="shared" si="4"/>
        <v/>
      </c>
      <c r="P98" s="365" t="str">
        <f t="shared" si="5"/>
        <v/>
      </c>
      <c r="Q98" s="53"/>
      <c r="R98" s="414"/>
      <c r="S98" s="37"/>
      <c r="T98" s="37"/>
      <c r="U98" s="37"/>
      <c r="V98" s="37"/>
      <c r="W98" s="37"/>
      <c r="X98" s="37"/>
    </row>
    <row r="99" spans="1:24" s="43" customFormat="1" ht="23.65" customHeight="1">
      <c r="A99" s="268"/>
      <c r="B99" s="186"/>
      <c r="C99" s="186"/>
      <c r="D99" s="1023"/>
      <c r="E99" s="1023"/>
      <c r="F99" s="1023"/>
      <c r="G99" s="1023"/>
      <c r="H99" s="1023"/>
      <c r="I99" s="1023"/>
      <c r="J99" s="1023"/>
      <c r="K99" s="1023"/>
      <c r="L99" s="1023"/>
      <c r="M99" s="569"/>
      <c r="N99" s="364"/>
      <c r="O99" s="363" t="str">
        <f t="shared" si="4"/>
        <v/>
      </c>
      <c r="P99" s="365" t="str">
        <f t="shared" si="5"/>
        <v/>
      </c>
      <c r="Q99" s="53"/>
      <c r="R99" s="414"/>
      <c r="S99" s="37"/>
      <c r="T99" s="37"/>
      <c r="U99" s="37"/>
      <c r="V99" s="37"/>
      <c r="W99" s="37"/>
      <c r="X99" s="37"/>
    </row>
    <row r="100" spans="1:24" s="43" customFormat="1" ht="23.65" customHeight="1">
      <c r="A100" s="268"/>
      <c r="B100" s="186"/>
      <c r="C100" s="186"/>
      <c r="D100" s="1023"/>
      <c r="E100" s="1023"/>
      <c r="F100" s="1023"/>
      <c r="G100" s="1023"/>
      <c r="H100" s="1023"/>
      <c r="I100" s="1023"/>
      <c r="J100" s="1023"/>
      <c r="K100" s="1023"/>
      <c r="L100" s="1023"/>
      <c r="M100" s="569"/>
      <c r="N100" s="364"/>
      <c r="O100" s="363" t="str">
        <f t="shared" si="4"/>
        <v/>
      </c>
      <c r="P100" s="365" t="str">
        <f t="shared" si="5"/>
        <v/>
      </c>
      <c r="Q100" s="53"/>
      <c r="R100" s="414"/>
      <c r="S100" s="37"/>
      <c r="T100" s="37"/>
      <c r="U100" s="37"/>
      <c r="V100" s="37"/>
      <c r="W100" s="37"/>
      <c r="X100" s="37"/>
    </row>
    <row r="101" spans="1:24" s="43" customFormat="1" ht="23.65" customHeight="1">
      <c r="A101" s="268"/>
      <c r="B101" s="186"/>
      <c r="C101" s="186"/>
      <c r="D101" s="1023"/>
      <c r="E101" s="1023"/>
      <c r="F101" s="1023"/>
      <c r="G101" s="1023"/>
      <c r="H101" s="1023"/>
      <c r="I101" s="1023"/>
      <c r="J101" s="1023"/>
      <c r="K101" s="1023"/>
      <c r="L101" s="1023"/>
      <c r="M101" s="569"/>
      <c r="N101" s="364"/>
      <c r="O101" s="363" t="str">
        <f t="shared" si="4"/>
        <v/>
      </c>
      <c r="P101" s="365" t="str">
        <f t="shared" si="5"/>
        <v/>
      </c>
      <c r="Q101" s="53"/>
      <c r="R101" s="414"/>
      <c r="S101" s="37"/>
      <c r="T101" s="37"/>
      <c r="U101" s="37"/>
      <c r="V101" s="37"/>
      <c r="W101" s="37"/>
      <c r="X101" s="37"/>
    </row>
    <row r="102" spans="1:24" s="43" customFormat="1" ht="23.65" customHeight="1">
      <c r="A102" s="268"/>
      <c r="B102" s="186"/>
      <c r="C102" s="186"/>
      <c r="D102" s="1023"/>
      <c r="E102" s="1023"/>
      <c r="F102" s="1023"/>
      <c r="G102" s="1023"/>
      <c r="H102" s="1023"/>
      <c r="I102" s="1023"/>
      <c r="J102" s="1023"/>
      <c r="K102" s="1023"/>
      <c r="L102" s="1023"/>
      <c r="M102" s="569"/>
      <c r="N102" s="364"/>
      <c r="O102" s="363" t="str">
        <f t="shared" si="4"/>
        <v/>
      </c>
      <c r="P102" s="365" t="str">
        <f t="shared" si="5"/>
        <v/>
      </c>
      <c r="Q102" s="53"/>
      <c r="R102" s="414"/>
      <c r="S102" s="37"/>
      <c r="T102" s="37"/>
      <c r="U102" s="37"/>
      <c r="V102" s="37"/>
      <c r="W102" s="37"/>
      <c r="X102" s="37"/>
    </row>
    <row r="103" spans="1:24" s="43" customFormat="1" ht="23.65" customHeight="1">
      <c r="A103" s="268"/>
      <c r="B103" s="186"/>
      <c r="C103" s="186"/>
      <c r="D103" s="1023"/>
      <c r="E103" s="1023"/>
      <c r="F103" s="1023"/>
      <c r="G103" s="1023"/>
      <c r="H103" s="1023"/>
      <c r="I103" s="1023"/>
      <c r="J103" s="1023"/>
      <c r="K103" s="1023"/>
      <c r="L103" s="1023"/>
      <c r="M103" s="569"/>
      <c r="N103" s="364"/>
      <c r="O103" s="363" t="str">
        <f t="shared" si="4"/>
        <v/>
      </c>
      <c r="P103" s="365" t="str">
        <f t="shared" si="5"/>
        <v/>
      </c>
      <c r="Q103" s="53"/>
      <c r="R103" s="414"/>
      <c r="S103" s="37"/>
      <c r="T103" s="37"/>
      <c r="U103" s="37"/>
      <c r="V103" s="37"/>
      <c r="W103" s="37"/>
      <c r="X103" s="37"/>
    </row>
    <row r="104" spans="1:24" s="46" customFormat="1" ht="6" customHeight="1">
      <c r="A104" s="437"/>
      <c r="B104" s="18"/>
      <c r="C104" s="18"/>
      <c r="D104" s="18"/>
      <c r="E104" s="1"/>
      <c r="F104" s="1"/>
      <c r="G104" s="1"/>
      <c r="H104" s="1"/>
      <c r="I104" s="1"/>
      <c r="J104" s="1"/>
      <c r="K104" s="18"/>
      <c r="L104" s="18"/>
      <c r="M104" s="18"/>
      <c r="N104" s="18"/>
      <c r="O104"/>
      <c r="P104"/>
      <c r="Q104" s="1"/>
      <c r="R104" s="447"/>
      <c r="S104" s="38"/>
      <c r="T104" s="38"/>
      <c r="U104" s="38"/>
      <c r="V104" s="38"/>
      <c r="W104" s="38"/>
      <c r="X104" s="38"/>
    </row>
    <row r="105" spans="1:24" s="42" customFormat="1" ht="21" customHeight="1">
      <c r="A105" s="443"/>
      <c r="B105" s="1025" t="s">
        <v>99</v>
      </c>
      <c r="C105" s="1025"/>
      <c r="D105" s="1025"/>
      <c r="E105" s="1025"/>
      <c r="F105" s="1025"/>
      <c r="G105" s="1025"/>
      <c r="H105" s="1025"/>
      <c r="I105" s="1025"/>
      <c r="J105" s="1025"/>
      <c r="K105" s="1025"/>
      <c r="L105" s="1025"/>
      <c r="M105" s="1025"/>
      <c r="N105" s="1025"/>
      <c r="O105" s="1025"/>
      <c r="P105" s="1025"/>
      <c r="Q105" s="1025"/>
      <c r="R105" s="461"/>
      <c r="S105" s="41"/>
      <c r="T105" s="41"/>
      <c r="U105" s="41"/>
      <c r="V105" s="41"/>
      <c r="W105" s="41"/>
      <c r="X105" s="41"/>
    </row>
    <row r="106" spans="1:24" s="43" customFormat="1" ht="12.75" customHeight="1">
      <c r="A106" s="437"/>
      <c r="B106" s="31" t="str">
        <f>'1-MPN'!$B$66</f>
        <v>FAPESP,  SETEMBRO DE 2017</v>
      </c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>
        <v>2</v>
      </c>
      <c r="R106" s="446"/>
      <c r="S106" s="37"/>
      <c r="T106" s="37"/>
      <c r="U106" s="37"/>
      <c r="V106" s="37"/>
      <c r="W106" s="37"/>
      <c r="X106" s="37"/>
    </row>
    <row r="107" spans="1:24" s="58" customFormat="1" ht="12.75" customHeight="1">
      <c r="A107" s="260"/>
      <c r="B107" s="74"/>
      <c r="C107" s="74"/>
      <c r="D107" s="74"/>
      <c r="J107" s="74"/>
      <c r="R107" s="260"/>
    </row>
    <row r="108" spans="1:24" s="58" customFormat="1" ht="12.75" customHeight="1">
      <c r="A108" s="260"/>
      <c r="B108" s="74"/>
      <c r="C108" s="74"/>
      <c r="D108" s="74"/>
      <c r="J108" s="74"/>
      <c r="R108" s="260"/>
    </row>
    <row r="109" spans="1:24" s="58" customFormat="1" ht="12.75" customHeight="1">
      <c r="A109" s="260"/>
      <c r="B109" s="74"/>
      <c r="C109" s="74"/>
      <c r="D109" s="74"/>
      <c r="J109" s="74"/>
      <c r="R109" s="260"/>
    </row>
    <row r="110" spans="1:24" s="58" customFormat="1" ht="12.75" customHeight="1">
      <c r="A110" s="260"/>
      <c r="B110" s="74"/>
      <c r="C110" s="74"/>
      <c r="D110" s="74"/>
      <c r="J110" s="74"/>
      <c r="R110" s="260"/>
    </row>
    <row r="111" spans="1:24" s="58" customFormat="1" ht="12.75" customHeight="1">
      <c r="A111" s="260"/>
      <c r="B111" s="74"/>
      <c r="C111" s="74"/>
      <c r="D111" s="74"/>
      <c r="J111" s="74"/>
      <c r="R111" s="260"/>
    </row>
    <row r="112" spans="1:24" s="58" customFormat="1" ht="12.75" customHeight="1">
      <c r="A112" s="260"/>
      <c r="B112" s="74"/>
      <c r="C112" s="74"/>
      <c r="D112" s="74"/>
      <c r="J112" s="74"/>
      <c r="R112" s="260"/>
    </row>
    <row r="113" spans="1:18" s="58" customFormat="1" ht="12.75" customHeight="1">
      <c r="A113" s="260"/>
      <c r="B113" s="74"/>
      <c r="C113" s="74"/>
      <c r="D113" s="74"/>
      <c r="J113" s="74"/>
      <c r="R113" s="260"/>
    </row>
    <row r="114" spans="1:18" s="58" customFormat="1" ht="12.75" customHeight="1">
      <c r="A114" s="260"/>
      <c r="B114" s="74"/>
      <c r="C114" s="74"/>
      <c r="D114" s="74"/>
      <c r="J114" s="74"/>
      <c r="R114" s="260"/>
    </row>
    <row r="115" spans="1:18" s="58" customFormat="1" ht="12.75" customHeight="1">
      <c r="A115" s="260"/>
      <c r="B115" s="74"/>
      <c r="C115" s="74"/>
      <c r="D115" s="74"/>
      <c r="J115" s="74"/>
      <c r="R115" s="260"/>
    </row>
    <row r="116" spans="1:18" s="58" customFormat="1" ht="12.75" customHeight="1">
      <c r="A116" s="260"/>
      <c r="B116" s="74"/>
      <c r="C116" s="74"/>
      <c r="D116" s="74"/>
      <c r="J116" s="74"/>
      <c r="R116" s="260"/>
    </row>
    <row r="117" spans="1:18" s="58" customFormat="1" ht="12.75" customHeight="1">
      <c r="A117" s="260"/>
      <c r="B117" s="74"/>
      <c r="C117" s="74"/>
      <c r="D117" s="74"/>
      <c r="J117" s="74"/>
      <c r="R117" s="260"/>
    </row>
    <row r="118" spans="1:18" s="58" customFormat="1" ht="12.75" customHeight="1">
      <c r="A118" s="260"/>
      <c r="B118" s="74"/>
      <c r="C118" s="74"/>
      <c r="D118" s="74"/>
      <c r="J118" s="74"/>
      <c r="R118" s="260"/>
    </row>
    <row r="119" spans="1:18" s="58" customFormat="1" ht="12.75" customHeight="1">
      <c r="A119" s="260"/>
      <c r="B119" s="74"/>
      <c r="C119" s="74"/>
      <c r="D119" s="74"/>
      <c r="J119" s="74"/>
      <c r="R119" s="260"/>
    </row>
    <row r="120" spans="1:18" s="58" customFormat="1" ht="12.75" customHeight="1">
      <c r="A120" s="260"/>
      <c r="B120" s="74"/>
      <c r="C120" s="74"/>
      <c r="D120" s="74"/>
      <c r="J120" s="74"/>
      <c r="R120" s="260"/>
    </row>
    <row r="121" spans="1:18" s="58" customFormat="1" ht="12.75" customHeight="1">
      <c r="A121" s="260"/>
      <c r="B121" s="74"/>
      <c r="C121" s="74"/>
      <c r="D121" s="74"/>
      <c r="J121" s="74"/>
      <c r="R121" s="260"/>
    </row>
    <row r="122" spans="1:18" s="58" customFormat="1" ht="12.75" customHeight="1">
      <c r="A122" s="260"/>
      <c r="B122" s="74"/>
      <c r="C122" s="74"/>
      <c r="D122" s="74"/>
      <c r="J122" s="74"/>
      <c r="R122" s="260"/>
    </row>
    <row r="123" spans="1:18" s="58" customFormat="1" ht="12.75" customHeight="1">
      <c r="A123" s="260"/>
      <c r="B123" s="74"/>
      <c r="C123" s="74"/>
      <c r="D123" s="74"/>
      <c r="J123" s="74"/>
      <c r="R123" s="260"/>
    </row>
    <row r="124" spans="1:18" s="58" customFormat="1" ht="12.75" customHeight="1">
      <c r="A124" s="260"/>
      <c r="B124" s="74"/>
      <c r="C124" s="74"/>
      <c r="D124" s="74"/>
      <c r="J124" s="74"/>
      <c r="R124" s="260"/>
    </row>
    <row r="125" spans="1:18" s="58" customFormat="1" ht="12.75" customHeight="1">
      <c r="A125" s="260"/>
      <c r="B125" s="74"/>
      <c r="C125" s="74"/>
      <c r="D125" s="74"/>
      <c r="J125" s="74"/>
      <c r="R125" s="260"/>
    </row>
    <row r="126" spans="1:18" s="58" customFormat="1" ht="12.75" customHeight="1">
      <c r="A126" s="260"/>
      <c r="B126" s="74"/>
      <c r="C126" s="74"/>
      <c r="D126" s="74"/>
      <c r="J126" s="74"/>
      <c r="R126" s="260"/>
    </row>
    <row r="127" spans="1:18" s="58" customFormat="1" ht="12.75" customHeight="1">
      <c r="A127" s="260"/>
      <c r="B127" s="74"/>
      <c r="C127" s="74"/>
      <c r="D127" s="74"/>
      <c r="J127" s="74"/>
      <c r="R127" s="260"/>
    </row>
    <row r="128" spans="1:18" s="58" customFormat="1" ht="12.75" customHeight="1">
      <c r="A128" s="260"/>
      <c r="B128" s="74"/>
      <c r="C128" s="74"/>
      <c r="D128" s="74"/>
      <c r="J128" s="74"/>
      <c r="R128" s="260"/>
    </row>
    <row r="129" spans="1:18" s="58" customFormat="1" ht="12.75" customHeight="1">
      <c r="A129" s="260"/>
      <c r="B129" s="74"/>
      <c r="C129" s="74"/>
      <c r="D129" s="74"/>
      <c r="J129" s="74"/>
      <c r="R129" s="260"/>
    </row>
    <row r="130" spans="1:18" s="58" customFormat="1" ht="12.75" customHeight="1">
      <c r="A130" s="260"/>
      <c r="B130" s="74"/>
      <c r="C130" s="74"/>
      <c r="D130" s="74"/>
      <c r="J130" s="74"/>
      <c r="R130" s="260"/>
    </row>
    <row r="131" spans="1:18" s="58" customFormat="1" ht="12.75" customHeight="1">
      <c r="A131" s="260"/>
      <c r="B131" s="74"/>
      <c r="C131" s="74"/>
      <c r="D131" s="74"/>
      <c r="J131" s="74"/>
      <c r="R131" s="260"/>
    </row>
    <row r="132" spans="1:18" s="58" customFormat="1" ht="12.75" customHeight="1">
      <c r="A132" s="260"/>
      <c r="B132" s="74"/>
      <c r="C132" s="74"/>
      <c r="D132" s="74"/>
      <c r="J132" s="74"/>
      <c r="R132" s="260"/>
    </row>
    <row r="133" spans="1:18" s="58" customFormat="1" ht="12.75" customHeight="1">
      <c r="A133" s="260"/>
      <c r="B133" s="74"/>
      <c r="C133" s="74"/>
      <c r="D133" s="74"/>
      <c r="J133" s="74"/>
      <c r="R133" s="260"/>
    </row>
    <row r="134" spans="1:18" s="58" customFormat="1" ht="12.75" customHeight="1">
      <c r="A134" s="260"/>
      <c r="B134" s="74"/>
      <c r="C134" s="74"/>
      <c r="D134" s="74"/>
      <c r="J134" s="74"/>
      <c r="R134" s="260"/>
    </row>
    <row r="135" spans="1:18" s="58" customFormat="1" ht="12.75" customHeight="1">
      <c r="A135" s="260"/>
      <c r="B135" s="74"/>
      <c r="C135" s="74"/>
      <c r="D135" s="74"/>
      <c r="J135" s="74"/>
      <c r="R135" s="260"/>
    </row>
    <row r="136" spans="1:18" s="58" customFormat="1" ht="12.75" customHeight="1">
      <c r="A136" s="260"/>
      <c r="B136" s="74"/>
      <c r="C136" s="74"/>
      <c r="D136" s="74"/>
      <c r="J136" s="74"/>
      <c r="R136" s="260"/>
    </row>
    <row r="137" spans="1:18" s="58" customFormat="1" ht="12.75" customHeight="1">
      <c r="A137" s="260"/>
      <c r="B137" s="74"/>
      <c r="C137" s="74"/>
      <c r="D137" s="74"/>
      <c r="J137" s="74"/>
      <c r="R137" s="260"/>
    </row>
    <row r="138" spans="1:18" s="58" customFormat="1" ht="12.75" customHeight="1">
      <c r="A138" s="260"/>
      <c r="B138" s="74"/>
      <c r="C138" s="74"/>
      <c r="D138" s="74"/>
      <c r="J138" s="74"/>
      <c r="R138" s="260"/>
    </row>
    <row r="139" spans="1:18" s="58" customFormat="1" ht="12.75" customHeight="1">
      <c r="A139" s="260"/>
      <c r="B139" s="74"/>
      <c r="C139" s="74"/>
      <c r="D139" s="74"/>
      <c r="J139" s="74"/>
      <c r="R139" s="260"/>
    </row>
    <row r="140" spans="1:18" s="58" customFormat="1" ht="12.75" customHeight="1">
      <c r="A140" s="260"/>
      <c r="B140" s="74"/>
      <c r="C140" s="74"/>
      <c r="D140" s="74"/>
      <c r="J140" s="74"/>
      <c r="R140" s="260"/>
    </row>
    <row r="141" spans="1:18" s="58" customFormat="1" ht="12.75" customHeight="1">
      <c r="A141" s="260"/>
      <c r="B141" s="74"/>
      <c r="C141" s="74"/>
      <c r="D141" s="74"/>
      <c r="J141" s="74"/>
      <c r="R141" s="260"/>
    </row>
    <row r="142" spans="1:18" s="58" customFormat="1" ht="12.75" customHeight="1">
      <c r="A142" s="260"/>
      <c r="B142" s="74"/>
      <c r="C142" s="74"/>
      <c r="D142" s="74"/>
      <c r="J142" s="74"/>
      <c r="R142" s="260"/>
    </row>
    <row r="143" spans="1:18" s="58" customFormat="1" ht="12.75" customHeight="1">
      <c r="A143" s="260"/>
      <c r="B143" s="74"/>
      <c r="C143" s="74"/>
      <c r="D143" s="74"/>
      <c r="J143" s="74"/>
      <c r="R143" s="260"/>
    </row>
    <row r="144" spans="1:18" s="58" customFormat="1" ht="12.75" customHeight="1">
      <c r="A144" s="260"/>
      <c r="B144" s="74"/>
      <c r="C144" s="74"/>
      <c r="D144" s="74"/>
      <c r="J144" s="74"/>
      <c r="R144" s="260"/>
    </row>
    <row r="145" spans="1:18" s="58" customFormat="1" ht="12.75" customHeight="1">
      <c r="A145" s="260"/>
      <c r="B145" s="74"/>
      <c r="C145" s="74"/>
      <c r="D145" s="74"/>
      <c r="J145" s="74"/>
      <c r="R145" s="260"/>
    </row>
    <row r="146" spans="1:18" s="58" customFormat="1" ht="12.75" customHeight="1">
      <c r="A146" s="260"/>
      <c r="B146" s="74"/>
      <c r="C146" s="74"/>
      <c r="D146" s="74"/>
      <c r="J146" s="74"/>
      <c r="R146" s="260"/>
    </row>
    <row r="147" spans="1:18" s="58" customFormat="1" ht="12.75" customHeight="1">
      <c r="A147" s="260"/>
      <c r="B147" s="74"/>
      <c r="C147" s="74"/>
      <c r="D147" s="74"/>
      <c r="J147" s="74"/>
      <c r="R147" s="260"/>
    </row>
    <row r="148" spans="1:18" s="58" customFormat="1" ht="12.75" customHeight="1">
      <c r="A148" s="260"/>
      <c r="B148" s="74"/>
      <c r="C148" s="74"/>
      <c r="D148" s="74"/>
      <c r="J148" s="74"/>
      <c r="R148" s="260"/>
    </row>
    <row r="149" spans="1:18" s="58" customFormat="1" ht="12.75" customHeight="1">
      <c r="A149" s="260"/>
      <c r="B149" s="74"/>
      <c r="C149" s="74"/>
      <c r="D149" s="74"/>
      <c r="J149" s="74"/>
      <c r="R149" s="260"/>
    </row>
    <row r="150" spans="1:18" s="58" customFormat="1" ht="12.75" customHeight="1">
      <c r="A150" s="260"/>
      <c r="B150" s="74"/>
      <c r="C150" s="74"/>
      <c r="D150" s="74"/>
      <c r="J150" s="74"/>
      <c r="R150" s="260"/>
    </row>
    <row r="151" spans="1:18" s="58" customFormat="1" ht="12.75" customHeight="1">
      <c r="A151" s="260"/>
      <c r="B151" s="74"/>
      <c r="C151" s="74"/>
      <c r="D151" s="74"/>
      <c r="J151" s="74"/>
      <c r="R151" s="260"/>
    </row>
    <row r="152" spans="1:18" s="58" customFormat="1" ht="12.75" customHeight="1">
      <c r="A152" s="260"/>
      <c r="B152" s="74"/>
      <c r="C152" s="74"/>
      <c r="D152" s="74"/>
      <c r="J152" s="74"/>
      <c r="R152" s="260"/>
    </row>
    <row r="153" spans="1:18" s="58" customFormat="1" ht="12.75" customHeight="1">
      <c r="A153" s="260"/>
      <c r="B153" s="74"/>
      <c r="C153" s="74"/>
      <c r="D153" s="74"/>
      <c r="J153" s="74"/>
      <c r="R153" s="260"/>
    </row>
    <row r="154" spans="1:18" s="58" customFormat="1" ht="12.75" customHeight="1">
      <c r="A154" s="260"/>
      <c r="B154" s="74"/>
      <c r="C154" s="74"/>
      <c r="D154" s="74"/>
      <c r="J154" s="74"/>
      <c r="R154" s="260"/>
    </row>
    <row r="155" spans="1:18" s="58" customFormat="1" ht="12.75" customHeight="1">
      <c r="A155" s="260"/>
      <c r="B155" s="74"/>
      <c r="C155" s="74"/>
      <c r="D155" s="74"/>
      <c r="J155" s="74"/>
      <c r="R155" s="260"/>
    </row>
    <row r="156" spans="1:18" s="58" customFormat="1" ht="12.75" customHeight="1">
      <c r="A156" s="260"/>
      <c r="B156" s="74"/>
      <c r="C156" s="74"/>
      <c r="D156" s="74"/>
      <c r="J156" s="74"/>
      <c r="R156" s="260"/>
    </row>
    <row r="157" spans="1:18" s="58" customFormat="1" ht="12.75" customHeight="1">
      <c r="A157" s="260"/>
      <c r="B157" s="74"/>
      <c r="C157" s="74"/>
      <c r="D157" s="74"/>
      <c r="J157" s="74"/>
      <c r="R157" s="260"/>
    </row>
    <row r="158" spans="1:18" s="58" customFormat="1" ht="12.75" customHeight="1">
      <c r="A158" s="260"/>
      <c r="B158" s="74"/>
      <c r="C158" s="74"/>
      <c r="D158" s="74"/>
      <c r="J158" s="74"/>
      <c r="R158" s="260"/>
    </row>
    <row r="159" spans="1:18" s="58" customFormat="1" ht="12.75" customHeight="1">
      <c r="A159" s="260"/>
      <c r="B159" s="74"/>
      <c r="C159" s="74"/>
      <c r="D159" s="74"/>
      <c r="J159" s="74"/>
      <c r="R159" s="260"/>
    </row>
    <row r="160" spans="1:18" s="58" customFormat="1" ht="16.5" customHeight="1">
      <c r="A160" s="260"/>
      <c r="B160" s="222" t="s">
        <v>145</v>
      </c>
      <c r="C160" s="74"/>
      <c r="D160" s="74"/>
      <c r="J160" s="74"/>
      <c r="R160" s="260"/>
    </row>
    <row r="161" spans="1:246" ht="16.5" customHeight="1">
      <c r="B161" s="222" t="s">
        <v>146</v>
      </c>
    </row>
    <row r="162" spans="1:246" s="174" customFormat="1" ht="14.25" customHeight="1">
      <c r="A162" s="473"/>
      <c r="B162" s="3"/>
      <c r="C162" s="3"/>
      <c r="D162" s="3"/>
      <c r="E162" s="25"/>
      <c r="F162" s="25"/>
      <c r="G162" s="25"/>
      <c r="H162" s="25"/>
      <c r="I162" s="25"/>
      <c r="J162" s="3"/>
      <c r="K162" s="25"/>
      <c r="L162" s="25"/>
      <c r="M162" s="25"/>
      <c r="N162" s="25"/>
      <c r="O162" s="25"/>
      <c r="P162" s="25"/>
      <c r="Q162" s="25"/>
      <c r="R162" s="473"/>
    </row>
    <row r="163" spans="1:246" s="174" customFormat="1" ht="14.25" customHeight="1">
      <c r="A163" s="473"/>
      <c r="B163" s="130"/>
      <c r="C163" s="3"/>
      <c r="D163" s="3"/>
      <c r="E163" s="25"/>
      <c r="F163" s="25"/>
      <c r="G163" s="25"/>
      <c r="H163" s="25"/>
      <c r="I163" s="25"/>
      <c r="J163" s="3"/>
      <c r="K163" s="25"/>
      <c r="L163" s="25"/>
      <c r="M163" s="25"/>
      <c r="N163" s="25"/>
      <c r="O163" s="25"/>
      <c r="P163" s="25"/>
      <c r="Q163" s="25"/>
      <c r="R163" s="473"/>
    </row>
    <row r="164" spans="1:246" s="174" customFormat="1" ht="14.25" customHeight="1">
      <c r="A164" s="473"/>
      <c r="B164" s="3"/>
      <c r="C164" s="3"/>
      <c r="D164" s="3"/>
      <c r="E164" s="25"/>
      <c r="F164" s="25"/>
      <c r="G164" s="25"/>
      <c r="H164" s="25"/>
      <c r="I164" s="25"/>
      <c r="J164" s="3"/>
      <c r="K164" s="25"/>
      <c r="L164" s="25"/>
      <c r="M164" s="25"/>
      <c r="N164" s="25"/>
      <c r="O164" s="25"/>
      <c r="P164" s="25"/>
      <c r="Q164" s="25"/>
      <c r="R164" s="473"/>
    </row>
    <row r="165" spans="1:246" s="174" customFormat="1" ht="18.75" customHeight="1">
      <c r="A165" s="473"/>
      <c r="B165" s="303" t="s">
        <v>157</v>
      </c>
      <c r="C165" s="303"/>
      <c r="D165" s="303"/>
      <c r="E165" s="303"/>
      <c r="F165" s="303"/>
      <c r="G165" s="303"/>
      <c r="H165" s="303"/>
      <c r="I165" s="303"/>
      <c r="J165" s="303"/>
      <c r="K165" s="303"/>
      <c r="L165" s="303"/>
      <c r="M165" s="303"/>
      <c r="N165" s="303"/>
      <c r="O165" s="303"/>
      <c r="P165" s="303"/>
      <c r="Q165" s="303"/>
      <c r="R165" s="472"/>
      <c r="S165" s="175"/>
      <c r="T165" s="175"/>
      <c r="U165" s="175"/>
      <c r="V165" s="175"/>
      <c r="W165" s="175"/>
      <c r="X165" s="175"/>
      <c r="Y165" s="175"/>
      <c r="Z165" s="175"/>
      <c r="AA165" s="175"/>
      <c r="AB165" s="175"/>
      <c r="AC165" s="175"/>
      <c r="IH165" s="175"/>
      <c r="II165" s="175"/>
      <c r="IJ165" s="175"/>
      <c r="IK165" s="175"/>
      <c r="IL165" s="175"/>
    </row>
    <row r="166" spans="1:246" s="174" customFormat="1" ht="18.75" customHeight="1">
      <c r="A166" s="473"/>
      <c r="B166" s="303" t="s">
        <v>164</v>
      </c>
      <c r="R166" s="472"/>
      <c r="S166" s="175"/>
      <c r="T166" s="175"/>
      <c r="U166" s="175"/>
      <c r="V166" s="175"/>
      <c r="W166" s="175"/>
      <c r="X166" s="175"/>
      <c r="Y166" s="175"/>
      <c r="Z166" s="175"/>
      <c r="AA166" s="175"/>
      <c r="AB166" s="175"/>
      <c r="AC166" s="175"/>
      <c r="IH166" s="175"/>
      <c r="II166" s="175"/>
      <c r="IJ166" s="175"/>
      <c r="IK166" s="175"/>
      <c r="IL166" s="175"/>
    </row>
    <row r="167" spans="1:246" s="174" customFormat="1" ht="8.25" customHeight="1">
      <c r="A167" s="473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72"/>
      <c r="S167" s="175"/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  <c r="IH167" s="175"/>
      <c r="II167" s="175"/>
      <c r="IJ167" s="175"/>
      <c r="IK167" s="175"/>
      <c r="IL167" s="175"/>
    </row>
    <row r="168" spans="1:246" s="174" customFormat="1" ht="18" customHeight="1">
      <c r="A168" s="473"/>
      <c r="B168" s="1037" t="s">
        <v>144</v>
      </c>
      <c r="C168" s="1038"/>
      <c r="D168" s="1038"/>
      <c r="E168" s="1038"/>
      <c r="F168" s="1038"/>
      <c r="G168" s="1038"/>
      <c r="H168" s="1038"/>
      <c r="I168" s="1038"/>
      <c r="J168" s="1038"/>
      <c r="K168" s="1038"/>
      <c r="L168" s="1038"/>
      <c r="M168" s="1038"/>
      <c r="N168" s="1038"/>
      <c r="O168" s="1038"/>
      <c r="P168" s="1038"/>
      <c r="Q168" s="1039"/>
      <c r="R168" s="472"/>
      <c r="S168" s="175"/>
      <c r="T168" s="175"/>
      <c r="U168" s="175"/>
      <c r="V168" s="175"/>
      <c r="W168" s="175"/>
      <c r="X168" s="175"/>
      <c r="Y168" s="175"/>
      <c r="Z168" s="175"/>
      <c r="AA168" s="175"/>
      <c r="AB168" s="175"/>
      <c r="AC168" s="175"/>
      <c r="AD168" s="175"/>
      <c r="AE168" s="175"/>
      <c r="AF168" s="175"/>
      <c r="AG168" s="175"/>
      <c r="AH168" s="175"/>
      <c r="AI168" s="175"/>
      <c r="AJ168" s="175"/>
      <c r="AK168" s="175"/>
      <c r="AL168" s="175"/>
      <c r="AM168" s="175"/>
      <c r="AN168" s="175"/>
      <c r="AO168" s="175"/>
      <c r="AP168" s="175"/>
      <c r="AQ168" s="175"/>
      <c r="AR168" s="175"/>
      <c r="AS168" s="175"/>
      <c r="AT168" s="175"/>
      <c r="AU168" s="175"/>
      <c r="AV168" s="175"/>
      <c r="AW168" s="175"/>
      <c r="AX168" s="175"/>
      <c r="AY168" s="175"/>
      <c r="AZ168" s="175"/>
      <c r="BA168" s="175"/>
      <c r="BB168" s="175"/>
      <c r="BC168" s="175"/>
      <c r="BD168" s="175"/>
      <c r="BE168" s="175"/>
      <c r="BF168" s="175"/>
      <c r="BG168" s="175"/>
      <c r="BH168" s="175"/>
      <c r="BI168" s="175"/>
      <c r="BJ168" s="175"/>
      <c r="BK168" s="175"/>
      <c r="BL168" s="175"/>
      <c r="BM168" s="175"/>
      <c r="BN168" s="175"/>
      <c r="BO168" s="175"/>
      <c r="BP168" s="175"/>
      <c r="BQ168" s="175"/>
      <c r="BR168" s="175"/>
      <c r="BS168" s="175"/>
      <c r="BT168" s="175"/>
      <c r="BU168" s="175"/>
      <c r="BV168" s="175"/>
      <c r="BW168" s="175"/>
      <c r="BX168" s="175"/>
      <c r="BY168" s="175"/>
      <c r="BZ168" s="175"/>
      <c r="CA168" s="175"/>
      <c r="CB168" s="175"/>
      <c r="CC168" s="175"/>
      <c r="CD168" s="175"/>
      <c r="CE168" s="175"/>
      <c r="CF168" s="175"/>
      <c r="CG168" s="175"/>
      <c r="CH168" s="175"/>
      <c r="CI168" s="175"/>
      <c r="CJ168" s="175"/>
      <c r="CK168" s="175"/>
      <c r="CL168" s="175"/>
      <c r="CM168" s="175"/>
      <c r="CN168" s="175"/>
      <c r="CO168" s="175"/>
      <c r="CP168" s="175"/>
      <c r="CQ168" s="175"/>
      <c r="CR168" s="175"/>
      <c r="CS168" s="175"/>
      <c r="CT168" s="175"/>
      <c r="CU168" s="175"/>
      <c r="CV168" s="175"/>
      <c r="CW168" s="175"/>
      <c r="CX168" s="175"/>
      <c r="CY168" s="175"/>
      <c r="CZ168" s="175"/>
      <c r="DA168" s="175"/>
      <c r="DB168" s="175"/>
      <c r="DC168" s="175"/>
      <c r="DD168" s="175"/>
      <c r="DE168" s="175"/>
      <c r="DF168" s="175"/>
      <c r="DG168" s="175"/>
      <c r="DH168" s="175"/>
      <c r="DI168" s="175"/>
      <c r="DJ168" s="175"/>
      <c r="DK168" s="175"/>
      <c r="DL168" s="175"/>
      <c r="DM168" s="175"/>
      <c r="DN168" s="175"/>
      <c r="DO168" s="175"/>
      <c r="DP168" s="175"/>
      <c r="DQ168" s="175"/>
      <c r="DR168" s="175"/>
      <c r="DS168" s="175"/>
      <c r="DT168" s="175"/>
      <c r="DU168" s="175"/>
      <c r="DV168" s="175"/>
      <c r="DW168" s="175"/>
      <c r="DX168" s="175"/>
      <c r="DY168" s="175"/>
      <c r="DZ168" s="175"/>
      <c r="EA168" s="175"/>
      <c r="EB168" s="175"/>
      <c r="EC168" s="175"/>
      <c r="ED168" s="175"/>
      <c r="EE168" s="175"/>
      <c r="EF168" s="175"/>
      <c r="EG168" s="175"/>
      <c r="EH168" s="175"/>
      <c r="EI168" s="175"/>
      <c r="EJ168" s="175"/>
      <c r="EK168" s="175"/>
      <c r="EL168" s="175"/>
      <c r="EM168" s="175"/>
      <c r="EN168" s="175"/>
      <c r="EO168" s="175"/>
      <c r="EP168" s="175"/>
      <c r="EQ168" s="175"/>
      <c r="ER168" s="175"/>
      <c r="ES168" s="175"/>
      <c r="ET168" s="175"/>
      <c r="EU168" s="175"/>
      <c r="EV168" s="175"/>
      <c r="EW168" s="175"/>
      <c r="EX168" s="175"/>
      <c r="EY168" s="175"/>
      <c r="EZ168" s="175"/>
      <c r="FA168" s="175"/>
      <c r="FB168" s="175"/>
      <c r="FC168" s="175"/>
      <c r="FD168" s="175"/>
      <c r="FE168" s="175"/>
      <c r="FF168" s="175"/>
      <c r="FG168" s="175"/>
      <c r="FH168" s="175"/>
      <c r="FI168" s="175"/>
      <c r="FJ168" s="175"/>
      <c r="FK168" s="175"/>
      <c r="FL168" s="175"/>
      <c r="FM168" s="175"/>
      <c r="FN168" s="175"/>
      <c r="FO168" s="175"/>
      <c r="FP168" s="175"/>
      <c r="FQ168" s="175"/>
      <c r="FR168" s="175"/>
      <c r="FS168" s="175"/>
      <c r="FT168" s="175"/>
      <c r="FU168" s="175"/>
      <c r="FV168" s="175"/>
      <c r="FW168" s="175"/>
      <c r="FX168" s="175"/>
      <c r="FY168" s="175"/>
      <c r="FZ168" s="175"/>
      <c r="GA168" s="175"/>
      <c r="GB168" s="175"/>
      <c r="GC168" s="175"/>
      <c r="GD168" s="175"/>
      <c r="GE168" s="175"/>
      <c r="GF168" s="175"/>
      <c r="GG168" s="175"/>
      <c r="GH168" s="175"/>
      <c r="GI168" s="175"/>
      <c r="GJ168" s="175"/>
      <c r="GK168" s="175"/>
      <c r="GL168" s="175"/>
      <c r="GM168" s="175"/>
      <c r="GN168" s="175"/>
      <c r="GO168" s="175"/>
      <c r="GP168" s="175"/>
      <c r="GQ168" s="175"/>
      <c r="GR168" s="175"/>
      <c r="GS168" s="175"/>
      <c r="GT168" s="175"/>
      <c r="GU168" s="175"/>
      <c r="GV168" s="175"/>
      <c r="GW168" s="175"/>
      <c r="GX168" s="175"/>
      <c r="GY168" s="175"/>
      <c r="GZ168" s="175"/>
      <c r="HA168" s="175"/>
      <c r="HB168" s="175"/>
      <c r="HC168" s="175"/>
      <c r="HD168" s="175"/>
      <c r="HE168" s="175"/>
      <c r="HF168" s="175"/>
      <c r="HG168" s="175"/>
      <c r="HH168" s="175"/>
      <c r="HI168" s="175"/>
      <c r="HJ168" s="175"/>
      <c r="HK168" s="175"/>
      <c r="HL168" s="175"/>
      <c r="HM168" s="175"/>
      <c r="HN168" s="175"/>
      <c r="HO168" s="175"/>
      <c r="HP168" s="175"/>
      <c r="HQ168" s="175"/>
      <c r="HR168" s="175"/>
      <c r="HS168" s="175"/>
      <c r="HT168" s="175"/>
      <c r="HU168" s="175"/>
      <c r="HV168" s="175"/>
      <c r="HW168" s="175"/>
      <c r="HX168" s="175"/>
      <c r="HY168" s="175"/>
      <c r="HZ168" s="175"/>
      <c r="IA168" s="175"/>
      <c r="IB168" s="175"/>
      <c r="IC168" s="175"/>
      <c r="ID168" s="175"/>
      <c r="IE168" s="175"/>
      <c r="IF168" s="175"/>
      <c r="IG168" s="175"/>
      <c r="IH168" s="175"/>
      <c r="II168" s="175"/>
      <c r="IJ168" s="175"/>
      <c r="IK168" s="175"/>
      <c r="IL168" s="175"/>
    </row>
    <row r="169" spans="1:246" s="174" customFormat="1" ht="9.75" customHeight="1">
      <c r="A169" s="473"/>
      <c r="B169" s="25"/>
      <c r="C169" s="25"/>
      <c r="D169" s="25"/>
      <c r="E169" s="25"/>
      <c r="F169" s="25"/>
      <c r="G169" s="25"/>
      <c r="H169" s="25"/>
      <c r="I169" s="25"/>
      <c r="J169" s="25"/>
      <c r="K169" s="176"/>
      <c r="L169" s="176"/>
      <c r="M169" s="176"/>
      <c r="N169" s="176"/>
      <c r="O169" s="176"/>
      <c r="P169" s="176"/>
      <c r="Q169" s="176"/>
      <c r="R169" s="479"/>
      <c r="S169" s="177"/>
      <c r="T169" s="177"/>
      <c r="U169" s="177"/>
      <c r="V169" s="177"/>
      <c r="W169" s="177"/>
      <c r="X169" s="177"/>
      <c r="Y169" s="177"/>
      <c r="Z169" s="177"/>
      <c r="AA169" s="177"/>
      <c r="AB169" s="177"/>
      <c r="AC169" s="177"/>
      <c r="AD169" s="177"/>
      <c r="AE169" s="177"/>
      <c r="AF169" s="177"/>
      <c r="AG169" s="177"/>
      <c r="AH169" s="177"/>
      <c r="AI169" s="177"/>
      <c r="AJ169" s="177"/>
      <c r="AK169" s="177"/>
      <c r="AL169" s="177"/>
      <c r="AM169" s="177"/>
      <c r="AN169" s="177"/>
      <c r="AO169" s="177"/>
      <c r="AP169" s="177"/>
      <c r="AQ169" s="177"/>
      <c r="AR169" s="177"/>
      <c r="AS169" s="177"/>
      <c r="AT169" s="177"/>
      <c r="AU169" s="177"/>
      <c r="AV169" s="177"/>
      <c r="AW169" s="177"/>
      <c r="AX169" s="177"/>
      <c r="AY169" s="177"/>
      <c r="AZ169" s="177"/>
      <c r="BA169" s="177"/>
      <c r="BB169" s="177"/>
      <c r="BC169" s="177"/>
      <c r="BD169" s="177"/>
      <c r="BE169" s="177"/>
      <c r="BF169" s="177"/>
      <c r="BG169" s="177"/>
      <c r="BH169" s="177"/>
      <c r="BI169" s="177"/>
      <c r="BJ169" s="177"/>
      <c r="BK169" s="177"/>
      <c r="BL169" s="177"/>
      <c r="BM169" s="177"/>
      <c r="BN169" s="177"/>
      <c r="BO169" s="177"/>
      <c r="BP169" s="177"/>
      <c r="BQ169" s="177"/>
      <c r="BR169" s="177"/>
      <c r="BS169" s="177"/>
      <c r="BT169" s="177"/>
      <c r="BU169" s="177"/>
      <c r="BV169" s="177"/>
      <c r="BW169" s="177"/>
      <c r="BX169" s="177"/>
      <c r="BY169" s="177"/>
      <c r="BZ169" s="177"/>
      <c r="CA169" s="177"/>
      <c r="CB169" s="177"/>
      <c r="CC169" s="177"/>
      <c r="CD169" s="177"/>
      <c r="CE169" s="177"/>
      <c r="CF169" s="177"/>
      <c r="CG169" s="177"/>
      <c r="CH169" s="177"/>
      <c r="CI169" s="177"/>
      <c r="CJ169" s="177"/>
      <c r="CK169" s="177"/>
      <c r="CL169" s="177"/>
      <c r="CM169" s="177"/>
      <c r="CN169" s="177"/>
      <c r="CO169" s="177"/>
      <c r="CP169" s="177"/>
      <c r="CQ169" s="177"/>
      <c r="CR169" s="177"/>
      <c r="CS169" s="177"/>
      <c r="CT169" s="177"/>
      <c r="CU169" s="177"/>
      <c r="CV169" s="177"/>
      <c r="CW169" s="177"/>
      <c r="CX169" s="177"/>
      <c r="CY169" s="177"/>
      <c r="CZ169" s="177"/>
      <c r="DA169" s="177"/>
      <c r="DB169" s="177"/>
      <c r="DC169" s="177"/>
      <c r="DD169" s="177"/>
      <c r="DE169" s="177"/>
      <c r="DF169" s="177"/>
      <c r="DG169" s="177"/>
      <c r="DH169" s="177"/>
      <c r="DI169" s="177"/>
      <c r="DJ169" s="177"/>
      <c r="DK169" s="177"/>
      <c r="DL169" s="177"/>
      <c r="DM169" s="177"/>
      <c r="DN169" s="177"/>
      <c r="DO169" s="177"/>
      <c r="DP169" s="177"/>
      <c r="DQ169" s="177"/>
      <c r="DR169" s="177"/>
      <c r="DS169" s="177"/>
      <c r="DT169" s="177"/>
      <c r="DU169" s="177"/>
      <c r="DV169" s="177"/>
      <c r="DW169" s="177"/>
      <c r="DX169" s="177"/>
      <c r="DY169" s="177"/>
      <c r="DZ169" s="177"/>
      <c r="EA169" s="177"/>
      <c r="EB169" s="177"/>
      <c r="EC169" s="177"/>
      <c r="ED169" s="177"/>
      <c r="EE169" s="177"/>
      <c r="EF169" s="177"/>
      <c r="EG169" s="177"/>
      <c r="EH169" s="177"/>
      <c r="EI169" s="177"/>
      <c r="EJ169" s="177"/>
      <c r="EK169" s="177"/>
      <c r="EL169" s="177"/>
      <c r="EM169" s="177"/>
      <c r="EN169" s="177"/>
      <c r="EO169" s="177"/>
      <c r="EP169" s="177"/>
      <c r="EQ169" s="177"/>
      <c r="ER169" s="177"/>
      <c r="ES169" s="177"/>
      <c r="ET169" s="177"/>
      <c r="EU169" s="177"/>
      <c r="EV169" s="177"/>
      <c r="EW169" s="177"/>
      <c r="EX169" s="177"/>
      <c r="EY169" s="177"/>
      <c r="EZ169" s="177"/>
      <c r="FA169" s="177"/>
      <c r="FB169" s="177"/>
      <c r="FC169" s="177"/>
      <c r="FD169" s="177"/>
      <c r="FE169" s="177"/>
      <c r="FF169" s="177"/>
      <c r="FG169" s="177"/>
      <c r="FH169" s="177"/>
      <c r="FI169" s="177"/>
      <c r="FJ169" s="177"/>
      <c r="FK169" s="177"/>
      <c r="FL169" s="177"/>
      <c r="FM169" s="177"/>
      <c r="FN169" s="177"/>
      <c r="FO169" s="177"/>
      <c r="FP169" s="177"/>
      <c r="FQ169" s="177"/>
      <c r="FR169" s="177"/>
      <c r="FS169" s="177"/>
      <c r="FT169" s="177"/>
      <c r="FU169" s="177"/>
      <c r="FV169" s="177"/>
      <c r="FW169" s="177"/>
      <c r="FX169" s="177"/>
      <c r="FY169" s="177"/>
      <c r="FZ169" s="177"/>
      <c r="GA169" s="177"/>
      <c r="GB169" s="177"/>
      <c r="GC169" s="177"/>
      <c r="GD169" s="177"/>
      <c r="GE169" s="177"/>
      <c r="GF169" s="177"/>
      <c r="GG169" s="177"/>
      <c r="GH169" s="177"/>
      <c r="GI169" s="177"/>
      <c r="GJ169" s="177"/>
      <c r="GK169" s="177"/>
      <c r="GL169" s="177"/>
      <c r="GM169" s="177"/>
      <c r="GN169" s="177"/>
      <c r="GO169" s="177"/>
      <c r="GP169" s="177"/>
      <c r="GQ169" s="177"/>
      <c r="GR169" s="177"/>
      <c r="GS169" s="177"/>
      <c r="GT169" s="177"/>
      <c r="GU169" s="177"/>
      <c r="GV169" s="177"/>
      <c r="GW169" s="177"/>
      <c r="GX169" s="177"/>
      <c r="GY169" s="177"/>
      <c r="GZ169" s="177"/>
      <c r="HA169" s="177"/>
      <c r="HB169" s="177"/>
      <c r="HC169" s="177"/>
      <c r="HD169" s="177"/>
      <c r="HE169" s="177"/>
      <c r="HF169" s="177"/>
      <c r="HG169" s="177"/>
      <c r="HH169" s="177"/>
      <c r="HI169" s="177"/>
      <c r="HJ169" s="177"/>
      <c r="HK169" s="177"/>
      <c r="HL169" s="177"/>
      <c r="HM169" s="177"/>
      <c r="HN169" s="177"/>
      <c r="HO169" s="177"/>
      <c r="HP169" s="177"/>
      <c r="HQ169" s="177"/>
      <c r="HR169" s="177"/>
      <c r="HS169" s="177"/>
      <c r="HT169" s="177"/>
      <c r="HU169" s="177"/>
      <c r="HV169" s="177"/>
      <c r="HW169" s="177"/>
      <c r="HX169" s="177"/>
      <c r="HY169" s="177"/>
      <c r="HZ169" s="177"/>
      <c r="IA169" s="177"/>
      <c r="IB169" s="177"/>
      <c r="IC169" s="177"/>
      <c r="ID169" s="177"/>
      <c r="IE169" s="177"/>
      <c r="IF169" s="177"/>
      <c r="IG169" s="177"/>
      <c r="IH169" s="177"/>
      <c r="II169" s="177"/>
      <c r="IJ169" s="177"/>
      <c r="IK169" s="177"/>
      <c r="IL169" s="177"/>
    </row>
    <row r="170" spans="1:246" s="174" customFormat="1" ht="16.5" customHeight="1">
      <c r="A170" s="473"/>
      <c r="B170" s="160" t="s">
        <v>112</v>
      </c>
      <c r="C170" s="3"/>
      <c r="D170" s="3"/>
      <c r="E170" s="25"/>
      <c r="F170" s="25"/>
      <c r="G170" s="25"/>
      <c r="H170" s="25"/>
      <c r="I170" s="25"/>
      <c r="J170" s="3"/>
      <c r="K170" s="25"/>
      <c r="L170" s="25"/>
      <c r="M170" s="25"/>
      <c r="N170" s="25"/>
      <c r="O170" s="25"/>
      <c r="P170" s="25"/>
      <c r="Q170" s="25"/>
      <c r="R170" s="473"/>
    </row>
    <row r="171" spans="1:246" s="174" customFormat="1" ht="16.5" customHeight="1">
      <c r="A171" s="473"/>
      <c r="B171" s="160" t="s">
        <v>222</v>
      </c>
      <c r="C171" s="3"/>
      <c r="D171" s="3"/>
      <c r="E171" s="25"/>
      <c r="F171" s="25"/>
      <c r="G171" s="25"/>
      <c r="H171" s="25"/>
      <c r="I171" s="25"/>
      <c r="J171" s="3"/>
      <c r="K171" s="25"/>
      <c r="L171" s="25"/>
      <c r="M171" s="25"/>
      <c r="N171" s="25"/>
      <c r="O171" s="25"/>
      <c r="P171" s="25"/>
      <c r="Q171" s="25"/>
      <c r="R171" s="473"/>
    </row>
    <row r="172" spans="1:246" s="174" customFormat="1" ht="16.5" customHeight="1">
      <c r="A172" s="473"/>
      <c r="B172" s="160" t="s">
        <v>230</v>
      </c>
      <c r="C172" s="3"/>
      <c r="D172" s="3"/>
      <c r="E172" s="25"/>
      <c r="F172" s="25"/>
      <c r="G172" s="25"/>
      <c r="H172" s="25"/>
      <c r="I172" s="25"/>
      <c r="J172" s="3"/>
      <c r="K172" s="25"/>
      <c r="L172" s="25"/>
      <c r="M172" s="25"/>
      <c r="N172" s="25"/>
      <c r="O172" s="25"/>
      <c r="P172" s="25"/>
      <c r="Q172" s="25"/>
      <c r="R172" s="473"/>
    </row>
    <row r="173" spans="1:246" s="174" customFormat="1" ht="16.5" customHeight="1">
      <c r="A173" s="473"/>
      <c r="B173" s="160" t="s">
        <v>229</v>
      </c>
      <c r="C173" s="3"/>
      <c r="D173" s="3"/>
      <c r="E173" s="25"/>
      <c r="F173" s="25"/>
      <c r="G173" s="25"/>
      <c r="H173" s="25"/>
      <c r="I173" s="25"/>
      <c r="J173" s="3"/>
      <c r="K173" s="25"/>
      <c r="L173" s="25"/>
      <c r="M173" s="25"/>
      <c r="N173" s="25"/>
      <c r="O173" s="25"/>
      <c r="P173" s="25"/>
      <c r="Q173" s="25"/>
      <c r="R173" s="473"/>
    </row>
    <row r="174" spans="1:246" s="174" customFormat="1" ht="16.5" customHeight="1">
      <c r="A174" s="473"/>
      <c r="B174" s="160" t="s">
        <v>231</v>
      </c>
      <c r="C174" s="3"/>
      <c r="D174" s="3"/>
      <c r="E174" s="25"/>
      <c r="F174" s="25"/>
      <c r="G174" s="25"/>
      <c r="H174" s="25"/>
      <c r="I174" s="25"/>
      <c r="J174" s="3"/>
      <c r="K174" s="25"/>
      <c r="L174" s="25"/>
      <c r="M174" s="25"/>
      <c r="N174" s="25"/>
      <c r="O174" s="25"/>
      <c r="P174" s="25"/>
      <c r="Q174" s="25"/>
      <c r="R174" s="473"/>
    </row>
    <row r="175" spans="1:246" s="174" customFormat="1" ht="16.5" customHeight="1">
      <c r="A175" s="473"/>
      <c r="B175" s="160" t="s">
        <v>225</v>
      </c>
      <c r="C175" s="3"/>
      <c r="D175" s="3"/>
      <c r="E175" s="25"/>
      <c r="F175" s="25"/>
      <c r="G175" s="25"/>
      <c r="H175" s="25"/>
      <c r="I175" s="25"/>
      <c r="J175" s="3"/>
      <c r="K175" s="25"/>
      <c r="L175" s="25"/>
      <c r="M175" s="25"/>
      <c r="N175" s="25"/>
      <c r="O175" s="25"/>
      <c r="P175" s="25"/>
      <c r="Q175" s="25"/>
      <c r="R175" s="473"/>
    </row>
    <row r="176" spans="1:246" s="174" customFormat="1" ht="16.5" customHeight="1">
      <c r="A176" s="473"/>
      <c r="B176" s="160" t="s">
        <v>233</v>
      </c>
      <c r="C176" s="3"/>
      <c r="D176" s="3"/>
      <c r="E176" s="25"/>
      <c r="F176" s="25"/>
      <c r="G176" s="25"/>
      <c r="H176" s="25"/>
      <c r="I176" s="25"/>
      <c r="J176" s="3"/>
      <c r="K176" s="25"/>
      <c r="L176" s="25"/>
      <c r="M176" s="25"/>
      <c r="N176" s="25"/>
      <c r="O176" s="25"/>
      <c r="P176" s="25"/>
      <c r="Q176" s="25"/>
      <c r="R176" s="473"/>
    </row>
    <row r="177" spans="1:246" s="174" customFormat="1" ht="16.5" customHeight="1">
      <c r="A177" s="473"/>
      <c r="B177" s="160" t="s">
        <v>232</v>
      </c>
      <c r="C177" s="3"/>
      <c r="D177" s="3"/>
      <c r="E177" s="25"/>
      <c r="F177" s="25"/>
      <c r="G177" s="25"/>
      <c r="H177" s="25"/>
      <c r="I177" s="25"/>
      <c r="J177" s="3"/>
      <c r="K177" s="25"/>
      <c r="L177" s="25"/>
      <c r="M177" s="25"/>
      <c r="N177" s="25"/>
      <c r="O177" s="25"/>
      <c r="P177" s="25"/>
      <c r="Q177" s="25"/>
      <c r="R177" s="473"/>
    </row>
    <row r="178" spans="1:246" s="174" customFormat="1" ht="16.5" customHeight="1">
      <c r="A178" s="473"/>
      <c r="B178" s="160" t="s">
        <v>228</v>
      </c>
      <c r="C178" s="3"/>
      <c r="D178" s="3"/>
      <c r="E178" s="25"/>
      <c r="F178" s="25"/>
      <c r="G178" s="25"/>
      <c r="H178" s="25"/>
      <c r="I178" s="25"/>
      <c r="J178" s="3"/>
      <c r="K178" s="25"/>
      <c r="L178" s="25"/>
      <c r="M178" s="25"/>
      <c r="N178" s="25"/>
      <c r="O178" s="25"/>
      <c r="P178" s="25"/>
      <c r="Q178" s="25"/>
      <c r="R178" s="473"/>
    </row>
    <row r="179" spans="1:246" s="174" customFormat="1">
      <c r="A179" s="473"/>
      <c r="B179" s="109" t="s">
        <v>23</v>
      </c>
      <c r="C179" s="3"/>
      <c r="D179" s="3"/>
      <c r="E179" s="25"/>
      <c r="F179" s="25"/>
      <c r="G179" s="25"/>
      <c r="H179" s="25"/>
      <c r="I179" s="25"/>
      <c r="J179" s="3"/>
      <c r="K179" s="25"/>
      <c r="L179" s="25"/>
      <c r="M179" s="25"/>
      <c r="N179" s="25"/>
      <c r="O179" s="25"/>
      <c r="P179" s="25"/>
      <c r="Q179" s="25"/>
      <c r="R179" s="473"/>
    </row>
    <row r="180" spans="1:246" s="174" customFormat="1">
      <c r="A180" s="473"/>
      <c r="B180" s="155" t="s">
        <v>113</v>
      </c>
      <c r="C180" s="3"/>
      <c r="D180" s="3"/>
      <c r="E180" s="25"/>
      <c r="F180" s="25"/>
      <c r="G180" s="25"/>
      <c r="H180" s="25"/>
      <c r="I180" s="25"/>
      <c r="J180" s="3"/>
      <c r="K180" s="25"/>
      <c r="L180" s="25"/>
      <c r="M180" s="25"/>
      <c r="N180" s="25"/>
      <c r="O180" s="25"/>
      <c r="P180" s="25"/>
      <c r="Q180" s="25"/>
      <c r="R180" s="473"/>
    </row>
    <row r="181" spans="1:246" s="174" customFormat="1" ht="18.75" customHeight="1">
      <c r="A181" s="473"/>
      <c r="B181" s="109" t="s">
        <v>114</v>
      </c>
      <c r="C181" s="3"/>
      <c r="D181" s="3"/>
      <c r="E181" s="25"/>
      <c r="F181" s="25"/>
      <c r="G181" s="25"/>
      <c r="H181" s="25"/>
      <c r="I181" s="25"/>
      <c r="J181" s="3"/>
      <c r="K181" s="25"/>
      <c r="L181" s="25"/>
      <c r="M181" s="25"/>
      <c r="N181" s="25"/>
      <c r="O181" s="25"/>
      <c r="P181" s="25"/>
      <c r="Q181" s="25"/>
      <c r="R181" s="473"/>
    </row>
    <row r="182" spans="1:246" s="174" customFormat="1" ht="14.25" customHeight="1">
      <c r="A182" s="473"/>
      <c r="B182" s="160" t="s">
        <v>115</v>
      </c>
      <c r="C182" s="3"/>
      <c r="D182" s="3"/>
      <c r="E182" s="25"/>
      <c r="F182" s="25"/>
      <c r="G182" s="25"/>
      <c r="H182" s="25"/>
      <c r="I182" s="25"/>
      <c r="J182" s="3"/>
      <c r="K182" s="25"/>
      <c r="L182" s="25"/>
      <c r="M182" s="25"/>
      <c r="N182" s="25"/>
      <c r="O182" s="25"/>
      <c r="P182" s="25"/>
      <c r="Q182" s="25"/>
      <c r="R182" s="473"/>
    </row>
    <row r="183" spans="1:246" s="174" customFormat="1" ht="18.75" customHeight="1">
      <c r="A183" s="473"/>
      <c r="B183" s="109" t="s">
        <v>119</v>
      </c>
      <c r="C183" s="3"/>
      <c r="D183" s="3"/>
      <c r="E183" s="25"/>
      <c r="F183" s="25"/>
      <c r="G183" s="25"/>
      <c r="H183" s="25"/>
      <c r="I183" s="25"/>
      <c r="J183" s="3"/>
      <c r="K183" s="25"/>
      <c r="L183" s="25"/>
      <c r="M183" s="25"/>
      <c r="N183" s="25"/>
      <c r="O183" s="25"/>
      <c r="P183" s="25"/>
      <c r="Q183" s="25"/>
      <c r="R183" s="473"/>
    </row>
    <row r="184" spans="1:246" s="174" customFormat="1" ht="16.5" customHeight="1">
      <c r="A184" s="473"/>
      <c r="B184" s="109" t="s">
        <v>116</v>
      </c>
      <c r="C184" s="3"/>
      <c r="D184" s="3"/>
      <c r="E184" s="25"/>
      <c r="F184" s="25"/>
      <c r="G184" s="25"/>
      <c r="H184" s="25"/>
      <c r="I184" s="25"/>
      <c r="J184" s="3"/>
      <c r="K184" s="25"/>
      <c r="L184" s="25"/>
      <c r="M184" s="25"/>
      <c r="N184" s="25"/>
      <c r="O184" s="25"/>
      <c r="P184" s="25"/>
      <c r="Q184" s="25"/>
      <c r="R184" s="473"/>
    </row>
    <row r="185" spans="1:246" s="174" customFormat="1" ht="20.25" customHeight="1">
      <c r="A185" s="473"/>
      <c r="B185" s="155" t="s">
        <v>107</v>
      </c>
      <c r="C185" s="25"/>
      <c r="D185" s="25"/>
      <c r="E185" s="176"/>
      <c r="F185" s="176"/>
      <c r="G185" s="176"/>
      <c r="H185" s="176"/>
      <c r="I185" s="176"/>
      <c r="J185" s="25"/>
      <c r="K185" s="176"/>
      <c r="L185" s="176"/>
      <c r="M185" s="176"/>
      <c r="N185" s="176"/>
      <c r="O185" s="176"/>
      <c r="P185" s="176"/>
      <c r="Q185" s="176"/>
      <c r="R185" s="479"/>
      <c r="S185" s="177"/>
      <c r="T185" s="177"/>
      <c r="U185" s="177"/>
      <c r="V185" s="177"/>
      <c r="W185" s="177"/>
      <c r="X185" s="177"/>
      <c r="Y185" s="177"/>
      <c r="Z185" s="177"/>
      <c r="AA185" s="177"/>
      <c r="AB185" s="177"/>
      <c r="AC185" s="177"/>
      <c r="AD185" s="177"/>
      <c r="AE185" s="177"/>
      <c r="AF185" s="177"/>
      <c r="AG185" s="177"/>
      <c r="AH185" s="177"/>
      <c r="AI185" s="177"/>
      <c r="AJ185" s="177"/>
      <c r="AK185" s="177"/>
      <c r="AL185" s="177"/>
      <c r="AM185" s="177"/>
      <c r="AN185" s="177"/>
      <c r="AO185" s="177"/>
      <c r="AP185" s="177"/>
      <c r="AQ185" s="177"/>
      <c r="AR185" s="177"/>
      <c r="AS185" s="177"/>
      <c r="AT185" s="177"/>
      <c r="AU185" s="177"/>
      <c r="AV185" s="177"/>
      <c r="AW185" s="177"/>
      <c r="AX185" s="177"/>
      <c r="AY185" s="177"/>
      <c r="AZ185" s="177"/>
      <c r="BA185" s="177"/>
      <c r="BB185" s="177"/>
      <c r="BC185" s="177"/>
      <c r="BD185" s="177"/>
      <c r="BE185" s="177"/>
      <c r="BF185" s="177"/>
      <c r="BG185" s="177"/>
      <c r="BH185" s="177"/>
      <c r="BI185" s="177"/>
      <c r="BJ185" s="177"/>
      <c r="BK185" s="177"/>
      <c r="BL185" s="177"/>
      <c r="BM185" s="177"/>
      <c r="BN185" s="177"/>
      <c r="BO185" s="177"/>
      <c r="BP185" s="177"/>
      <c r="BQ185" s="177"/>
      <c r="BR185" s="177"/>
      <c r="BS185" s="177"/>
      <c r="BT185" s="177"/>
      <c r="BU185" s="177"/>
      <c r="BV185" s="177"/>
      <c r="BW185" s="177"/>
      <c r="BX185" s="177"/>
      <c r="BY185" s="177"/>
      <c r="BZ185" s="177"/>
      <c r="CA185" s="177"/>
      <c r="CB185" s="177"/>
      <c r="CC185" s="177"/>
      <c r="CD185" s="177"/>
      <c r="CE185" s="177"/>
      <c r="CF185" s="177"/>
      <c r="CG185" s="177"/>
      <c r="CH185" s="177"/>
      <c r="CI185" s="177"/>
      <c r="CJ185" s="177"/>
      <c r="CK185" s="177"/>
      <c r="CL185" s="177"/>
      <c r="CM185" s="177"/>
      <c r="CN185" s="177"/>
      <c r="CO185" s="177"/>
      <c r="CP185" s="177"/>
      <c r="CQ185" s="177"/>
      <c r="CR185" s="177"/>
      <c r="CS185" s="177"/>
      <c r="CT185" s="177"/>
      <c r="CU185" s="177"/>
      <c r="CV185" s="177"/>
      <c r="CW185" s="177"/>
      <c r="CX185" s="177"/>
      <c r="CY185" s="177"/>
      <c r="CZ185" s="177"/>
      <c r="DA185" s="177"/>
      <c r="DB185" s="177"/>
      <c r="DC185" s="177"/>
      <c r="DD185" s="177"/>
      <c r="DE185" s="177"/>
      <c r="DF185" s="177"/>
      <c r="DG185" s="177"/>
      <c r="DH185" s="177"/>
      <c r="DI185" s="177"/>
      <c r="DJ185" s="177"/>
      <c r="DK185" s="177"/>
      <c r="DL185" s="177"/>
      <c r="DM185" s="177"/>
      <c r="DN185" s="177"/>
      <c r="DO185" s="177"/>
      <c r="DP185" s="177"/>
      <c r="DQ185" s="177"/>
      <c r="DR185" s="177"/>
      <c r="DS185" s="177"/>
      <c r="DT185" s="177"/>
      <c r="DU185" s="177"/>
      <c r="DV185" s="177"/>
      <c r="DW185" s="177"/>
      <c r="DX185" s="177"/>
      <c r="DY185" s="177"/>
      <c r="DZ185" s="177"/>
      <c r="EA185" s="177"/>
      <c r="EB185" s="177"/>
      <c r="EC185" s="177"/>
      <c r="ED185" s="177"/>
      <c r="EE185" s="177"/>
      <c r="EF185" s="177"/>
      <c r="EG185" s="177"/>
      <c r="EH185" s="177"/>
      <c r="EI185" s="177"/>
      <c r="EJ185" s="177"/>
      <c r="EK185" s="177"/>
      <c r="EL185" s="177"/>
      <c r="EM185" s="177"/>
      <c r="EN185" s="177"/>
      <c r="EO185" s="177"/>
      <c r="EP185" s="177"/>
      <c r="EQ185" s="177"/>
      <c r="ER185" s="177"/>
      <c r="ES185" s="177"/>
      <c r="ET185" s="177"/>
      <c r="EU185" s="177"/>
      <c r="EV185" s="177"/>
      <c r="EW185" s="177"/>
      <c r="EX185" s="177"/>
      <c r="EY185" s="177"/>
      <c r="EZ185" s="177"/>
      <c r="FA185" s="177"/>
      <c r="FB185" s="177"/>
      <c r="FC185" s="177"/>
      <c r="FD185" s="177"/>
      <c r="FE185" s="177"/>
      <c r="FF185" s="177"/>
      <c r="FG185" s="177"/>
      <c r="FH185" s="177"/>
      <c r="FI185" s="177"/>
      <c r="FJ185" s="177"/>
      <c r="FK185" s="177"/>
      <c r="FL185" s="177"/>
      <c r="FM185" s="177"/>
      <c r="FN185" s="177"/>
      <c r="FO185" s="177"/>
      <c r="FP185" s="177"/>
      <c r="FQ185" s="177"/>
      <c r="FR185" s="177"/>
      <c r="FS185" s="177"/>
      <c r="FT185" s="177"/>
      <c r="FU185" s="177"/>
      <c r="FV185" s="177"/>
      <c r="FW185" s="177"/>
      <c r="FX185" s="177"/>
      <c r="FY185" s="177"/>
      <c r="FZ185" s="177"/>
      <c r="GA185" s="177"/>
      <c r="GB185" s="177"/>
      <c r="GC185" s="177"/>
      <c r="GD185" s="177"/>
      <c r="GE185" s="177"/>
      <c r="GF185" s="177"/>
      <c r="GG185" s="177"/>
      <c r="GH185" s="177"/>
      <c r="GI185" s="177"/>
      <c r="GJ185" s="177"/>
      <c r="GK185" s="177"/>
      <c r="GL185" s="177"/>
      <c r="GM185" s="177"/>
      <c r="GN185" s="177"/>
      <c r="GO185" s="177"/>
      <c r="GP185" s="177"/>
      <c r="GQ185" s="177"/>
      <c r="GR185" s="177"/>
      <c r="GS185" s="177"/>
      <c r="GT185" s="177"/>
      <c r="GU185" s="177"/>
      <c r="GV185" s="177"/>
      <c r="GW185" s="177"/>
      <c r="GX185" s="177"/>
      <c r="GY185" s="177"/>
      <c r="GZ185" s="177"/>
      <c r="HA185" s="177"/>
      <c r="HB185" s="177"/>
      <c r="HC185" s="177"/>
      <c r="HD185" s="177"/>
      <c r="HE185" s="177"/>
      <c r="HF185" s="177"/>
      <c r="HG185" s="177"/>
      <c r="HH185" s="177"/>
      <c r="HI185" s="177"/>
      <c r="HJ185" s="177"/>
      <c r="HK185" s="177"/>
      <c r="HL185" s="177"/>
      <c r="HM185" s="177"/>
      <c r="HN185" s="177"/>
      <c r="HO185" s="177"/>
      <c r="HP185" s="177"/>
      <c r="HQ185" s="177"/>
      <c r="HR185" s="177"/>
      <c r="HS185" s="177"/>
      <c r="HT185" s="177"/>
      <c r="HU185" s="177"/>
      <c r="HV185" s="177"/>
      <c r="HW185" s="177"/>
      <c r="HX185" s="177"/>
      <c r="HY185" s="177"/>
      <c r="HZ185" s="177"/>
      <c r="IA185" s="177"/>
      <c r="IB185" s="177"/>
      <c r="IC185" s="177"/>
      <c r="ID185" s="177"/>
      <c r="IE185" s="177"/>
      <c r="IF185" s="177"/>
      <c r="IG185" s="177"/>
      <c r="IH185" s="177"/>
      <c r="II185" s="177"/>
      <c r="IJ185" s="177"/>
      <c r="IK185" s="177"/>
      <c r="IL185" s="177"/>
    </row>
    <row r="186" spans="1:246" s="40" customFormat="1" ht="4.5" customHeight="1">
      <c r="A186" s="419"/>
      <c r="B186" s="16"/>
      <c r="C186" s="18"/>
      <c r="D186" s="18"/>
      <c r="E186" s="18"/>
      <c r="F186" s="1"/>
      <c r="G186" s="1"/>
      <c r="H186" s="1"/>
      <c r="I186" s="1"/>
      <c r="J186" s="1"/>
      <c r="K186" s="1"/>
      <c r="L186" s="18"/>
      <c r="M186" s="18"/>
      <c r="N186" s="18"/>
      <c r="O186" s="1"/>
      <c r="P186" s="1"/>
      <c r="Q186" s="1"/>
      <c r="R186" s="420"/>
      <c r="S186" s="39"/>
      <c r="T186" s="39"/>
      <c r="U186" s="39"/>
      <c r="V186" s="39"/>
      <c r="W186" s="39"/>
      <c r="X186" s="39"/>
    </row>
    <row r="187" spans="1:246" s="388" customFormat="1" ht="42.75" customHeight="1">
      <c r="A187" s="480"/>
      <c r="B187" s="798" t="s">
        <v>1</v>
      </c>
      <c r="C187" s="798"/>
      <c r="D187" s="156" t="s">
        <v>7</v>
      </c>
      <c r="E187" s="793" t="s">
        <v>8</v>
      </c>
      <c r="F187" s="794"/>
      <c r="G187" s="794"/>
      <c r="H187" s="794"/>
      <c r="I187" s="794"/>
      <c r="J187" s="794"/>
      <c r="K187" s="794"/>
      <c r="L187" s="795"/>
      <c r="M187" s="352" t="s">
        <v>194</v>
      </c>
      <c r="N187" s="352" t="s">
        <v>3</v>
      </c>
      <c r="O187" s="156" t="s">
        <v>158</v>
      </c>
      <c r="P187" s="156" t="s">
        <v>160</v>
      </c>
      <c r="Q187" s="156" t="s">
        <v>2</v>
      </c>
      <c r="R187" s="480"/>
    </row>
    <row r="188" spans="1:246" s="179" customFormat="1" ht="22.5" customHeight="1">
      <c r="A188" s="481"/>
      <c r="B188" s="1027">
        <v>1</v>
      </c>
      <c r="C188" s="1027"/>
      <c r="D188" s="165">
        <v>3</v>
      </c>
      <c r="E188" s="954" t="s">
        <v>117</v>
      </c>
      <c r="F188" s="955"/>
      <c r="G188" s="955"/>
      <c r="H188" s="955"/>
      <c r="I188" s="955"/>
      <c r="J188" s="955"/>
      <c r="K188" s="955"/>
      <c r="L188" s="956"/>
      <c r="M188" s="377" t="s">
        <v>161</v>
      </c>
      <c r="N188" s="307">
        <v>200</v>
      </c>
      <c r="O188" s="387">
        <f>N188*D188</f>
        <v>600</v>
      </c>
      <c r="P188" s="387"/>
      <c r="Q188" s="53"/>
      <c r="R188" s="481"/>
      <c r="IE188" s="180" t="e">
        <f>#REF!</f>
        <v>#REF!</v>
      </c>
      <c r="IF188" s="181" t="e">
        <f>IF(IE188&lt;&gt;0,IE188,"")</f>
        <v>#REF!</v>
      </c>
    </row>
    <row r="189" spans="1:246" s="179" customFormat="1" ht="22.5" customHeight="1">
      <c r="A189" s="481"/>
      <c r="B189" s="1027">
        <v>2</v>
      </c>
      <c r="C189" s="1027"/>
      <c r="D189" s="165">
        <v>2</v>
      </c>
      <c r="E189" s="386" t="s">
        <v>118</v>
      </c>
      <c r="F189" s="221"/>
      <c r="G189" s="386"/>
      <c r="H189" s="386"/>
      <c r="I189" s="386"/>
      <c r="J189" s="386"/>
      <c r="K189" s="386"/>
      <c r="L189" s="386"/>
      <c r="M189" s="377" t="s">
        <v>161</v>
      </c>
      <c r="N189" s="307">
        <v>200</v>
      </c>
      <c r="O189" s="387">
        <f>N189*D189</f>
        <v>400</v>
      </c>
      <c r="P189" s="387"/>
      <c r="Q189" s="53"/>
      <c r="R189" s="481"/>
      <c r="IE189" s="180" t="e">
        <f>#REF!</f>
        <v>#REF!</v>
      </c>
      <c r="IF189" s="181" t="e">
        <f>IF(IE189&lt;&gt;0,IE189,"")</f>
        <v>#REF!</v>
      </c>
    </row>
    <row r="190" spans="1:246" s="179" customFormat="1" ht="22.5" customHeight="1">
      <c r="A190" s="481"/>
      <c r="B190" s="1027">
        <v>3</v>
      </c>
      <c r="C190" s="1027"/>
      <c r="D190" s="165">
        <v>2</v>
      </c>
      <c r="E190" s="954" t="s">
        <v>163</v>
      </c>
      <c r="F190" s="955"/>
      <c r="G190" s="955"/>
      <c r="H190" s="955"/>
      <c r="I190" s="955"/>
      <c r="J190" s="955"/>
      <c r="K190" s="955"/>
      <c r="L190" s="956"/>
      <c r="M190" s="377" t="s">
        <v>234</v>
      </c>
      <c r="N190" s="307">
        <v>350</v>
      </c>
      <c r="O190" s="204"/>
      <c r="P190" s="365">
        <v>700</v>
      </c>
      <c r="Q190" s="53"/>
      <c r="R190" s="481"/>
      <c r="IE190" s="180"/>
      <c r="IF190" s="181"/>
    </row>
    <row r="191" spans="1:246" s="168" customFormat="1" ht="17.25" customHeight="1">
      <c r="A191" s="418"/>
      <c r="B191" s="304"/>
      <c r="C191" s="305"/>
      <c r="D191" s="305"/>
      <c r="E191" s="305"/>
      <c r="F191" s="305"/>
      <c r="G191" s="305"/>
      <c r="H191" s="305"/>
      <c r="I191" s="305"/>
      <c r="J191" s="305"/>
      <c r="K191" s="305"/>
      <c r="L191" s="306"/>
      <c r="M191" s="304"/>
      <c r="N191" s="305"/>
      <c r="O191" s="305"/>
      <c r="P191" s="301"/>
      <c r="Q191" s="53"/>
      <c r="R191" s="482"/>
      <c r="S191" s="178"/>
      <c r="T191" s="178"/>
      <c r="U191" s="178"/>
    </row>
    <row r="192" spans="1:246" s="46" customFormat="1" ht="6" customHeight="1">
      <c r="A192" s="437"/>
      <c r="B192" s="18"/>
      <c r="C192" s="18"/>
      <c r="D192" s="18"/>
      <c r="E192" s="1"/>
      <c r="F192" s="1"/>
      <c r="G192" s="1"/>
      <c r="H192" s="1"/>
      <c r="I192" s="1"/>
      <c r="J192" s="1"/>
      <c r="K192" s="18"/>
      <c r="L192" s="18"/>
      <c r="M192" s="18"/>
      <c r="N192" s="18"/>
      <c r="O192"/>
      <c r="P192"/>
      <c r="Q192" s="1"/>
      <c r="R192" s="447"/>
      <c r="S192" s="38"/>
      <c r="T192" s="38"/>
      <c r="U192" s="38"/>
      <c r="V192" s="38"/>
      <c r="W192" s="38"/>
      <c r="X192" s="38"/>
    </row>
    <row r="193" spans="1:24" s="42" customFormat="1" ht="21" customHeight="1">
      <c r="A193" s="443"/>
      <c r="B193" s="1025" t="s">
        <v>99</v>
      </c>
      <c r="C193" s="1025"/>
      <c r="D193" s="1025"/>
      <c r="E193" s="1025"/>
      <c r="F193" s="1025"/>
      <c r="G193" s="1025"/>
      <c r="H193" s="1025"/>
      <c r="I193" s="1025"/>
      <c r="J193" s="1025"/>
      <c r="K193" s="1025"/>
      <c r="L193" s="1025"/>
      <c r="M193" s="1025"/>
      <c r="N193" s="1025"/>
      <c r="O193" s="1025"/>
      <c r="P193" s="1025"/>
      <c r="Q193" s="1025"/>
      <c r="R193" s="461"/>
      <c r="S193" s="41"/>
      <c r="T193" s="41"/>
      <c r="U193" s="41"/>
      <c r="V193" s="41"/>
      <c r="W193" s="41"/>
      <c r="X193" s="41"/>
    </row>
    <row r="194" spans="1:24" s="43" customFormat="1" ht="12.75" customHeight="1">
      <c r="A194" s="437"/>
      <c r="B194" s="31" t="str">
        <f>'1-MPN'!$B$66</f>
        <v>FAPESP,  SETEMBRO DE 2017</v>
      </c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>
        <v>2</v>
      </c>
      <c r="R194" s="446"/>
      <c r="S194" s="37"/>
      <c r="T194" s="37"/>
      <c r="U194" s="37"/>
      <c r="V194" s="37"/>
      <c r="W194" s="37"/>
      <c r="X194" s="37"/>
    </row>
    <row r="195" spans="1:24" ht="12.75" hidden="1" customHeight="1"/>
    <row r="196" spans="1:24" ht="12.75" hidden="1" customHeight="1"/>
    <row r="197" spans="1:24" ht="12.75" hidden="1" customHeight="1"/>
    <row r="198" spans="1:24" ht="12.75" hidden="1" customHeight="1"/>
    <row r="199" spans="1:24" ht="12.75" hidden="1" customHeight="1"/>
    <row r="200" spans="1:24" ht="12.75" hidden="1" customHeight="1"/>
    <row r="201" spans="1:24" ht="12.75" hidden="1" customHeight="1"/>
    <row r="202" spans="1:24" ht="12.75" hidden="1" customHeight="1"/>
    <row r="203" spans="1:24" ht="12.75" hidden="1" customHeight="1"/>
    <row r="204" spans="1:24" ht="12.75" hidden="1" customHeight="1"/>
    <row r="205" spans="1:24" ht="12.75" hidden="1" customHeight="1"/>
    <row r="206" spans="1:24" ht="12.75" hidden="1" customHeight="1"/>
    <row r="207" spans="1:24" ht="12.75" hidden="1" customHeight="1"/>
    <row r="208" spans="1:24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</sheetData>
  <sheetProtection algorithmName="SHA-512" hashValue="5XZkq+sV3RC7Ek5+0sRKg11kSkz/pCcUB5E4aK3eNJI+lqCaz4H+fHl85u3D7HJJ/9ssKbP7Ddbvac8zatz61A==" saltValue="KXBpEAw1McvSmUWhS8JBdQ==" spinCount="100000" sheet="1" objects="1" scenarios="1"/>
  <mergeCells count="107">
    <mergeCell ref="B187:C187"/>
    <mergeCell ref="B188:C188"/>
    <mergeCell ref="D69:L69"/>
    <mergeCell ref="D68:L68"/>
    <mergeCell ref="D49:L49"/>
    <mergeCell ref="D51:L51"/>
    <mergeCell ref="D50:L50"/>
    <mergeCell ref="D97:L97"/>
    <mergeCell ref="D101:L101"/>
    <mergeCell ref="B168:Q168"/>
    <mergeCell ref="E188:L188"/>
    <mergeCell ref="D98:L98"/>
    <mergeCell ref="D92:L92"/>
    <mergeCell ref="D93:L93"/>
    <mergeCell ref="E187:L187"/>
    <mergeCell ref="B189:C189"/>
    <mergeCell ref="D30:L30"/>
    <mergeCell ref="D64:L64"/>
    <mergeCell ref="D65:L65"/>
    <mergeCell ref="D66:L66"/>
    <mergeCell ref="D43:L43"/>
    <mergeCell ref="H12:J12"/>
    <mergeCell ref="D12:F12"/>
    <mergeCell ref="D57:L57"/>
    <mergeCell ref="D15:L15"/>
    <mergeCell ref="D74:L74"/>
    <mergeCell ref="D75:L75"/>
    <mergeCell ref="D76:L76"/>
    <mergeCell ref="D100:L100"/>
    <mergeCell ref="D88:L88"/>
    <mergeCell ref="D89:L89"/>
    <mergeCell ref="D73:L73"/>
    <mergeCell ref="D103:L103"/>
    <mergeCell ref="D94:L94"/>
    <mergeCell ref="D95:L95"/>
    <mergeCell ref="D99:L99"/>
    <mergeCell ref="D96:L96"/>
    <mergeCell ref="D67:L67"/>
    <mergeCell ref="D86:L86"/>
    <mergeCell ref="B193:Q193"/>
    <mergeCell ref="D23:L23"/>
    <mergeCell ref="D25:L25"/>
    <mergeCell ref="D17:L17"/>
    <mergeCell ref="D18:L18"/>
    <mergeCell ref="D19:L19"/>
    <mergeCell ref="D37:L37"/>
    <mergeCell ref="D38:L38"/>
    <mergeCell ref="D39:L39"/>
    <mergeCell ref="D40:L40"/>
    <mergeCell ref="D41:L41"/>
    <mergeCell ref="D42:L42"/>
    <mergeCell ref="D21:L21"/>
    <mergeCell ref="D22:L22"/>
    <mergeCell ref="D34:L34"/>
    <mergeCell ref="D35:L35"/>
    <mergeCell ref="D36:L36"/>
    <mergeCell ref="D20:L20"/>
    <mergeCell ref="D33:L33"/>
    <mergeCell ref="D70:L70"/>
    <mergeCell ref="B59:Q59"/>
    <mergeCell ref="D90:L90"/>
    <mergeCell ref="D85:L85"/>
    <mergeCell ref="D87:L87"/>
    <mergeCell ref="O2:Q2"/>
    <mergeCell ref="D16:L16"/>
    <mergeCell ref="D32:L32"/>
    <mergeCell ref="D53:L53"/>
    <mergeCell ref="D54:L54"/>
    <mergeCell ref="D63:L63"/>
    <mergeCell ref="D55:L55"/>
    <mergeCell ref="D31:L31"/>
    <mergeCell ref="D56:L56"/>
    <mergeCell ref="N3:Q6"/>
    <mergeCell ref="D14:L14"/>
    <mergeCell ref="D26:L26"/>
    <mergeCell ref="D27:L27"/>
    <mergeCell ref="D44:L44"/>
    <mergeCell ref="D45:L45"/>
    <mergeCell ref="D46:L46"/>
    <mergeCell ref="D47:L47"/>
    <mergeCell ref="D48:L48"/>
    <mergeCell ref="D28:L28"/>
    <mergeCell ref="D29:L29"/>
    <mergeCell ref="B190:C190"/>
    <mergeCell ref="B8:E8"/>
    <mergeCell ref="D62:L62"/>
    <mergeCell ref="B105:Q105"/>
    <mergeCell ref="D52:L52"/>
    <mergeCell ref="B10:C10"/>
    <mergeCell ref="D10:F10"/>
    <mergeCell ref="K12:M12"/>
    <mergeCell ref="D102:L102"/>
    <mergeCell ref="D91:L91"/>
    <mergeCell ref="D77:L77"/>
    <mergeCell ref="D78:L78"/>
    <mergeCell ref="D79:L79"/>
    <mergeCell ref="D80:L80"/>
    <mergeCell ref="D81:L81"/>
    <mergeCell ref="D82:L82"/>
    <mergeCell ref="D83:L83"/>
    <mergeCell ref="D84:L84"/>
    <mergeCell ref="D24:L24"/>
    <mergeCell ref="F8:Q8"/>
    <mergeCell ref="D71:L71"/>
    <mergeCell ref="D72:L72"/>
    <mergeCell ref="E190:L190"/>
    <mergeCell ref="B12:C12"/>
  </mergeCells>
  <conditionalFormatting sqref="P190 O63:P103 D12 K12 O15:P57">
    <cfRule type="cellIs" dxfId="27" priority="55" stopIfTrue="1" operator="equal">
      <formula>""</formula>
    </cfRule>
  </conditionalFormatting>
  <conditionalFormatting sqref="B63:C103 B15:C57">
    <cfRule type="cellIs" dxfId="26" priority="54" stopIfTrue="1" operator="equal">
      <formula>0</formula>
    </cfRule>
  </conditionalFormatting>
  <conditionalFormatting sqref="M188:M190 E22:L57 E15:L20 D15:D57 D51:L51 M15:N57 D63:N103">
    <cfRule type="cellIs" dxfId="25" priority="53" stopIfTrue="1" operator="equal">
      <formula>0</formula>
    </cfRule>
  </conditionalFormatting>
  <conditionalFormatting sqref="F8 D10:F10">
    <cfRule type="cellIs" dxfId="24" priority="16" stopIfTrue="1" operator="equal">
      <formula>""</formula>
    </cfRule>
  </conditionalFormatting>
  <conditionalFormatting sqref="D10:F10">
    <cfRule type="cellIs" dxfId="23" priority="5" stopIfTrue="1" operator="equal">
      <formula>""</formula>
    </cfRule>
  </conditionalFormatting>
  <conditionalFormatting sqref="D10 F8:Q8">
    <cfRule type="cellIs" dxfId="22" priority="4" stopIfTrue="1" operator="equal">
      <formula>""</formula>
    </cfRule>
  </conditionalFormatting>
  <dataValidations xWindow="736" yWindow="318" count="7">
    <dataValidation type="list" allowBlank="1" showInputMessage="1" showErrorMessage="1" sqref="M188:M190">
      <formula1>$S$14:$S$14</formula1>
    </dataValidation>
    <dataValidation type="decimal" allowBlank="1" showInputMessage="1" showErrorMessage="1" errorTitle="ATENÇÃO!" error="Esse campo só aceita NÚMEROS." sqref="N15:N57 N63:N103">
      <formula1>0.1</formula1>
      <formula2>99999999999.9999</formula2>
    </dataValidation>
    <dataValidation type="whole" allowBlank="1" showInputMessage="1" showErrorMessage="1" errorTitle="ATENÇÃO" error="ESTE CAMPO SÓ ACEITAS NÚMEROS INTEIROS" sqref="C15:C57 C63:C103">
      <formula1>1</formula1>
      <formula2>100000000</formula2>
    </dataValidation>
    <dataValidation allowBlank="1" showErrorMessage="1" sqref="A14:A60 A192:A194 A62:A106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0"/>
    <dataValidation type="list" allowBlank="1" showInputMessage="1" showErrorMessage="1" sqref="M15:M57 M63:M103">
      <formula1>$S$14:$S$15</formula1>
    </dataValidation>
  </dataValidations>
  <printOptions horizontalCentered="1"/>
  <pageMargins left="0.74803149606299213" right="0.27559055118110237" top="0.39370078740157483" bottom="0.39370078740157483" header="0" footer="0"/>
  <pageSetup paperSize="9" scale="63" fitToHeight="2" orientation="portrait" r:id="rId1"/>
  <headerFooter alignWithMargins="0"/>
  <rowBreaks count="1" manualBreakCount="1">
    <brk id="60" min="1" max="1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>
    <pageSetUpPr fitToPage="1"/>
  </sheetPr>
  <dimension ref="A1:XFD65536"/>
  <sheetViews>
    <sheetView showGridLines="0" showRowColHeaders="0" zoomScaleNormal="100" workbookViewId="0"/>
  </sheetViews>
  <sheetFormatPr defaultColWidth="0" defaultRowHeight="0" customHeight="1" zeroHeight="1"/>
  <cols>
    <col min="1" max="1" width="2.28515625" style="437" customWidth="1"/>
    <col min="2" max="2" width="10.28515625" style="74" customWidth="1"/>
    <col min="3" max="3" width="8.42578125" style="58" hidden="1" customWidth="1"/>
    <col min="4" max="4" width="11.140625" style="58" hidden="1" customWidth="1"/>
    <col min="5" max="6" width="15.28515625" style="58" customWidth="1"/>
    <col min="7" max="7" width="15.28515625" style="74" customWidth="1"/>
    <col min="8" max="8" width="12.5703125" style="74" customWidth="1"/>
    <col min="9" max="9" width="13.85546875" style="58" customWidth="1"/>
    <col min="10" max="10" width="12.85546875" style="58" customWidth="1"/>
    <col min="11" max="11" width="16.42578125" style="58" customWidth="1"/>
    <col min="12" max="12" width="13.140625" style="58" customWidth="1"/>
    <col min="13" max="13" width="2.5703125" style="260" customWidth="1"/>
    <col min="14" max="14" width="7.5703125" style="58" hidden="1" customWidth="1"/>
    <col min="15" max="15" width="12.7109375" style="58" hidden="1" customWidth="1"/>
    <col min="16" max="16" width="2.5703125" style="58" hidden="1" customWidth="1"/>
    <col min="17" max="17" width="8" style="58" hidden="1" customWidth="1"/>
    <col min="18" max="18" width="9.140625" style="58" hidden="1" customWidth="1"/>
    <col min="19" max="19" width="47.140625" style="58" hidden="1" customWidth="1"/>
    <col min="20" max="20" width="27.140625" style="58" hidden="1" customWidth="1"/>
    <col min="21" max="21" width="33.140625" style="58" hidden="1" customWidth="1"/>
    <col min="22" max="16384" width="9.140625" style="58" hidden="1"/>
  </cols>
  <sheetData>
    <row r="1" spans="1:16384" s="57" customFormat="1" ht="8.25" customHeight="1">
      <c r="A1" s="465"/>
      <c r="B1" s="74"/>
      <c r="G1" s="74"/>
      <c r="H1" s="74"/>
      <c r="M1" s="254"/>
    </row>
    <row r="2" spans="1:16384" s="57" customFormat="1" ht="45" customHeight="1">
      <c r="A2" s="465"/>
      <c r="B2" s="74"/>
      <c r="G2" s="74"/>
      <c r="H2" s="74"/>
      <c r="M2" s="254"/>
    </row>
    <row r="3" spans="1:16384" s="57" customFormat="1" ht="12.75" customHeight="1">
      <c r="A3" s="439"/>
      <c r="B3" s="74"/>
      <c r="G3" s="74"/>
      <c r="H3" s="74"/>
      <c r="M3" s="254"/>
    </row>
    <row r="4" spans="1:16384" s="57" customFormat="1" ht="12.75" customHeight="1">
      <c r="A4" s="439"/>
      <c r="B4" s="74"/>
      <c r="G4" s="74"/>
      <c r="H4" s="74"/>
      <c r="M4" s="254"/>
    </row>
    <row r="5" spans="1:16384" s="57" customFormat="1" ht="12.75" customHeight="1">
      <c r="A5" s="439"/>
      <c r="B5" s="74"/>
      <c r="G5" s="74"/>
      <c r="H5" s="74"/>
      <c r="M5" s="254"/>
    </row>
    <row r="6" spans="1:16384" s="57" customFormat="1" ht="12.75" customHeight="1">
      <c r="A6" s="439"/>
      <c r="B6" s="74"/>
      <c r="G6" s="74"/>
      <c r="H6" s="74"/>
      <c r="M6" s="254"/>
    </row>
    <row r="7" spans="1:16384" s="57" customFormat="1" ht="19.5" customHeight="1">
      <c r="A7" s="439"/>
      <c r="B7" s="1045" t="s">
        <v>391</v>
      </c>
      <c r="C7" s="1045"/>
      <c r="D7" s="1045"/>
      <c r="E7" s="1045"/>
      <c r="F7" s="1045"/>
      <c r="G7" s="1045"/>
      <c r="H7" s="1045"/>
      <c r="I7" s="1052"/>
      <c r="J7" s="1052"/>
      <c r="K7" s="1052"/>
      <c r="L7" s="1052"/>
      <c r="M7" s="254"/>
      <c r="O7" s="232"/>
    </row>
    <row r="8" spans="1:16384" s="235" customFormat="1" ht="6" customHeight="1">
      <c r="A8" s="547"/>
      <c r="B8" s="534"/>
      <c r="C8" s="534"/>
      <c r="D8" s="534"/>
      <c r="E8" s="534"/>
      <c r="F8" s="534"/>
      <c r="G8" s="532"/>
      <c r="H8" s="535"/>
      <c r="I8" s="532"/>
      <c r="J8" s="532"/>
      <c r="K8" s="535"/>
      <c r="L8" s="535"/>
      <c r="M8" s="254"/>
      <c r="O8" s="236"/>
    </row>
    <row r="9" spans="1:16384" s="14" customFormat="1" ht="20.25" customHeight="1">
      <c r="A9" s="545"/>
      <c r="B9" s="353" t="s">
        <v>147</v>
      </c>
      <c r="C9" s="546"/>
      <c r="D9" s="546"/>
      <c r="E9" s="81"/>
      <c r="F9" s="81"/>
      <c r="G9" s="779"/>
      <c r="H9" s="779"/>
      <c r="I9" s="779"/>
      <c r="J9" s="779"/>
      <c r="K9" s="779"/>
      <c r="L9" s="779"/>
      <c r="M9" s="254"/>
      <c r="N9" s="57"/>
      <c r="O9" s="57"/>
      <c r="P9" s="57"/>
      <c r="Q9" s="57"/>
      <c r="R9" s="57"/>
      <c r="S9" s="57"/>
      <c r="T9" s="57"/>
    </row>
    <row r="10" spans="1:16384" s="57" customFormat="1" ht="7.5" customHeight="1">
      <c r="A10" s="439"/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254"/>
    </row>
    <row r="11" spans="1:16384" s="57" customFormat="1" ht="20.25" customHeight="1">
      <c r="A11" s="439"/>
      <c r="B11" s="11" t="s">
        <v>57</v>
      </c>
      <c r="C11" s="11"/>
      <c r="D11" s="11"/>
      <c r="E11" s="382"/>
      <c r="F11" s="780"/>
      <c r="G11" s="780"/>
      <c r="H11" s="486"/>
      <c r="I11" s="770" t="s">
        <v>388</v>
      </c>
      <c r="J11" s="771"/>
      <c r="K11" s="771"/>
      <c r="L11" s="772"/>
    </row>
    <row r="12" spans="1:16384" s="57" customFormat="1" ht="7.5" customHeight="1">
      <c r="A12" s="439"/>
      <c r="B12" s="81"/>
      <c r="C12" s="81"/>
      <c r="D12" s="81"/>
      <c r="E12" s="81"/>
      <c r="F12" s="81"/>
      <c r="G12" s="81"/>
      <c r="H12" s="81"/>
      <c r="I12" s="773"/>
      <c r="J12" s="774"/>
      <c r="K12" s="774"/>
      <c r="L12" s="775"/>
      <c r="M12" s="254"/>
    </row>
    <row r="13" spans="1:16384" s="57" customFormat="1" ht="19.5" customHeight="1">
      <c r="A13" s="439"/>
      <c r="B13" s="207" t="s">
        <v>141</v>
      </c>
      <c r="C13" s="206"/>
      <c r="D13" s="206"/>
      <c r="E13" s="781" t="str">
        <f>IF(SUM(K16:K49)=0,"",(SUM(K16:K49)))</f>
        <v/>
      </c>
      <c r="F13" s="781"/>
      <c r="G13" s="781"/>
      <c r="H13" s="81"/>
      <c r="I13" s="776"/>
      <c r="J13" s="777"/>
      <c r="K13" s="777"/>
      <c r="L13" s="778"/>
      <c r="M13" s="254"/>
    </row>
    <row r="14" spans="1:16384" s="57" customFormat="1" ht="14.25" customHeight="1">
      <c r="A14" s="439"/>
      <c r="B14" s="81"/>
      <c r="C14" s="81"/>
      <c r="D14" s="81"/>
      <c r="E14" s="81"/>
      <c r="F14" s="81"/>
      <c r="G14" s="397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1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  <c r="EK14" s="81"/>
      <c r="EL14" s="81"/>
      <c r="EM14" s="81"/>
      <c r="EN14" s="81"/>
      <c r="EO14" s="81"/>
      <c r="EP14" s="81"/>
      <c r="EQ14" s="81"/>
      <c r="ER14" s="81"/>
      <c r="ES14" s="81"/>
      <c r="ET14" s="81"/>
      <c r="EU14" s="81"/>
      <c r="EV14" s="81"/>
      <c r="EW14" s="81"/>
      <c r="EX14" s="81"/>
      <c r="EY14" s="81"/>
      <c r="EZ14" s="81"/>
      <c r="FA14" s="81"/>
      <c r="FB14" s="81"/>
      <c r="FC14" s="81"/>
      <c r="FD14" s="81"/>
      <c r="FE14" s="81"/>
      <c r="FF14" s="81"/>
      <c r="FG14" s="81"/>
      <c r="FH14" s="81"/>
      <c r="FI14" s="81"/>
      <c r="FJ14" s="81"/>
      <c r="FK14" s="81"/>
      <c r="FL14" s="81"/>
      <c r="FM14" s="81"/>
      <c r="FN14" s="81"/>
      <c r="FO14" s="81"/>
      <c r="FP14" s="81"/>
      <c r="FQ14" s="81"/>
      <c r="FR14" s="81"/>
      <c r="FS14" s="81"/>
      <c r="FT14" s="81"/>
      <c r="FU14" s="81"/>
      <c r="FV14" s="81"/>
      <c r="FW14" s="81"/>
      <c r="FX14" s="81"/>
      <c r="FY14" s="81"/>
      <c r="FZ14" s="81"/>
      <c r="GA14" s="81"/>
      <c r="GB14" s="81"/>
      <c r="GC14" s="81"/>
      <c r="GD14" s="81"/>
      <c r="GE14" s="81"/>
      <c r="GF14" s="81"/>
      <c r="GG14" s="81"/>
      <c r="GH14" s="81"/>
      <c r="GI14" s="81"/>
      <c r="GJ14" s="81"/>
      <c r="GK14" s="81"/>
      <c r="GL14" s="81"/>
      <c r="GM14" s="81"/>
      <c r="GN14" s="81"/>
      <c r="GO14" s="81"/>
      <c r="GP14" s="81"/>
      <c r="GQ14" s="81"/>
      <c r="GR14" s="81"/>
      <c r="GS14" s="81"/>
      <c r="GT14" s="81"/>
      <c r="GU14" s="81"/>
      <c r="GV14" s="81"/>
      <c r="GW14" s="81"/>
      <c r="GX14" s="81"/>
      <c r="GY14" s="81"/>
      <c r="GZ14" s="81"/>
      <c r="HA14" s="81"/>
      <c r="HB14" s="81"/>
      <c r="HC14" s="81"/>
      <c r="HD14" s="81"/>
      <c r="HE14" s="81"/>
      <c r="HF14" s="81"/>
      <c r="HG14" s="81"/>
      <c r="HH14" s="81"/>
      <c r="HI14" s="81"/>
      <c r="HJ14" s="81"/>
      <c r="HK14" s="81"/>
      <c r="HL14" s="81"/>
      <c r="HM14" s="81"/>
      <c r="HN14" s="81"/>
      <c r="HO14" s="81"/>
      <c r="HP14" s="81"/>
      <c r="HQ14" s="81"/>
      <c r="HR14" s="81"/>
      <c r="HS14" s="81"/>
      <c r="HT14" s="81"/>
      <c r="HU14" s="81"/>
      <c r="HV14" s="81"/>
      <c r="HW14" s="81"/>
      <c r="HX14" s="81"/>
      <c r="HY14" s="81"/>
      <c r="HZ14" s="81"/>
      <c r="IA14" s="81"/>
      <c r="IB14" s="81"/>
      <c r="IC14" s="81"/>
      <c r="ID14" s="81"/>
      <c r="IE14" s="81"/>
      <c r="IF14" s="81"/>
      <c r="IG14" s="81"/>
      <c r="IH14" s="81"/>
      <c r="II14" s="81"/>
      <c r="IJ14" s="81"/>
      <c r="IK14" s="81"/>
      <c r="IL14" s="81"/>
      <c r="IM14" s="81"/>
      <c r="IN14" s="81"/>
      <c r="IO14" s="81"/>
      <c r="IP14" s="81"/>
      <c r="IQ14" s="81"/>
      <c r="IR14" s="81"/>
      <c r="IS14" s="81"/>
      <c r="IT14" s="81"/>
      <c r="IU14" s="81"/>
      <c r="IV14" s="81"/>
      <c r="IW14" s="81"/>
      <c r="IX14" s="81"/>
      <c r="IY14" s="81"/>
      <c r="IZ14" s="81"/>
      <c r="JA14" s="81"/>
      <c r="JB14" s="81"/>
      <c r="JC14" s="81"/>
      <c r="JD14" s="81"/>
      <c r="JE14" s="81"/>
      <c r="JF14" s="81"/>
      <c r="JG14" s="81"/>
      <c r="JH14" s="81"/>
      <c r="JI14" s="81"/>
      <c r="JJ14" s="81"/>
      <c r="JK14" s="81"/>
      <c r="JL14" s="81"/>
      <c r="JM14" s="81"/>
      <c r="JN14" s="81"/>
      <c r="JO14" s="81"/>
      <c r="JP14" s="81"/>
      <c r="JQ14" s="81"/>
      <c r="JR14" s="81"/>
      <c r="JS14" s="81"/>
      <c r="JT14" s="81"/>
      <c r="JU14" s="81"/>
      <c r="JV14" s="81"/>
      <c r="JW14" s="81"/>
      <c r="JX14" s="81"/>
      <c r="JY14" s="81"/>
      <c r="JZ14" s="81"/>
      <c r="KA14" s="81"/>
      <c r="KB14" s="81"/>
      <c r="KC14" s="81"/>
      <c r="KD14" s="81"/>
      <c r="KE14" s="81"/>
      <c r="KF14" s="81"/>
      <c r="KG14" s="81"/>
      <c r="KH14" s="81"/>
      <c r="KI14" s="81"/>
      <c r="KJ14" s="81"/>
      <c r="KK14" s="81"/>
      <c r="KL14" s="81"/>
      <c r="KM14" s="81"/>
      <c r="KN14" s="81"/>
      <c r="KO14" s="81"/>
      <c r="KP14" s="81"/>
      <c r="KQ14" s="81"/>
      <c r="KR14" s="81"/>
      <c r="KS14" s="81"/>
      <c r="KT14" s="81"/>
      <c r="KU14" s="81"/>
      <c r="KV14" s="81"/>
      <c r="KW14" s="81"/>
      <c r="KX14" s="81"/>
      <c r="KY14" s="81"/>
      <c r="KZ14" s="81"/>
      <c r="LA14" s="81"/>
      <c r="LB14" s="81"/>
      <c r="LC14" s="81"/>
      <c r="LD14" s="81"/>
      <c r="LE14" s="81"/>
      <c r="LF14" s="81"/>
      <c r="LG14" s="81"/>
      <c r="LH14" s="81"/>
      <c r="LI14" s="81"/>
      <c r="LJ14" s="81"/>
      <c r="LK14" s="81"/>
      <c r="LL14" s="81"/>
      <c r="LM14" s="81"/>
      <c r="LN14" s="81"/>
      <c r="LO14" s="81"/>
      <c r="LP14" s="81"/>
      <c r="LQ14" s="81"/>
      <c r="LR14" s="81"/>
      <c r="LS14" s="81"/>
      <c r="LT14" s="81"/>
      <c r="LU14" s="81"/>
      <c r="LV14" s="81"/>
      <c r="LW14" s="81"/>
      <c r="LX14" s="81"/>
      <c r="LY14" s="81"/>
      <c r="LZ14" s="81"/>
      <c r="MA14" s="81"/>
      <c r="MB14" s="81"/>
      <c r="MC14" s="81"/>
      <c r="MD14" s="81"/>
      <c r="ME14" s="81"/>
      <c r="MF14" s="81"/>
      <c r="MG14" s="81"/>
      <c r="MH14" s="81"/>
      <c r="MI14" s="81"/>
      <c r="MJ14" s="81"/>
      <c r="MK14" s="81"/>
      <c r="ML14" s="81"/>
      <c r="MM14" s="81"/>
      <c r="MN14" s="81"/>
      <c r="MO14" s="81"/>
      <c r="MP14" s="81"/>
      <c r="MQ14" s="81"/>
      <c r="MR14" s="81"/>
      <c r="MS14" s="81"/>
      <c r="MT14" s="81"/>
      <c r="MU14" s="81"/>
      <c r="MV14" s="81"/>
      <c r="MW14" s="81"/>
      <c r="MX14" s="81"/>
      <c r="MY14" s="81"/>
      <c r="MZ14" s="81"/>
      <c r="NA14" s="81"/>
      <c r="NB14" s="81"/>
      <c r="NC14" s="81"/>
      <c r="ND14" s="81"/>
      <c r="NE14" s="81"/>
      <c r="NF14" s="81"/>
      <c r="NG14" s="81"/>
      <c r="NH14" s="81"/>
      <c r="NI14" s="81"/>
      <c r="NJ14" s="81"/>
      <c r="NK14" s="81"/>
      <c r="NL14" s="81"/>
      <c r="NM14" s="81"/>
      <c r="NN14" s="81"/>
      <c r="NO14" s="81"/>
      <c r="NP14" s="81"/>
      <c r="NQ14" s="81"/>
      <c r="NR14" s="81"/>
      <c r="NS14" s="81"/>
      <c r="NT14" s="81"/>
      <c r="NU14" s="81"/>
      <c r="NV14" s="81"/>
      <c r="NW14" s="81"/>
      <c r="NX14" s="81"/>
      <c r="NY14" s="81"/>
      <c r="NZ14" s="81"/>
      <c r="OA14" s="81"/>
      <c r="OB14" s="81"/>
      <c r="OC14" s="81"/>
      <c r="OD14" s="81"/>
      <c r="OE14" s="81"/>
      <c r="OF14" s="81"/>
      <c r="OG14" s="81"/>
      <c r="OH14" s="81"/>
      <c r="OI14" s="81"/>
      <c r="OJ14" s="81"/>
      <c r="OK14" s="81"/>
      <c r="OL14" s="81"/>
      <c r="OM14" s="81"/>
      <c r="ON14" s="81"/>
      <c r="OO14" s="81"/>
      <c r="OP14" s="81"/>
      <c r="OQ14" s="81"/>
      <c r="OR14" s="81"/>
      <c r="OS14" s="81"/>
      <c r="OT14" s="81"/>
      <c r="OU14" s="81"/>
      <c r="OV14" s="81"/>
      <c r="OW14" s="81"/>
      <c r="OX14" s="81"/>
      <c r="OY14" s="81"/>
      <c r="OZ14" s="81"/>
      <c r="PA14" s="81"/>
      <c r="PB14" s="81"/>
      <c r="PC14" s="81"/>
      <c r="PD14" s="81"/>
      <c r="PE14" s="81"/>
      <c r="PF14" s="81"/>
      <c r="PG14" s="81"/>
      <c r="PH14" s="81"/>
      <c r="PI14" s="81"/>
      <c r="PJ14" s="81"/>
      <c r="PK14" s="81"/>
      <c r="PL14" s="81"/>
      <c r="PM14" s="81"/>
      <c r="PN14" s="81"/>
      <c r="PO14" s="81"/>
      <c r="PP14" s="81"/>
      <c r="PQ14" s="81"/>
      <c r="PR14" s="81"/>
      <c r="PS14" s="81"/>
      <c r="PT14" s="81"/>
      <c r="PU14" s="81"/>
      <c r="PV14" s="81"/>
      <c r="PW14" s="81"/>
      <c r="PX14" s="81"/>
      <c r="PY14" s="81"/>
      <c r="PZ14" s="81"/>
      <c r="QA14" s="81"/>
      <c r="QB14" s="81"/>
      <c r="QC14" s="81"/>
      <c r="QD14" s="81"/>
      <c r="QE14" s="81"/>
      <c r="QF14" s="81"/>
      <c r="QG14" s="81"/>
      <c r="QH14" s="81"/>
      <c r="QI14" s="81"/>
      <c r="QJ14" s="81"/>
      <c r="QK14" s="81"/>
      <c r="QL14" s="81"/>
      <c r="QM14" s="81"/>
      <c r="QN14" s="81"/>
      <c r="QO14" s="81"/>
      <c r="QP14" s="81"/>
      <c r="QQ14" s="81"/>
      <c r="QR14" s="81"/>
      <c r="QS14" s="81"/>
      <c r="QT14" s="81"/>
      <c r="QU14" s="81"/>
      <c r="QV14" s="81"/>
      <c r="QW14" s="81"/>
      <c r="QX14" s="81"/>
      <c r="QY14" s="81"/>
      <c r="QZ14" s="81"/>
      <c r="RA14" s="81"/>
      <c r="RB14" s="81"/>
      <c r="RC14" s="81"/>
      <c r="RD14" s="81"/>
      <c r="RE14" s="81"/>
      <c r="RF14" s="81"/>
      <c r="RG14" s="81"/>
      <c r="RH14" s="81"/>
      <c r="RI14" s="81"/>
      <c r="RJ14" s="81"/>
      <c r="RK14" s="81"/>
      <c r="RL14" s="81"/>
      <c r="RM14" s="81"/>
      <c r="RN14" s="81"/>
      <c r="RO14" s="81"/>
      <c r="RP14" s="81"/>
      <c r="RQ14" s="81"/>
      <c r="RR14" s="81"/>
      <c r="RS14" s="81"/>
      <c r="RT14" s="81"/>
      <c r="RU14" s="81"/>
      <c r="RV14" s="81"/>
      <c r="RW14" s="81"/>
      <c r="RX14" s="81"/>
      <c r="RY14" s="81"/>
      <c r="RZ14" s="81"/>
      <c r="SA14" s="81"/>
      <c r="SB14" s="81"/>
      <c r="SC14" s="81"/>
      <c r="SD14" s="81"/>
      <c r="SE14" s="81"/>
      <c r="SF14" s="81"/>
      <c r="SG14" s="81"/>
      <c r="SH14" s="81"/>
      <c r="SI14" s="81"/>
      <c r="SJ14" s="81"/>
      <c r="SK14" s="81"/>
      <c r="SL14" s="81"/>
      <c r="SM14" s="81"/>
      <c r="SN14" s="81"/>
      <c r="SO14" s="81"/>
      <c r="SP14" s="81"/>
      <c r="SQ14" s="81"/>
      <c r="SR14" s="81"/>
      <c r="SS14" s="81"/>
      <c r="ST14" s="81"/>
      <c r="SU14" s="81"/>
      <c r="SV14" s="81"/>
      <c r="SW14" s="81"/>
      <c r="SX14" s="81"/>
      <c r="SY14" s="81"/>
      <c r="SZ14" s="81"/>
      <c r="TA14" s="81"/>
      <c r="TB14" s="81"/>
      <c r="TC14" s="81"/>
      <c r="TD14" s="81"/>
      <c r="TE14" s="81"/>
      <c r="TF14" s="81"/>
      <c r="TG14" s="81"/>
      <c r="TH14" s="81"/>
      <c r="TI14" s="81"/>
      <c r="TJ14" s="81"/>
      <c r="TK14" s="81"/>
      <c r="TL14" s="81"/>
      <c r="TM14" s="81"/>
      <c r="TN14" s="81"/>
      <c r="TO14" s="81"/>
      <c r="TP14" s="81"/>
      <c r="TQ14" s="81"/>
      <c r="TR14" s="81"/>
      <c r="TS14" s="81"/>
      <c r="TT14" s="81"/>
      <c r="TU14" s="81"/>
      <c r="TV14" s="81"/>
      <c r="TW14" s="81"/>
      <c r="TX14" s="81"/>
      <c r="TY14" s="81"/>
      <c r="TZ14" s="81"/>
      <c r="UA14" s="81"/>
      <c r="UB14" s="81"/>
      <c r="UC14" s="81"/>
      <c r="UD14" s="81"/>
      <c r="UE14" s="81"/>
      <c r="UF14" s="81"/>
      <c r="UG14" s="81"/>
      <c r="UH14" s="81"/>
      <c r="UI14" s="81"/>
      <c r="UJ14" s="81"/>
      <c r="UK14" s="81"/>
      <c r="UL14" s="81"/>
      <c r="UM14" s="81"/>
      <c r="UN14" s="81"/>
      <c r="UO14" s="81"/>
      <c r="UP14" s="81"/>
      <c r="UQ14" s="81"/>
      <c r="UR14" s="81"/>
      <c r="US14" s="81"/>
      <c r="UT14" s="81"/>
      <c r="UU14" s="81"/>
      <c r="UV14" s="81"/>
      <c r="UW14" s="81"/>
      <c r="UX14" s="81"/>
      <c r="UY14" s="81"/>
      <c r="UZ14" s="81"/>
      <c r="VA14" s="81"/>
      <c r="VB14" s="81"/>
      <c r="VC14" s="81"/>
      <c r="VD14" s="81"/>
      <c r="VE14" s="81"/>
      <c r="VF14" s="81"/>
      <c r="VG14" s="81"/>
      <c r="VH14" s="81"/>
      <c r="VI14" s="81"/>
      <c r="VJ14" s="81"/>
      <c r="VK14" s="81"/>
      <c r="VL14" s="81"/>
      <c r="VM14" s="81"/>
      <c r="VN14" s="81"/>
      <c r="VO14" s="81"/>
      <c r="VP14" s="81"/>
      <c r="VQ14" s="81"/>
      <c r="VR14" s="81"/>
      <c r="VS14" s="81"/>
      <c r="VT14" s="81"/>
      <c r="VU14" s="81"/>
      <c r="VV14" s="81"/>
      <c r="VW14" s="81"/>
      <c r="VX14" s="81"/>
      <c r="VY14" s="81"/>
      <c r="VZ14" s="81"/>
      <c r="WA14" s="81"/>
      <c r="WB14" s="81"/>
      <c r="WC14" s="81"/>
      <c r="WD14" s="81"/>
      <c r="WE14" s="81"/>
      <c r="WF14" s="81"/>
      <c r="WG14" s="81"/>
      <c r="WH14" s="81"/>
      <c r="WI14" s="81"/>
      <c r="WJ14" s="81"/>
      <c r="WK14" s="81"/>
      <c r="WL14" s="81"/>
      <c r="WM14" s="81"/>
      <c r="WN14" s="81"/>
      <c r="WO14" s="81"/>
      <c r="WP14" s="81"/>
      <c r="WQ14" s="81"/>
      <c r="WR14" s="81"/>
      <c r="WS14" s="81"/>
      <c r="WT14" s="81"/>
      <c r="WU14" s="81"/>
      <c r="WV14" s="81"/>
      <c r="WW14" s="81"/>
      <c r="WX14" s="81"/>
      <c r="WY14" s="81"/>
      <c r="WZ14" s="81"/>
      <c r="XA14" s="81"/>
      <c r="XB14" s="81"/>
      <c r="XC14" s="81"/>
      <c r="XD14" s="81"/>
      <c r="XE14" s="81"/>
      <c r="XF14" s="81"/>
      <c r="XG14" s="81"/>
      <c r="XH14" s="81"/>
      <c r="XI14" s="81"/>
      <c r="XJ14" s="81"/>
      <c r="XK14" s="81"/>
      <c r="XL14" s="81"/>
      <c r="XM14" s="81"/>
      <c r="XN14" s="81"/>
      <c r="XO14" s="81"/>
      <c r="XP14" s="81"/>
      <c r="XQ14" s="81"/>
      <c r="XR14" s="81"/>
      <c r="XS14" s="81"/>
      <c r="XT14" s="81"/>
      <c r="XU14" s="81"/>
      <c r="XV14" s="81"/>
      <c r="XW14" s="81"/>
      <c r="XX14" s="81"/>
      <c r="XY14" s="81"/>
      <c r="XZ14" s="81"/>
      <c r="YA14" s="81"/>
      <c r="YB14" s="81"/>
      <c r="YC14" s="81"/>
      <c r="YD14" s="81"/>
      <c r="YE14" s="81"/>
      <c r="YF14" s="81"/>
      <c r="YG14" s="81"/>
      <c r="YH14" s="81"/>
      <c r="YI14" s="81"/>
      <c r="YJ14" s="81"/>
      <c r="YK14" s="81"/>
      <c r="YL14" s="81"/>
      <c r="YM14" s="81"/>
      <c r="YN14" s="81"/>
      <c r="YO14" s="81"/>
      <c r="YP14" s="81"/>
      <c r="YQ14" s="81"/>
      <c r="YR14" s="81"/>
      <c r="YS14" s="81"/>
      <c r="YT14" s="81"/>
      <c r="YU14" s="81"/>
      <c r="YV14" s="81"/>
      <c r="YW14" s="81"/>
      <c r="YX14" s="81"/>
      <c r="YY14" s="81"/>
      <c r="YZ14" s="81"/>
      <c r="ZA14" s="81"/>
      <c r="ZB14" s="81"/>
      <c r="ZC14" s="81"/>
      <c r="ZD14" s="81"/>
      <c r="ZE14" s="81"/>
      <c r="ZF14" s="81"/>
      <c r="ZG14" s="81"/>
      <c r="ZH14" s="81"/>
      <c r="ZI14" s="81"/>
      <c r="ZJ14" s="81"/>
      <c r="ZK14" s="81"/>
      <c r="ZL14" s="81"/>
      <c r="ZM14" s="81"/>
      <c r="ZN14" s="81"/>
      <c r="ZO14" s="81"/>
      <c r="ZP14" s="81"/>
      <c r="ZQ14" s="81"/>
      <c r="ZR14" s="81"/>
      <c r="ZS14" s="81"/>
      <c r="ZT14" s="81"/>
      <c r="ZU14" s="81"/>
      <c r="ZV14" s="81"/>
      <c r="ZW14" s="81"/>
      <c r="ZX14" s="81"/>
      <c r="ZY14" s="81"/>
      <c r="ZZ14" s="81"/>
      <c r="AAA14" s="81"/>
      <c r="AAB14" s="81"/>
      <c r="AAC14" s="81"/>
      <c r="AAD14" s="81"/>
      <c r="AAE14" s="81"/>
      <c r="AAF14" s="81"/>
      <c r="AAG14" s="81"/>
      <c r="AAH14" s="81"/>
      <c r="AAI14" s="81"/>
      <c r="AAJ14" s="81"/>
      <c r="AAK14" s="81"/>
      <c r="AAL14" s="81"/>
      <c r="AAM14" s="81"/>
      <c r="AAN14" s="81"/>
      <c r="AAO14" s="81"/>
      <c r="AAP14" s="81"/>
      <c r="AAQ14" s="81"/>
      <c r="AAR14" s="81"/>
      <c r="AAS14" s="81"/>
      <c r="AAT14" s="81"/>
      <c r="AAU14" s="81"/>
      <c r="AAV14" s="81"/>
      <c r="AAW14" s="81"/>
      <c r="AAX14" s="81"/>
      <c r="AAY14" s="81"/>
      <c r="AAZ14" s="81"/>
      <c r="ABA14" s="81"/>
      <c r="ABB14" s="81"/>
      <c r="ABC14" s="81"/>
      <c r="ABD14" s="81"/>
      <c r="ABE14" s="81"/>
      <c r="ABF14" s="81"/>
      <c r="ABG14" s="81"/>
      <c r="ABH14" s="81"/>
      <c r="ABI14" s="81"/>
      <c r="ABJ14" s="81"/>
      <c r="ABK14" s="81"/>
      <c r="ABL14" s="81"/>
      <c r="ABM14" s="81"/>
      <c r="ABN14" s="81"/>
      <c r="ABO14" s="81"/>
      <c r="ABP14" s="81"/>
      <c r="ABQ14" s="81"/>
      <c r="ABR14" s="81"/>
      <c r="ABS14" s="81"/>
      <c r="ABT14" s="81"/>
      <c r="ABU14" s="81"/>
      <c r="ABV14" s="81"/>
      <c r="ABW14" s="81"/>
      <c r="ABX14" s="81"/>
      <c r="ABY14" s="81"/>
      <c r="ABZ14" s="81"/>
      <c r="ACA14" s="81"/>
      <c r="ACB14" s="81"/>
      <c r="ACC14" s="81"/>
      <c r="ACD14" s="81"/>
      <c r="ACE14" s="81"/>
      <c r="ACF14" s="81"/>
      <c r="ACG14" s="81"/>
      <c r="ACH14" s="81"/>
      <c r="ACI14" s="81"/>
      <c r="ACJ14" s="81"/>
      <c r="ACK14" s="81"/>
      <c r="ACL14" s="81"/>
      <c r="ACM14" s="81"/>
      <c r="ACN14" s="81"/>
      <c r="ACO14" s="81"/>
      <c r="ACP14" s="81"/>
      <c r="ACQ14" s="81"/>
      <c r="ACR14" s="81"/>
      <c r="ACS14" s="81"/>
      <c r="ACT14" s="81"/>
      <c r="ACU14" s="81"/>
      <c r="ACV14" s="81"/>
      <c r="ACW14" s="81"/>
      <c r="ACX14" s="81"/>
      <c r="ACY14" s="81"/>
      <c r="ACZ14" s="81"/>
      <c r="ADA14" s="81"/>
      <c r="ADB14" s="81"/>
      <c r="ADC14" s="81"/>
      <c r="ADD14" s="81"/>
      <c r="ADE14" s="81"/>
      <c r="ADF14" s="81"/>
      <c r="ADG14" s="81"/>
      <c r="ADH14" s="81"/>
      <c r="ADI14" s="81"/>
      <c r="ADJ14" s="81"/>
      <c r="ADK14" s="81"/>
      <c r="ADL14" s="81"/>
      <c r="ADM14" s="81"/>
      <c r="ADN14" s="81"/>
      <c r="ADO14" s="81"/>
      <c r="ADP14" s="81"/>
      <c r="ADQ14" s="81"/>
      <c r="ADR14" s="81"/>
      <c r="ADS14" s="81"/>
      <c r="ADT14" s="81"/>
      <c r="ADU14" s="81"/>
      <c r="ADV14" s="81"/>
      <c r="ADW14" s="81"/>
      <c r="ADX14" s="81"/>
      <c r="ADY14" s="81"/>
      <c r="ADZ14" s="81"/>
      <c r="AEA14" s="81"/>
      <c r="AEB14" s="81"/>
      <c r="AEC14" s="81"/>
      <c r="AED14" s="81"/>
      <c r="AEE14" s="81"/>
      <c r="AEF14" s="81"/>
      <c r="AEG14" s="81"/>
      <c r="AEH14" s="81"/>
      <c r="AEI14" s="81"/>
      <c r="AEJ14" s="81"/>
      <c r="AEK14" s="81"/>
      <c r="AEL14" s="81"/>
      <c r="AEM14" s="81"/>
      <c r="AEN14" s="81"/>
      <c r="AEO14" s="81"/>
      <c r="AEP14" s="81"/>
      <c r="AEQ14" s="81"/>
      <c r="AER14" s="81"/>
      <c r="AES14" s="81"/>
      <c r="AET14" s="81"/>
      <c r="AEU14" s="81"/>
      <c r="AEV14" s="81"/>
      <c r="AEW14" s="81"/>
      <c r="AEX14" s="81"/>
      <c r="AEY14" s="81"/>
      <c r="AEZ14" s="81"/>
      <c r="AFA14" s="81"/>
      <c r="AFB14" s="81"/>
      <c r="AFC14" s="81"/>
      <c r="AFD14" s="81"/>
      <c r="AFE14" s="81"/>
      <c r="AFF14" s="81"/>
      <c r="AFG14" s="81"/>
      <c r="AFH14" s="81"/>
      <c r="AFI14" s="81"/>
      <c r="AFJ14" s="81"/>
      <c r="AFK14" s="81"/>
      <c r="AFL14" s="81"/>
      <c r="AFM14" s="81"/>
      <c r="AFN14" s="81"/>
      <c r="AFO14" s="81"/>
      <c r="AFP14" s="81"/>
      <c r="AFQ14" s="81"/>
      <c r="AFR14" s="81"/>
      <c r="AFS14" s="81"/>
      <c r="AFT14" s="81"/>
      <c r="AFU14" s="81"/>
      <c r="AFV14" s="81"/>
      <c r="AFW14" s="81"/>
      <c r="AFX14" s="81"/>
      <c r="AFY14" s="81"/>
      <c r="AFZ14" s="81"/>
      <c r="AGA14" s="81"/>
      <c r="AGB14" s="81"/>
      <c r="AGC14" s="81"/>
      <c r="AGD14" s="81"/>
      <c r="AGE14" s="81"/>
      <c r="AGF14" s="81"/>
      <c r="AGG14" s="81"/>
      <c r="AGH14" s="81"/>
      <c r="AGI14" s="81"/>
      <c r="AGJ14" s="81"/>
      <c r="AGK14" s="81"/>
      <c r="AGL14" s="81"/>
      <c r="AGM14" s="81"/>
      <c r="AGN14" s="81"/>
      <c r="AGO14" s="81"/>
      <c r="AGP14" s="81"/>
      <c r="AGQ14" s="81"/>
      <c r="AGR14" s="81"/>
      <c r="AGS14" s="81"/>
      <c r="AGT14" s="81"/>
      <c r="AGU14" s="81"/>
      <c r="AGV14" s="81"/>
      <c r="AGW14" s="81"/>
      <c r="AGX14" s="81"/>
      <c r="AGY14" s="81"/>
      <c r="AGZ14" s="81"/>
      <c r="AHA14" s="81"/>
      <c r="AHB14" s="81"/>
      <c r="AHC14" s="81"/>
      <c r="AHD14" s="81"/>
      <c r="AHE14" s="81"/>
      <c r="AHF14" s="81"/>
      <c r="AHG14" s="81"/>
      <c r="AHH14" s="81"/>
      <c r="AHI14" s="81"/>
      <c r="AHJ14" s="81"/>
      <c r="AHK14" s="81"/>
      <c r="AHL14" s="81"/>
      <c r="AHM14" s="81"/>
      <c r="AHN14" s="81"/>
      <c r="AHO14" s="81"/>
      <c r="AHP14" s="81"/>
      <c r="AHQ14" s="81"/>
      <c r="AHR14" s="81"/>
      <c r="AHS14" s="81"/>
      <c r="AHT14" s="81"/>
      <c r="AHU14" s="81"/>
      <c r="AHV14" s="81"/>
      <c r="AHW14" s="81"/>
      <c r="AHX14" s="81"/>
      <c r="AHY14" s="81"/>
      <c r="AHZ14" s="81"/>
      <c r="AIA14" s="81"/>
      <c r="AIB14" s="81"/>
      <c r="AIC14" s="81"/>
      <c r="AID14" s="81"/>
      <c r="AIE14" s="81"/>
      <c r="AIF14" s="81"/>
      <c r="AIG14" s="81"/>
      <c r="AIH14" s="81"/>
      <c r="AII14" s="81"/>
      <c r="AIJ14" s="81"/>
      <c r="AIK14" s="81"/>
      <c r="AIL14" s="81"/>
      <c r="AIM14" s="81"/>
      <c r="AIN14" s="81"/>
      <c r="AIO14" s="81"/>
      <c r="AIP14" s="81"/>
      <c r="AIQ14" s="81"/>
      <c r="AIR14" s="81"/>
      <c r="AIS14" s="81"/>
      <c r="AIT14" s="81"/>
      <c r="AIU14" s="81"/>
      <c r="AIV14" s="81"/>
      <c r="AIW14" s="81"/>
      <c r="AIX14" s="81"/>
      <c r="AIY14" s="81"/>
      <c r="AIZ14" s="81"/>
      <c r="AJA14" s="81"/>
      <c r="AJB14" s="81"/>
      <c r="AJC14" s="81"/>
      <c r="AJD14" s="81"/>
      <c r="AJE14" s="81"/>
      <c r="AJF14" s="81"/>
      <c r="AJG14" s="81"/>
      <c r="AJH14" s="81"/>
      <c r="AJI14" s="81"/>
      <c r="AJJ14" s="81"/>
      <c r="AJK14" s="81"/>
      <c r="AJL14" s="81"/>
      <c r="AJM14" s="81"/>
      <c r="AJN14" s="81"/>
      <c r="AJO14" s="81"/>
      <c r="AJP14" s="81"/>
      <c r="AJQ14" s="81"/>
      <c r="AJR14" s="81"/>
      <c r="AJS14" s="81"/>
      <c r="AJT14" s="81"/>
      <c r="AJU14" s="81"/>
      <c r="AJV14" s="81"/>
      <c r="AJW14" s="81"/>
      <c r="AJX14" s="81"/>
      <c r="AJY14" s="81"/>
      <c r="AJZ14" s="81"/>
      <c r="AKA14" s="81"/>
      <c r="AKB14" s="81"/>
      <c r="AKC14" s="81"/>
      <c r="AKD14" s="81"/>
      <c r="AKE14" s="81"/>
      <c r="AKF14" s="81"/>
      <c r="AKG14" s="81"/>
      <c r="AKH14" s="81"/>
      <c r="AKI14" s="81"/>
      <c r="AKJ14" s="81"/>
      <c r="AKK14" s="81"/>
      <c r="AKL14" s="81"/>
      <c r="AKM14" s="81"/>
      <c r="AKN14" s="81"/>
      <c r="AKO14" s="81"/>
      <c r="AKP14" s="81"/>
      <c r="AKQ14" s="81"/>
      <c r="AKR14" s="81"/>
      <c r="AKS14" s="81"/>
      <c r="AKT14" s="81"/>
      <c r="AKU14" s="81"/>
      <c r="AKV14" s="81"/>
      <c r="AKW14" s="81"/>
      <c r="AKX14" s="81"/>
      <c r="AKY14" s="81"/>
      <c r="AKZ14" s="81"/>
      <c r="ALA14" s="81"/>
      <c r="ALB14" s="81"/>
      <c r="ALC14" s="81"/>
      <c r="ALD14" s="81"/>
      <c r="ALE14" s="81"/>
      <c r="ALF14" s="81"/>
      <c r="ALG14" s="81"/>
      <c r="ALH14" s="81"/>
      <c r="ALI14" s="81"/>
      <c r="ALJ14" s="81"/>
      <c r="ALK14" s="81"/>
      <c r="ALL14" s="81"/>
      <c r="ALM14" s="81"/>
      <c r="ALN14" s="81"/>
      <c r="ALO14" s="81"/>
      <c r="ALP14" s="81"/>
      <c r="ALQ14" s="81"/>
      <c r="ALR14" s="81"/>
      <c r="ALS14" s="81"/>
      <c r="ALT14" s="81"/>
      <c r="ALU14" s="81"/>
      <c r="ALV14" s="81"/>
      <c r="ALW14" s="81"/>
      <c r="ALX14" s="81"/>
      <c r="ALY14" s="81"/>
      <c r="ALZ14" s="81"/>
      <c r="AMA14" s="81"/>
      <c r="AMB14" s="81"/>
      <c r="AMC14" s="81"/>
      <c r="AMD14" s="81"/>
      <c r="AME14" s="81"/>
      <c r="AMF14" s="81"/>
      <c r="AMG14" s="81"/>
      <c r="AMH14" s="81"/>
      <c r="AMI14" s="81"/>
      <c r="AMJ14" s="81"/>
      <c r="AMK14" s="81"/>
      <c r="AML14" s="81"/>
      <c r="AMM14" s="81"/>
      <c r="AMN14" s="81"/>
      <c r="AMO14" s="81"/>
      <c r="AMP14" s="81"/>
      <c r="AMQ14" s="81"/>
      <c r="AMR14" s="81"/>
      <c r="AMS14" s="81"/>
      <c r="AMT14" s="81"/>
      <c r="AMU14" s="81"/>
      <c r="AMV14" s="81"/>
      <c r="AMW14" s="81"/>
      <c r="AMX14" s="81"/>
      <c r="AMY14" s="81"/>
      <c r="AMZ14" s="81"/>
      <c r="ANA14" s="81"/>
      <c r="ANB14" s="81"/>
      <c r="ANC14" s="81"/>
      <c r="AND14" s="81"/>
      <c r="ANE14" s="81"/>
      <c r="ANF14" s="81"/>
      <c r="ANG14" s="81"/>
      <c r="ANH14" s="81"/>
      <c r="ANI14" s="81"/>
      <c r="ANJ14" s="81"/>
      <c r="ANK14" s="81"/>
      <c r="ANL14" s="81"/>
      <c r="ANM14" s="81"/>
      <c r="ANN14" s="81"/>
      <c r="ANO14" s="81"/>
      <c r="ANP14" s="81"/>
      <c r="ANQ14" s="81"/>
      <c r="ANR14" s="81"/>
      <c r="ANS14" s="81"/>
      <c r="ANT14" s="81"/>
      <c r="ANU14" s="81"/>
      <c r="ANV14" s="81"/>
      <c r="ANW14" s="81"/>
      <c r="ANX14" s="81"/>
      <c r="ANY14" s="81"/>
      <c r="ANZ14" s="81"/>
      <c r="AOA14" s="81"/>
      <c r="AOB14" s="81"/>
      <c r="AOC14" s="81"/>
      <c r="AOD14" s="81"/>
      <c r="AOE14" s="81"/>
      <c r="AOF14" s="81"/>
      <c r="AOG14" s="81"/>
      <c r="AOH14" s="81"/>
      <c r="AOI14" s="81"/>
      <c r="AOJ14" s="81"/>
      <c r="AOK14" s="81"/>
      <c r="AOL14" s="81"/>
      <c r="AOM14" s="81"/>
      <c r="AON14" s="81"/>
      <c r="AOO14" s="81"/>
      <c r="AOP14" s="81"/>
      <c r="AOQ14" s="81"/>
      <c r="AOR14" s="81"/>
      <c r="AOS14" s="81"/>
      <c r="AOT14" s="81"/>
      <c r="AOU14" s="81"/>
      <c r="AOV14" s="81"/>
      <c r="AOW14" s="81"/>
      <c r="AOX14" s="81"/>
      <c r="AOY14" s="81"/>
      <c r="AOZ14" s="81"/>
      <c r="APA14" s="81"/>
      <c r="APB14" s="81"/>
      <c r="APC14" s="81"/>
      <c r="APD14" s="81"/>
      <c r="APE14" s="81"/>
      <c r="APF14" s="81"/>
      <c r="APG14" s="81"/>
      <c r="APH14" s="81"/>
      <c r="API14" s="81"/>
      <c r="APJ14" s="81"/>
      <c r="APK14" s="81"/>
      <c r="APL14" s="81"/>
      <c r="APM14" s="81"/>
      <c r="APN14" s="81"/>
      <c r="APO14" s="81"/>
      <c r="APP14" s="81"/>
      <c r="APQ14" s="81"/>
      <c r="APR14" s="81"/>
      <c r="APS14" s="81"/>
      <c r="APT14" s="81"/>
      <c r="APU14" s="81"/>
      <c r="APV14" s="81"/>
      <c r="APW14" s="81"/>
      <c r="APX14" s="81"/>
      <c r="APY14" s="81"/>
      <c r="APZ14" s="81"/>
      <c r="AQA14" s="81"/>
      <c r="AQB14" s="81"/>
      <c r="AQC14" s="81"/>
      <c r="AQD14" s="81"/>
      <c r="AQE14" s="81"/>
      <c r="AQF14" s="81"/>
      <c r="AQG14" s="81"/>
      <c r="AQH14" s="81"/>
      <c r="AQI14" s="81"/>
      <c r="AQJ14" s="81"/>
      <c r="AQK14" s="81"/>
      <c r="AQL14" s="81"/>
      <c r="AQM14" s="81"/>
      <c r="AQN14" s="81"/>
      <c r="AQO14" s="81"/>
      <c r="AQP14" s="81"/>
      <c r="AQQ14" s="81"/>
      <c r="AQR14" s="81"/>
      <c r="AQS14" s="81"/>
      <c r="AQT14" s="81"/>
      <c r="AQU14" s="81"/>
      <c r="AQV14" s="81"/>
      <c r="AQW14" s="81"/>
      <c r="AQX14" s="81"/>
      <c r="AQY14" s="81"/>
      <c r="AQZ14" s="81"/>
      <c r="ARA14" s="81"/>
      <c r="ARB14" s="81"/>
      <c r="ARC14" s="81"/>
      <c r="ARD14" s="81"/>
      <c r="ARE14" s="81"/>
      <c r="ARF14" s="81"/>
      <c r="ARG14" s="81"/>
      <c r="ARH14" s="81"/>
      <c r="ARI14" s="81"/>
      <c r="ARJ14" s="81"/>
      <c r="ARK14" s="81"/>
      <c r="ARL14" s="81"/>
      <c r="ARM14" s="81"/>
      <c r="ARN14" s="81"/>
      <c r="ARO14" s="81"/>
      <c r="ARP14" s="81"/>
      <c r="ARQ14" s="81"/>
      <c r="ARR14" s="81"/>
      <c r="ARS14" s="81"/>
      <c r="ART14" s="81"/>
      <c r="ARU14" s="81"/>
      <c r="ARV14" s="81"/>
      <c r="ARW14" s="81"/>
      <c r="ARX14" s="81"/>
      <c r="ARY14" s="81"/>
      <c r="ARZ14" s="81"/>
      <c r="ASA14" s="81"/>
      <c r="ASB14" s="81"/>
      <c r="ASC14" s="81"/>
      <c r="ASD14" s="81"/>
      <c r="ASE14" s="81"/>
      <c r="ASF14" s="81"/>
      <c r="ASG14" s="81"/>
      <c r="ASH14" s="81"/>
      <c r="ASI14" s="81"/>
      <c r="ASJ14" s="81"/>
      <c r="ASK14" s="81"/>
      <c r="ASL14" s="81"/>
      <c r="ASM14" s="81"/>
      <c r="ASN14" s="81"/>
      <c r="ASO14" s="81"/>
      <c r="ASP14" s="81"/>
      <c r="ASQ14" s="81"/>
      <c r="ASR14" s="81"/>
      <c r="ASS14" s="81"/>
      <c r="AST14" s="81"/>
      <c r="ASU14" s="81"/>
      <c r="ASV14" s="81"/>
      <c r="ASW14" s="81"/>
      <c r="ASX14" s="81"/>
      <c r="ASY14" s="81"/>
      <c r="ASZ14" s="81"/>
      <c r="ATA14" s="81"/>
      <c r="ATB14" s="81"/>
      <c r="ATC14" s="81"/>
      <c r="ATD14" s="81"/>
      <c r="ATE14" s="81"/>
      <c r="ATF14" s="81"/>
      <c r="ATG14" s="81"/>
      <c r="ATH14" s="81"/>
      <c r="ATI14" s="81"/>
      <c r="ATJ14" s="81"/>
      <c r="ATK14" s="81"/>
      <c r="ATL14" s="81"/>
      <c r="ATM14" s="81"/>
      <c r="ATN14" s="81"/>
      <c r="ATO14" s="81"/>
      <c r="ATP14" s="81"/>
      <c r="ATQ14" s="81"/>
      <c r="ATR14" s="81"/>
      <c r="ATS14" s="81"/>
      <c r="ATT14" s="81"/>
      <c r="ATU14" s="81"/>
      <c r="ATV14" s="81"/>
      <c r="ATW14" s="81"/>
      <c r="ATX14" s="81"/>
      <c r="ATY14" s="81"/>
      <c r="ATZ14" s="81"/>
      <c r="AUA14" s="81"/>
      <c r="AUB14" s="81"/>
      <c r="AUC14" s="81"/>
      <c r="AUD14" s="81"/>
      <c r="AUE14" s="81"/>
      <c r="AUF14" s="81"/>
      <c r="AUG14" s="81"/>
      <c r="AUH14" s="81"/>
      <c r="AUI14" s="81"/>
      <c r="AUJ14" s="81"/>
      <c r="AUK14" s="81"/>
      <c r="AUL14" s="81"/>
      <c r="AUM14" s="81"/>
      <c r="AUN14" s="81"/>
      <c r="AUO14" s="81"/>
      <c r="AUP14" s="81"/>
      <c r="AUQ14" s="81"/>
      <c r="AUR14" s="81"/>
      <c r="AUS14" s="81"/>
      <c r="AUT14" s="81"/>
      <c r="AUU14" s="81"/>
      <c r="AUV14" s="81"/>
      <c r="AUW14" s="81"/>
      <c r="AUX14" s="81"/>
      <c r="AUY14" s="81"/>
      <c r="AUZ14" s="81"/>
      <c r="AVA14" s="81"/>
      <c r="AVB14" s="81"/>
      <c r="AVC14" s="81"/>
      <c r="AVD14" s="81"/>
      <c r="AVE14" s="81"/>
      <c r="AVF14" s="81"/>
      <c r="AVG14" s="81"/>
      <c r="AVH14" s="81"/>
      <c r="AVI14" s="81"/>
      <c r="AVJ14" s="81"/>
      <c r="AVK14" s="81"/>
      <c r="AVL14" s="81"/>
      <c r="AVM14" s="81"/>
      <c r="AVN14" s="81"/>
      <c r="AVO14" s="81"/>
      <c r="AVP14" s="81"/>
      <c r="AVQ14" s="81"/>
      <c r="AVR14" s="81"/>
      <c r="AVS14" s="81"/>
      <c r="AVT14" s="81"/>
      <c r="AVU14" s="81"/>
      <c r="AVV14" s="81"/>
      <c r="AVW14" s="81"/>
      <c r="AVX14" s="81"/>
      <c r="AVY14" s="81"/>
      <c r="AVZ14" s="81"/>
      <c r="AWA14" s="81"/>
      <c r="AWB14" s="81"/>
      <c r="AWC14" s="81"/>
      <c r="AWD14" s="81"/>
      <c r="AWE14" s="81"/>
      <c r="AWF14" s="81"/>
      <c r="AWG14" s="81"/>
      <c r="AWH14" s="81"/>
      <c r="AWI14" s="81"/>
      <c r="AWJ14" s="81"/>
      <c r="AWK14" s="81"/>
      <c r="AWL14" s="81"/>
      <c r="AWM14" s="81"/>
      <c r="AWN14" s="81"/>
      <c r="AWO14" s="81"/>
      <c r="AWP14" s="81"/>
      <c r="AWQ14" s="81"/>
      <c r="AWR14" s="81"/>
      <c r="AWS14" s="81"/>
      <c r="AWT14" s="81"/>
      <c r="AWU14" s="81"/>
      <c r="AWV14" s="81"/>
      <c r="AWW14" s="81"/>
      <c r="AWX14" s="81"/>
      <c r="AWY14" s="81"/>
      <c r="AWZ14" s="81"/>
      <c r="AXA14" s="81"/>
      <c r="AXB14" s="81"/>
      <c r="AXC14" s="81"/>
      <c r="AXD14" s="81"/>
      <c r="AXE14" s="81"/>
      <c r="AXF14" s="81"/>
      <c r="AXG14" s="81"/>
      <c r="AXH14" s="81"/>
      <c r="AXI14" s="81"/>
      <c r="AXJ14" s="81"/>
      <c r="AXK14" s="81"/>
      <c r="AXL14" s="81"/>
      <c r="AXM14" s="81"/>
      <c r="AXN14" s="81"/>
      <c r="AXO14" s="81"/>
      <c r="AXP14" s="81"/>
      <c r="AXQ14" s="81"/>
      <c r="AXR14" s="81"/>
      <c r="AXS14" s="81"/>
      <c r="AXT14" s="81"/>
      <c r="AXU14" s="81"/>
      <c r="AXV14" s="81"/>
      <c r="AXW14" s="81"/>
      <c r="AXX14" s="81"/>
      <c r="AXY14" s="81"/>
      <c r="AXZ14" s="81"/>
      <c r="AYA14" s="81"/>
      <c r="AYB14" s="81"/>
      <c r="AYC14" s="81"/>
      <c r="AYD14" s="81"/>
      <c r="AYE14" s="81"/>
      <c r="AYF14" s="81"/>
      <c r="AYG14" s="81"/>
      <c r="AYH14" s="81"/>
      <c r="AYI14" s="81"/>
      <c r="AYJ14" s="81"/>
      <c r="AYK14" s="81"/>
      <c r="AYL14" s="81"/>
      <c r="AYM14" s="81"/>
      <c r="AYN14" s="81"/>
      <c r="AYO14" s="81"/>
      <c r="AYP14" s="81"/>
      <c r="AYQ14" s="81"/>
      <c r="AYR14" s="81"/>
      <c r="AYS14" s="81"/>
      <c r="AYT14" s="81"/>
      <c r="AYU14" s="81"/>
      <c r="AYV14" s="81"/>
      <c r="AYW14" s="81"/>
      <c r="AYX14" s="81"/>
      <c r="AYY14" s="81"/>
      <c r="AYZ14" s="81"/>
      <c r="AZA14" s="81"/>
      <c r="AZB14" s="81"/>
      <c r="AZC14" s="81"/>
      <c r="AZD14" s="81"/>
      <c r="AZE14" s="81"/>
      <c r="AZF14" s="81"/>
      <c r="AZG14" s="81"/>
      <c r="AZH14" s="81"/>
      <c r="AZI14" s="81"/>
      <c r="AZJ14" s="81"/>
      <c r="AZK14" s="81"/>
      <c r="AZL14" s="81"/>
      <c r="AZM14" s="81"/>
      <c r="AZN14" s="81"/>
      <c r="AZO14" s="81"/>
      <c r="AZP14" s="81"/>
      <c r="AZQ14" s="81"/>
      <c r="AZR14" s="81"/>
      <c r="AZS14" s="81"/>
      <c r="AZT14" s="81"/>
      <c r="AZU14" s="81"/>
      <c r="AZV14" s="81"/>
      <c r="AZW14" s="81"/>
      <c r="AZX14" s="81"/>
      <c r="AZY14" s="81"/>
      <c r="AZZ14" s="81"/>
      <c r="BAA14" s="81"/>
      <c r="BAB14" s="81"/>
      <c r="BAC14" s="81"/>
      <c r="BAD14" s="81"/>
      <c r="BAE14" s="81"/>
      <c r="BAF14" s="81"/>
      <c r="BAG14" s="81"/>
      <c r="BAH14" s="81"/>
      <c r="BAI14" s="81"/>
      <c r="BAJ14" s="81"/>
      <c r="BAK14" s="81"/>
      <c r="BAL14" s="81"/>
      <c r="BAM14" s="81"/>
      <c r="BAN14" s="81"/>
      <c r="BAO14" s="81"/>
      <c r="BAP14" s="81"/>
      <c r="BAQ14" s="81"/>
      <c r="BAR14" s="81"/>
      <c r="BAS14" s="81"/>
      <c r="BAT14" s="81"/>
      <c r="BAU14" s="81"/>
      <c r="BAV14" s="81"/>
      <c r="BAW14" s="81"/>
      <c r="BAX14" s="81"/>
      <c r="BAY14" s="81"/>
      <c r="BAZ14" s="81"/>
      <c r="BBA14" s="81"/>
      <c r="BBB14" s="81"/>
      <c r="BBC14" s="81"/>
      <c r="BBD14" s="81"/>
      <c r="BBE14" s="81"/>
      <c r="BBF14" s="81"/>
      <c r="BBG14" s="81"/>
      <c r="BBH14" s="81"/>
      <c r="BBI14" s="81"/>
      <c r="BBJ14" s="81"/>
      <c r="BBK14" s="81"/>
      <c r="BBL14" s="81"/>
      <c r="BBM14" s="81"/>
      <c r="BBN14" s="81"/>
      <c r="BBO14" s="81"/>
      <c r="BBP14" s="81"/>
      <c r="BBQ14" s="81"/>
      <c r="BBR14" s="81"/>
      <c r="BBS14" s="81"/>
      <c r="BBT14" s="81"/>
      <c r="BBU14" s="81"/>
      <c r="BBV14" s="81"/>
      <c r="BBW14" s="81"/>
      <c r="BBX14" s="81"/>
      <c r="BBY14" s="81"/>
      <c r="BBZ14" s="81"/>
      <c r="BCA14" s="81"/>
      <c r="BCB14" s="81"/>
      <c r="BCC14" s="81"/>
      <c r="BCD14" s="81"/>
      <c r="BCE14" s="81"/>
      <c r="BCF14" s="81"/>
      <c r="BCG14" s="81"/>
      <c r="BCH14" s="81"/>
      <c r="BCI14" s="81"/>
      <c r="BCJ14" s="81"/>
      <c r="BCK14" s="81"/>
      <c r="BCL14" s="81"/>
      <c r="BCM14" s="81"/>
      <c r="BCN14" s="81"/>
      <c r="BCO14" s="81"/>
      <c r="BCP14" s="81"/>
      <c r="BCQ14" s="81"/>
      <c r="BCR14" s="81"/>
      <c r="BCS14" s="81"/>
      <c r="BCT14" s="81"/>
      <c r="BCU14" s="81"/>
      <c r="BCV14" s="81"/>
      <c r="BCW14" s="81"/>
      <c r="BCX14" s="81"/>
      <c r="BCY14" s="81"/>
      <c r="BCZ14" s="81"/>
      <c r="BDA14" s="81"/>
      <c r="BDB14" s="81"/>
      <c r="BDC14" s="81"/>
      <c r="BDD14" s="81"/>
      <c r="BDE14" s="81"/>
      <c r="BDF14" s="81"/>
      <c r="BDG14" s="81"/>
      <c r="BDH14" s="81"/>
      <c r="BDI14" s="81"/>
      <c r="BDJ14" s="81"/>
      <c r="BDK14" s="81"/>
      <c r="BDL14" s="81"/>
      <c r="BDM14" s="81"/>
      <c r="BDN14" s="81"/>
      <c r="BDO14" s="81"/>
      <c r="BDP14" s="81"/>
      <c r="BDQ14" s="81"/>
      <c r="BDR14" s="81"/>
      <c r="BDS14" s="81"/>
      <c r="BDT14" s="81"/>
      <c r="BDU14" s="81"/>
      <c r="BDV14" s="81"/>
      <c r="BDW14" s="81"/>
      <c r="BDX14" s="81"/>
      <c r="BDY14" s="81"/>
      <c r="BDZ14" s="81"/>
      <c r="BEA14" s="81"/>
      <c r="BEB14" s="81"/>
      <c r="BEC14" s="81"/>
      <c r="BED14" s="81"/>
      <c r="BEE14" s="81"/>
      <c r="BEF14" s="81"/>
      <c r="BEG14" s="81"/>
      <c r="BEH14" s="81"/>
      <c r="BEI14" s="81"/>
      <c r="BEJ14" s="81"/>
      <c r="BEK14" s="81"/>
      <c r="BEL14" s="81"/>
      <c r="BEM14" s="81"/>
      <c r="BEN14" s="81"/>
      <c r="BEO14" s="81"/>
      <c r="BEP14" s="81"/>
      <c r="BEQ14" s="81"/>
      <c r="BER14" s="81"/>
      <c r="BES14" s="81"/>
      <c r="BET14" s="81"/>
      <c r="BEU14" s="81"/>
      <c r="BEV14" s="81"/>
      <c r="BEW14" s="81"/>
      <c r="BEX14" s="81"/>
      <c r="BEY14" s="81"/>
      <c r="BEZ14" s="81"/>
      <c r="BFA14" s="81"/>
      <c r="BFB14" s="81"/>
      <c r="BFC14" s="81"/>
      <c r="BFD14" s="81"/>
      <c r="BFE14" s="81"/>
      <c r="BFF14" s="81"/>
      <c r="BFG14" s="81"/>
      <c r="BFH14" s="81"/>
      <c r="BFI14" s="81"/>
      <c r="BFJ14" s="81"/>
      <c r="BFK14" s="81"/>
      <c r="BFL14" s="81"/>
      <c r="BFM14" s="81"/>
      <c r="BFN14" s="81"/>
      <c r="BFO14" s="81"/>
      <c r="BFP14" s="81"/>
      <c r="BFQ14" s="81"/>
      <c r="BFR14" s="81"/>
      <c r="BFS14" s="81"/>
      <c r="BFT14" s="81"/>
      <c r="BFU14" s="81"/>
      <c r="BFV14" s="81"/>
      <c r="BFW14" s="81"/>
      <c r="BFX14" s="81"/>
      <c r="BFY14" s="81"/>
      <c r="BFZ14" s="81"/>
      <c r="BGA14" s="81"/>
      <c r="BGB14" s="81"/>
      <c r="BGC14" s="81"/>
      <c r="BGD14" s="81"/>
      <c r="BGE14" s="81"/>
      <c r="BGF14" s="81"/>
      <c r="BGG14" s="81"/>
      <c r="BGH14" s="81"/>
      <c r="BGI14" s="81"/>
      <c r="BGJ14" s="81"/>
      <c r="BGK14" s="81"/>
      <c r="BGL14" s="81"/>
      <c r="BGM14" s="81"/>
      <c r="BGN14" s="81"/>
      <c r="BGO14" s="81"/>
      <c r="BGP14" s="81"/>
      <c r="BGQ14" s="81"/>
      <c r="BGR14" s="81"/>
      <c r="BGS14" s="81"/>
      <c r="BGT14" s="81"/>
      <c r="BGU14" s="81"/>
      <c r="BGV14" s="81"/>
      <c r="BGW14" s="81"/>
      <c r="BGX14" s="81"/>
      <c r="BGY14" s="81"/>
      <c r="BGZ14" s="81"/>
      <c r="BHA14" s="81"/>
      <c r="BHB14" s="81"/>
      <c r="BHC14" s="81"/>
      <c r="BHD14" s="81"/>
      <c r="BHE14" s="81"/>
      <c r="BHF14" s="81"/>
      <c r="BHG14" s="81"/>
      <c r="BHH14" s="81"/>
      <c r="BHI14" s="81"/>
      <c r="BHJ14" s="81"/>
      <c r="BHK14" s="81"/>
      <c r="BHL14" s="81"/>
      <c r="BHM14" s="81"/>
      <c r="BHN14" s="81"/>
      <c r="BHO14" s="81"/>
      <c r="BHP14" s="81"/>
      <c r="BHQ14" s="81"/>
      <c r="BHR14" s="81"/>
      <c r="BHS14" s="81"/>
      <c r="BHT14" s="81"/>
      <c r="BHU14" s="81"/>
      <c r="BHV14" s="81"/>
      <c r="BHW14" s="81"/>
      <c r="BHX14" s="81"/>
      <c r="BHY14" s="81"/>
      <c r="BHZ14" s="81"/>
      <c r="BIA14" s="81"/>
      <c r="BIB14" s="81"/>
      <c r="BIC14" s="81"/>
      <c r="BID14" s="81"/>
      <c r="BIE14" s="81"/>
      <c r="BIF14" s="81"/>
      <c r="BIG14" s="81"/>
      <c r="BIH14" s="81"/>
      <c r="BII14" s="81"/>
      <c r="BIJ14" s="81"/>
      <c r="BIK14" s="81"/>
      <c r="BIL14" s="81"/>
      <c r="BIM14" s="81"/>
      <c r="BIN14" s="81"/>
      <c r="BIO14" s="81"/>
      <c r="BIP14" s="81"/>
      <c r="BIQ14" s="81"/>
      <c r="BIR14" s="81"/>
      <c r="BIS14" s="81"/>
      <c r="BIT14" s="81"/>
      <c r="BIU14" s="81"/>
      <c r="BIV14" s="81"/>
      <c r="BIW14" s="81"/>
      <c r="BIX14" s="81"/>
      <c r="BIY14" s="81"/>
      <c r="BIZ14" s="81"/>
      <c r="BJA14" s="81"/>
      <c r="BJB14" s="81"/>
      <c r="BJC14" s="81"/>
      <c r="BJD14" s="81"/>
      <c r="BJE14" s="81"/>
      <c r="BJF14" s="81"/>
      <c r="BJG14" s="81"/>
      <c r="BJH14" s="81"/>
      <c r="BJI14" s="81"/>
      <c r="BJJ14" s="81"/>
      <c r="BJK14" s="81"/>
      <c r="BJL14" s="81"/>
      <c r="BJM14" s="81"/>
      <c r="BJN14" s="81"/>
      <c r="BJO14" s="81"/>
      <c r="BJP14" s="81"/>
      <c r="BJQ14" s="81"/>
      <c r="BJR14" s="81"/>
      <c r="BJS14" s="81"/>
      <c r="BJT14" s="81"/>
      <c r="BJU14" s="81"/>
      <c r="BJV14" s="81"/>
      <c r="BJW14" s="81"/>
      <c r="BJX14" s="81"/>
      <c r="BJY14" s="81"/>
      <c r="BJZ14" s="81"/>
      <c r="BKA14" s="81"/>
      <c r="BKB14" s="81"/>
      <c r="BKC14" s="81"/>
      <c r="BKD14" s="81"/>
      <c r="BKE14" s="81"/>
      <c r="BKF14" s="81"/>
      <c r="BKG14" s="81"/>
      <c r="BKH14" s="81"/>
      <c r="BKI14" s="81"/>
      <c r="BKJ14" s="81"/>
      <c r="BKK14" s="81"/>
      <c r="BKL14" s="81"/>
      <c r="BKM14" s="81"/>
      <c r="BKN14" s="81"/>
      <c r="BKO14" s="81"/>
      <c r="BKP14" s="81"/>
      <c r="BKQ14" s="81"/>
      <c r="BKR14" s="81"/>
      <c r="BKS14" s="81"/>
      <c r="BKT14" s="81"/>
      <c r="BKU14" s="81"/>
      <c r="BKV14" s="81"/>
      <c r="BKW14" s="81"/>
      <c r="BKX14" s="81"/>
      <c r="BKY14" s="81"/>
      <c r="BKZ14" s="81"/>
      <c r="BLA14" s="81"/>
      <c r="BLB14" s="81"/>
      <c r="BLC14" s="81"/>
      <c r="BLD14" s="81"/>
      <c r="BLE14" s="81"/>
      <c r="BLF14" s="81"/>
      <c r="BLG14" s="81"/>
      <c r="BLH14" s="81"/>
      <c r="BLI14" s="81"/>
      <c r="BLJ14" s="81"/>
      <c r="BLK14" s="81"/>
      <c r="BLL14" s="81"/>
      <c r="BLM14" s="81"/>
      <c r="BLN14" s="81"/>
      <c r="BLO14" s="81"/>
      <c r="BLP14" s="81"/>
      <c r="BLQ14" s="81"/>
      <c r="BLR14" s="81"/>
      <c r="BLS14" s="81"/>
      <c r="BLT14" s="81"/>
      <c r="BLU14" s="81"/>
      <c r="BLV14" s="81"/>
      <c r="BLW14" s="81"/>
      <c r="BLX14" s="81"/>
      <c r="BLY14" s="81"/>
      <c r="BLZ14" s="81"/>
      <c r="BMA14" s="81"/>
      <c r="BMB14" s="81"/>
      <c r="BMC14" s="81"/>
      <c r="BMD14" s="81"/>
      <c r="BME14" s="81"/>
      <c r="BMF14" s="81"/>
      <c r="BMG14" s="81"/>
      <c r="BMH14" s="81"/>
      <c r="BMI14" s="81"/>
      <c r="BMJ14" s="81"/>
      <c r="BMK14" s="81"/>
      <c r="BML14" s="81"/>
      <c r="BMM14" s="81"/>
      <c r="BMN14" s="81"/>
      <c r="BMO14" s="81"/>
      <c r="BMP14" s="81"/>
      <c r="BMQ14" s="81"/>
      <c r="BMR14" s="81"/>
      <c r="BMS14" s="81"/>
      <c r="BMT14" s="81"/>
      <c r="BMU14" s="81"/>
      <c r="BMV14" s="81"/>
      <c r="BMW14" s="81"/>
      <c r="BMX14" s="81"/>
      <c r="BMY14" s="81"/>
      <c r="BMZ14" s="81"/>
      <c r="BNA14" s="81"/>
      <c r="BNB14" s="81"/>
      <c r="BNC14" s="81"/>
      <c r="BND14" s="81"/>
      <c r="BNE14" s="81"/>
      <c r="BNF14" s="81"/>
      <c r="BNG14" s="81"/>
      <c r="BNH14" s="81"/>
      <c r="BNI14" s="81"/>
      <c r="BNJ14" s="81"/>
      <c r="BNK14" s="81"/>
      <c r="BNL14" s="81"/>
      <c r="BNM14" s="81"/>
      <c r="BNN14" s="81"/>
      <c r="BNO14" s="81"/>
      <c r="BNP14" s="81"/>
      <c r="BNQ14" s="81"/>
      <c r="BNR14" s="81"/>
      <c r="BNS14" s="81"/>
      <c r="BNT14" s="81"/>
      <c r="BNU14" s="81"/>
      <c r="BNV14" s="81"/>
      <c r="BNW14" s="81"/>
      <c r="BNX14" s="81"/>
      <c r="BNY14" s="81"/>
      <c r="BNZ14" s="81"/>
      <c r="BOA14" s="81"/>
      <c r="BOB14" s="81"/>
      <c r="BOC14" s="81"/>
      <c r="BOD14" s="81"/>
      <c r="BOE14" s="81"/>
      <c r="BOF14" s="81"/>
      <c r="BOG14" s="81"/>
      <c r="BOH14" s="81"/>
      <c r="BOI14" s="81"/>
      <c r="BOJ14" s="81"/>
      <c r="BOK14" s="81"/>
      <c r="BOL14" s="81"/>
      <c r="BOM14" s="81"/>
      <c r="BON14" s="81"/>
      <c r="BOO14" s="81"/>
      <c r="BOP14" s="81"/>
      <c r="BOQ14" s="81"/>
      <c r="BOR14" s="81"/>
      <c r="BOS14" s="81"/>
      <c r="BOT14" s="81"/>
      <c r="BOU14" s="81"/>
      <c r="BOV14" s="81"/>
      <c r="BOW14" s="81"/>
      <c r="BOX14" s="81"/>
      <c r="BOY14" s="81"/>
      <c r="BOZ14" s="81"/>
      <c r="BPA14" s="81"/>
      <c r="BPB14" s="81"/>
      <c r="BPC14" s="81"/>
      <c r="BPD14" s="81"/>
      <c r="BPE14" s="81"/>
      <c r="BPF14" s="81"/>
      <c r="BPG14" s="81"/>
      <c r="BPH14" s="81"/>
      <c r="BPI14" s="81"/>
      <c r="BPJ14" s="81"/>
      <c r="BPK14" s="81"/>
      <c r="BPL14" s="81"/>
      <c r="BPM14" s="81"/>
      <c r="BPN14" s="81"/>
      <c r="BPO14" s="81"/>
      <c r="BPP14" s="81"/>
      <c r="BPQ14" s="81"/>
      <c r="BPR14" s="81"/>
      <c r="BPS14" s="81"/>
      <c r="BPT14" s="81"/>
      <c r="BPU14" s="81"/>
      <c r="BPV14" s="81"/>
      <c r="BPW14" s="81"/>
      <c r="BPX14" s="81"/>
      <c r="BPY14" s="81"/>
      <c r="BPZ14" s="81"/>
      <c r="BQA14" s="81"/>
      <c r="BQB14" s="81"/>
      <c r="BQC14" s="81"/>
      <c r="BQD14" s="81"/>
      <c r="BQE14" s="81"/>
      <c r="BQF14" s="81"/>
      <c r="BQG14" s="81"/>
      <c r="BQH14" s="81"/>
      <c r="BQI14" s="81"/>
      <c r="BQJ14" s="81"/>
      <c r="BQK14" s="81"/>
      <c r="BQL14" s="81"/>
      <c r="BQM14" s="81"/>
      <c r="BQN14" s="81"/>
      <c r="BQO14" s="81"/>
      <c r="BQP14" s="81"/>
      <c r="BQQ14" s="81"/>
      <c r="BQR14" s="81"/>
      <c r="BQS14" s="81"/>
      <c r="BQT14" s="81"/>
      <c r="BQU14" s="81"/>
      <c r="BQV14" s="81"/>
      <c r="BQW14" s="81"/>
      <c r="BQX14" s="81"/>
      <c r="BQY14" s="81"/>
      <c r="BQZ14" s="81"/>
      <c r="BRA14" s="81"/>
      <c r="BRB14" s="81"/>
      <c r="BRC14" s="81"/>
      <c r="BRD14" s="81"/>
      <c r="BRE14" s="81"/>
      <c r="BRF14" s="81"/>
      <c r="BRG14" s="81"/>
      <c r="BRH14" s="81"/>
      <c r="BRI14" s="81"/>
      <c r="BRJ14" s="81"/>
      <c r="BRK14" s="81"/>
      <c r="BRL14" s="81"/>
      <c r="BRM14" s="81"/>
      <c r="BRN14" s="81"/>
      <c r="BRO14" s="81"/>
      <c r="BRP14" s="81"/>
      <c r="BRQ14" s="81"/>
      <c r="BRR14" s="81"/>
      <c r="BRS14" s="81"/>
      <c r="BRT14" s="81"/>
      <c r="BRU14" s="81"/>
      <c r="BRV14" s="81"/>
      <c r="BRW14" s="81"/>
      <c r="BRX14" s="81"/>
      <c r="BRY14" s="81"/>
      <c r="BRZ14" s="81"/>
      <c r="BSA14" s="81"/>
      <c r="BSB14" s="81"/>
      <c r="BSC14" s="81"/>
      <c r="BSD14" s="81"/>
      <c r="BSE14" s="81"/>
      <c r="BSF14" s="81"/>
      <c r="BSG14" s="81"/>
      <c r="BSH14" s="81"/>
      <c r="BSI14" s="81"/>
      <c r="BSJ14" s="81"/>
      <c r="BSK14" s="81"/>
      <c r="BSL14" s="81"/>
      <c r="BSM14" s="81"/>
      <c r="BSN14" s="81"/>
      <c r="BSO14" s="81"/>
      <c r="BSP14" s="81"/>
      <c r="BSQ14" s="81"/>
      <c r="BSR14" s="81"/>
      <c r="BSS14" s="81"/>
      <c r="BST14" s="81"/>
      <c r="BSU14" s="81"/>
      <c r="BSV14" s="81"/>
      <c r="BSW14" s="81"/>
      <c r="BSX14" s="81"/>
      <c r="BSY14" s="81"/>
      <c r="BSZ14" s="81"/>
      <c r="BTA14" s="81"/>
      <c r="BTB14" s="81"/>
      <c r="BTC14" s="81"/>
      <c r="BTD14" s="81"/>
      <c r="BTE14" s="81"/>
      <c r="BTF14" s="81"/>
      <c r="BTG14" s="81"/>
      <c r="BTH14" s="81"/>
      <c r="BTI14" s="81"/>
      <c r="BTJ14" s="81"/>
      <c r="BTK14" s="81"/>
      <c r="BTL14" s="81"/>
      <c r="BTM14" s="81"/>
      <c r="BTN14" s="81"/>
      <c r="BTO14" s="81"/>
      <c r="BTP14" s="81"/>
      <c r="BTQ14" s="81"/>
      <c r="BTR14" s="81"/>
      <c r="BTS14" s="81"/>
      <c r="BTT14" s="81"/>
      <c r="BTU14" s="81"/>
      <c r="BTV14" s="81"/>
      <c r="BTW14" s="81"/>
      <c r="BTX14" s="81"/>
      <c r="BTY14" s="81"/>
      <c r="BTZ14" s="81"/>
      <c r="BUA14" s="81"/>
      <c r="BUB14" s="81"/>
      <c r="BUC14" s="81"/>
      <c r="BUD14" s="81"/>
      <c r="BUE14" s="81"/>
      <c r="BUF14" s="81"/>
      <c r="BUG14" s="81"/>
      <c r="BUH14" s="81"/>
      <c r="BUI14" s="81"/>
      <c r="BUJ14" s="81"/>
      <c r="BUK14" s="81"/>
      <c r="BUL14" s="81"/>
      <c r="BUM14" s="81"/>
      <c r="BUN14" s="81"/>
      <c r="BUO14" s="81"/>
      <c r="BUP14" s="81"/>
      <c r="BUQ14" s="81"/>
      <c r="BUR14" s="81"/>
      <c r="BUS14" s="81"/>
      <c r="BUT14" s="81"/>
      <c r="BUU14" s="81"/>
      <c r="BUV14" s="81"/>
      <c r="BUW14" s="81"/>
      <c r="BUX14" s="81"/>
      <c r="BUY14" s="81"/>
      <c r="BUZ14" s="81"/>
      <c r="BVA14" s="81"/>
      <c r="BVB14" s="81"/>
      <c r="BVC14" s="81"/>
      <c r="BVD14" s="81"/>
      <c r="BVE14" s="81"/>
      <c r="BVF14" s="81"/>
      <c r="BVG14" s="81"/>
      <c r="BVH14" s="81"/>
      <c r="BVI14" s="81"/>
      <c r="BVJ14" s="81"/>
      <c r="BVK14" s="81"/>
      <c r="BVL14" s="81"/>
      <c r="BVM14" s="81"/>
      <c r="BVN14" s="81"/>
      <c r="BVO14" s="81"/>
      <c r="BVP14" s="81"/>
      <c r="BVQ14" s="81"/>
      <c r="BVR14" s="81"/>
      <c r="BVS14" s="81"/>
      <c r="BVT14" s="81"/>
      <c r="BVU14" s="81"/>
      <c r="BVV14" s="81"/>
      <c r="BVW14" s="81"/>
      <c r="BVX14" s="81"/>
      <c r="BVY14" s="81"/>
      <c r="BVZ14" s="81"/>
      <c r="BWA14" s="81"/>
      <c r="BWB14" s="81"/>
      <c r="BWC14" s="81"/>
      <c r="BWD14" s="81"/>
      <c r="BWE14" s="81"/>
      <c r="BWF14" s="81"/>
      <c r="BWG14" s="81"/>
      <c r="BWH14" s="81"/>
      <c r="BWI14" s="81"/>
      <c r="BWJ14" s="81"/>
      <c r="BWK14" s="81"/>
      <c r="BWL14" s="81"/>
      <c r="BWM14" s="81"/>
      <c r="BWN14" s="81"/>
      <c r="BWO14" s="81"/>
      <c r="BWP14" s="81"/>
      <c r="BWQ14" s="81"/>
      <c r="BWR14" s="81"/>
      <c r="BWS14" s="81"/>
      <c r="BWT14" s="81"/>
      <c r="BWU14" s="81"/>
      <c r="BWV14" s="81"/>
      <c r="BWW14" s="81"/>
      <c r="BWX14" s="81"/>
      <c r="BWY14" s="81"/>
      <c r="BWZ14" s="81"/>
      <c r="BXA14" s="81"/>
      <c r="BXB14" s="81"/>
      <c r="BXC14" s="81"/>
      <c r="BXD14" s="81"/>
      <c r="BXE14" s="81"/>
      <c r="BXF14" s="81"/>
      <c r="BXG14" s="81"/>
      <c r="BXH14" s="81"/>
      <c r="BXI14" s="81"/>
      <c r="BXJ14" s="81"/>
      <c r="BXK14" s="81"/>
      <c r="BXL14" s="81"/>
      <c r="BXM14" s="81"/>
      <c r="BXN14" s="81"/>
      <c r="BXO14" s="81"/>
      <c r="BXP14" s="81"/>
      <c r="BXQ14" s="81"/>
      <c r="BXR14" s="81"/>
      <c r="BXS14" s="81"/>
      <c r="BXT14" s="81"/>
      <c r="BXU14" s="81"/>
      <c r="BXV14" s="81"/>
      <c r="BXW14" s="81"/>
      <c r="BXX14" s="81"/>
      <c r="BXY14" s="81"/>
      <c r="BXZ14" s="81"/>
      <c r="BYA14" s="81"/>
      <c r="BYB14" s="81"/>
      <c r="BYC14" s="81"/>
      <c r="BYD14" s="81"/>
      <c r="BYE14" s="81"/>
      <c r="BYF14" s="81"/>
      <c r="BYG14" s="81"/>
      <c r="BYH14" s="81"/>
      <c r="BYI14" s="81"/>
      <c r="BYJ14" s="81"/>
      <c r="BYK14" s="81"/>
      <c r="BYL14" s="81"/>
      <c r="BYM14" s="81"/>
      <c r="BYN14" s="81"/>
      <c r="BYO14" s="81"/>
      <c r="BYP14" s="81"/>
      <c r="BYQ14" s="81"/>
      <c r="BYR14" s="81"/>
      <c r="BYS14" s="81"/>
      <c r="BYT14" s="81"/>
      <c r="BYU14" s="81"/>
      <c r="BYV14" s="81"/>
      <c r="BYW14" s="81"/>
      <c r="BYX14" s="81"/>
      <c r="BYY14" s="81"/>
      <c r="BYZ14" s="81"/>
      <c r="BZA14" s="81"/>
      <c r="BZB14" s="81"/>
      <c r="BZC14" s="81"/>
      <c r="BZD14" s="81"/>
      <c r="BZE14" s="81"/>
      <c r="BZF14" s="81"/>
      <c r="BZG14" s="81"/>
      <c r="BZH14" s="81"/>
      <c r="BZI14" s="81"/>
      <c r="BZJ14" s="81"/>
      <c r="BZK14" s="81"/>
      <c r="BZL14" s="81"/>
      <c r="BZM14" s="81"/>
      <c r="BZN14" s="81"/>
      <c r="BZO14" s="81"/>
      <c r="BZP14" s="81"/>
      <c r="BZQ14" s="81"/>
      <c r="BZR14" s="81"/>
      <c r="BZS14" s="81"/>
      <c r="BZT14" s="81"/>
      <c r="BZU14" s="81"/>
      <c r="BZV14" s="81"/>
      <c r="BZW14" s="81"/>
      <c r="BZX14" s="81"/>
      <c r="BZY14" s="81"/>
      <c r="BZZ14" s="81"/>
      <c r="CAA14" s="81"/>
      <c r="CAB14" s="81"/>
      <c r="CAC14" s="81"/>
      <c r="CAD14" s="81"/>
      <c r="CAE14" s="81"/>
      <c r="CAF14" s="81"/>
      <c r="CAG14" s="81"/>
      <c r="CAH14" s="81"/>
      <c r="CAI14" s="81"/>
      <c r="CAJ14" s="81"/>
      <c r="CAK14" s="81"/>
      <c r="CAL14" s="81"/>
      <c r="CAM14" s="81"/>
      <c r="CAN14" s="81"/>
      <c r="CAO14" s="81"/>
      <c r="CAP14" s="81"/>
      <c r="CAQ14" s="81"/>
      <c r="CAR14" s="81"/>
      <c r="CAS14" s="81"/>
      <c r="CAT14" s="81"/>
      <c r="CAU14" s="81"/>
      <c r="CAV14" s="81"/>
      <c r="CAW14" s="81"/>
      <c r="CAX14" s="81"/>
      <c r="CAY14" s="81"/>
      <c r="CAZ14" s="81"/>
      <c r="CBA14" s="81"/>
      <c r="CBB14" s="81"/>
      <c r="CBC14" s="81"/>
      <c r="CBD14" s="81"/>
      <c r="CBE14" s="81"/>
      <c r="CBF14" s="81"/>
      <c r="CBG14" s="81"/>
      <c r="CBH14" s="81"/>
      <c r="CBI14" s="81"/>
      <c r="CBJ14" s="81"/>
      <c r="CBK14" s="81"/>
      <c r="CBL14" s="81"/>
      <c r="CBM14" s="81"/>
      <c r="CBN14" s="81"/>
      <c r="CBO14" s="81"/>
      <c r="CBP14" s="81"/>
      <c r="CBQ14" s="81"/>
      <c r="CBR14" s="81"/>
      <c r="CBS14" s="81"/>
      <c r="CBT14" s="81"/>
      <c r="CBU14" s="81"/>
      <c r="CBV14" s="81"/>
      <c r="CBW14" s="81"/>
      <c r="CBX14" s="81"/>
      <c r="CBY14" s="81"/>
      <c r="CBZ14" s="81"/>
      <c r="CCA14" s="81"/>
      <c r="CCB14" s="81"/>
      <c r="CCC14" s="81"/>
      <c r="CCD14" s="81"/>
      <c r="CCE14" s="81"/>
      <c r="CCF14" s="81"/>
      <c r="CCG14" s="81"/>
      <c r="CCH14" s="81"/>
      <c r="CCI14" s="81"/>
      <c r="CCJ14" s="81"/>
      <c r="CCK14" s="81"/>
      <c r="CCL14" s="81"/>
      <c r="CCM14" s="81"/>
      <c r="CCN14" s="81"/>
      <c r="CCO14" s="81"/>
      <c r="CCP14" s="81"/>
      <c r="CCQ14" s="81"/>
      <c r="CCR14" s="81"/>
      <c r="CCS14" s="81"/>
      <c r="CCT14" s="81"/>
      <c r="CCU14" s="81"/>
      <c r="CCV14" s="81"/>
      <c r="CCW14" s="81"/>
      <c r="CCX14" s="81"/>
      <c r="CCY14" s="81"/>
      <c r="CCZ14" s="81"/>
      <c r="CDA14" s="81"/>
      <c r="CDB14" s="81"/>
      <c r="CDC14" s="81"/>
      <c r="CDD14" s="81"/>
      <c r="CDE14" s="81"/>
      <c r="CDF14" s="81"/>
      <c r="CDG14" s="81"/>
      <c r="CDH14" s="81"/>
      <c r="CDI14" s="81"/>
      <c r="CDJ14" s="81"/>
      <c r="CDK14" s="81"/>
      <c r="CDL14" s="81"/>
      <c r="CDM14" s="81"/>
      <c r="CDN14" s="81"/>
      <c r="CDO14" s="81"/>
      <c r="CDP14" s="81"/>
      <c r="CDQ14" s="81"/>
      <c r="CDR14" s="81"/>
      <c r="CDS14" s="81"/>
      <c r="CDT14" s="81"/>
      <c r="CDU14" s="81"/>
      <c r="CDV14" s="81"/>
      <c r="CDW14" s="81"/>
      <c r="CDX14" s="81"/>
      <c r="CDY14" s="81"/>
      <c r="CDZ14" s="81"/>
      <c r="CEA14" s="81"/>
      <c r="CEB14" s="81"/>
      <c r="CEC14" s="81"/>
      <c r="CED14" s="81"/>
      <c r="CEE14" s="81"/>
      <c r="CEF14" s="81"/>
      <c r="CEG14" s="81"/>
      <c r="CEH14" s="81"/>
      <c r="CEI14" s="81"/>
      <c r="CEJ14" s="81"/>
      <c r="CEK14" s="81"/>
      <c r="CEL14" s="81"/>
      <c r="CEM14" s="81"/>
      <c r="CEN14" s="81"/>
      <c r="CEO14" s="81"/>
      <c r="CEP14" s="81"/>
      <c r="CEQ14" s="81"/>
      <c r="CER14" s="81"/>
      <c r="CES14" s="81"/>
      <c r="CET14" s="81"/>
      <c r="CEU14" s="81"/>
      <c r="CEV14" s="81"/>
      <c r="CEW14" s="81"/>
      <c r="CEX14" s="81"/>
      <c r="CEY14" s="81"/>
      <c r="CEZ14" s="81"/>
      <c r="CFA14" s="81"/>
      <c r="CFB14" s="81"/>
      <c r="CFC14" s="81"/>
      <c r="CFD14" s="81"/>
      <c r="CFE14" s="81"/>
      <c r="CFF14" s="81"/>
      <c r="CFG14" s="81"/>
      <c r="CFH14" s="81"/>
      <c r="CFI14" s="81"/>
      <c r="CFJ14" s="81"/>
      <c r="CFK14" s="81"/>
      <c r="CFL14" s="81"/>
      <c r="CFM14" s="81"/>
      <c r="CFN14" s="81"/>
      <c r="CFO14" s="81"/>
      <c r="CFP14" s="81"/>
      <c r="CFQ14" s="81"/>
      <c r="CFR14" s="81"/>
      <c r="CFS14" s="81"/>
      <c r="CFT14" s="81"/>
      <c r="CFU14" s="81"/>
      <c r="CFV14" s="81"/>
      <c r="CFW14" s="81"/>
      <c r="CFX14" s="81"/>
      <c r="CFY14" s="81"/>
      <c r="CFZ14" s="81"/>
      <c r="CGA14" s="81"/>
      <c r="CGB14" s="81"/>
      <c r="CGC14" s="81"/>
      <c r="CGD14" s="81"/>
      <c r="CGE14" s="81"/>
      <c r="CGF14" s="81"/>
      <c r="CGG14" s="81"/>
      <c r="CGH14" s="81"/>
      <c r="CGI14" s="81"/>
      <c r="CGJ14" s="81"/>
      <c r="CGK14" s="81"/>
      <c r="CGL14" s="81"/>
      <c r="CGM14" s="81"/>
      <c r="CGN14" s="81"/>
      <c r="CGO14" s="81"/>
      <c r="CGP14" s="81"/>
      <c r="CGQ14" s="81"/>
      <c r="CGR14" s="81"/>
      <c r="CGS14" s="81"/>
      <c r="CGT14" s="81"/>
      <c r="CGU14" s="81"/>
      <c r="CGV14" s="81"/>
      <c r="CGW14" s="81"/>
      <c r="CGX14" s="81"/>
      <c r="CGY14" s="81"/>
      <c r="CGZ14" s="81"/>
      <c r="CHA14" s="81"/>
      <c r="CHB14" s="81"/>
      <c r="CHC14" s="81"/>
      <c r="CHD14" s="81"/>
      <c r="CHE14" s="81"/>
      <c r="CHF14" s="81"/>
      <c r="CHG14" s="81"/>
      <c r="CHH14" s="81"/>
      <c r="CHI14" s="81"/>
      <c r="CHJ14" s="81"/>
      <c r="CHK14" s="81"/>
      <c r="CHL14" s="81"/>
      <c r="CHM14" s="81"/>
      <c r="CHN14" s="81"/>
      <c r="CHO14" s="81"/>
      <c r="CHP14" s="81"/>
      <c r="CHQ14" s="81"/>
      <c r="CHR14" s="81"/>
      <c r="CHS14" s="81"/>
      <c r="CHT14" s="81"/>
      <c r="CHU14" s="81"/>
      <c r="CHV14" s="81"/>
      <c r="CHW14" s="81"/>
      <c r="CHX14" s="81"/>
      <c r="CHY14" s="81"/>
      <c r="CHZ14" s="81"/>
      <c r="CIA14" s="81"/>
      <c r="CIB14" s="81"/>
      <c r="CIC14" s="81"/>
      <c r="CID14" s="81"/>
      <c r="CIE14" s="81"/>
      <c r="CIF14" s="81"/>
      <c r="CIG14" s="81"/>
      <c r="CIH14" s="81"/>
      <c r="CII14" s="81"/>
      <c r="CIJ14" s="81"/>
      <c r="CIK14" s="81"/>
      <c r="CIL14" s="81"/>
      <c r="CIM14" s="81"/>
      <c r="CIN14" s="81"/>
      <c r="CIO14" s="81"/>
      <c r="CIP14" s="81"/>
      <c r="CIQ14" s="81"/>
      <c r="CIR14" s="81"/>
      <c r="CIS14" s="81"/>
      <c r="CIT14" s="81"/>
      <c r="CIU14" s="81"/>
      <c r="CIV14" s="81"/>
      <c r="CIW14" s="81"/>
      <c r="CIX14" s="81"/>
      <c r="CIY14" s="81"/>
      <c r="CIZ14" s="81"/>
      <c r="CJA14" s="81"/>
      <c r="CJB14" s="81"/>
      <c r="CJC14" s="81"/>
      <c r="CJD14" s="81"/>
      <c r="CJE14" s="81"/>
      <c r="CJF14" s="81"/>
      <c r="CJG14" s="81"/>
      <c r="CJH14" s="81"/>
      <c r="CJI14" s="81"/>
      <c r="CJJ14" s="81"/>
      <c r="CJK14" s="81"/>
      <c r="CJL14" s="81"/>
      <c r="CJM14" s="81"/>
      <c r="CJN14" s="81"/>
      <c r="CJO14" s="81"/>
      <c r="CJP14" s="81"/>
      <c r="CJQ14" s="81"/>
      <c r="CJR14" s="81"/>
      <c r="CJS14" s="81"/>
      <c r="CJT14" s="81"/>
      <c r="CJU14" s="81"/>
      <c r="CJV14" s="81"/>
      <c r="CJW14" s="81"/>
      <c r="CJX14" s="81"/>
      <c r="CJY14" s="81"/>
      <c r="CJZ14" s="81"/>
      <c r="CKA14" s="81"/>
      <c r="CKB14" s="81"/>
      <c r="CKC14" s="81"/>
      <c r="CKD14" s="81"/>
      <c r="CKE14" s="81"/>
      <c r="CKF14" s="81"/>
      <c r="CKG14" s="81"/>
      <c r="CKH14" s="81"/>
      <c r="CKI14" s="81"/>
      <c r="CKJ14" s="81"/>
      <c r="CKK14" s="81"/>
      <c r="CKL14" s="81"/>
      <c r="CKM14" s="81"/>
      <c r="CKN14" s="81"/>
      <c r="CKO14" s="81"/>
      <c r="CKP14" s="81"/>
      <c r="CKQ14" s="81"/>
      <c r="CKR14" s="81"/>
      <c r="CKS14" s="81"/>
      <c r="CKT14" s="81"/>
      <c r="CKU14" s="81"/>
      <c r="CKV14" s="81"/>
      <c r="CKW14" s="81"/>
      <c r="CKX14" s="81"/>
      <c r="CKY14" s="81"/>
      <c r="CKZ14" s="81"/>
      <c r="CLA14" s="81"/>
      <c r="CLB14" s="81"/>
      <c r="CLC14" s="81"/>
      <c r="CLD14" s="81"/>
      <c r="CLE14" s="81"/>
      <c r="CLF14" s="81"/>
      <c r="CLG14" s="81"/>
      <c r="CLH14" s="81"/>
      <c r="CLI14" s="81"/>
      <c r="CLJ14" s="81"/>
      <c r="CLK14" s="81"/>
      <c r="CLL14" s="81"/>
      <c r="CLM14" s="81"/>
      <c r="CLN14" s="81"/>
      <c r="CLO14" s="81"/>
      <c r="CLP14" s="81"/>
      <c r="CLQ14" s="81"/>
      <c r="CLR14" s="81"/>
      <c r="CLS14" s="81"/>
      <c r="CLT14" s="81"/>
      <c r="CLU14" s="81"/>
      <c r="CLV14" s="81"/>
      <c r="CLW14" s="81"/>
      <c r="CLX14" s="81"/>
      <c r="CLY14" s="81"/>
      <c r="CLZ14" s="81"/>
      <c r="CMA14" s="81"/>
      <c r="CMB14" s="81"/>
      <c r="CMC14" s="81"/>
      <c r="CMD14" s="81"/>
      <c r="CME14" s="81"/>
      <c r="CMF14" s="81"/>
      <c r="CMG14" s="81"/>
      <c r="CMH14" s="81"/>
      <c r="CMI14" s="81"/>
      <c r="CMJ14" s="81"/>
      <c r="CMK14" s="81"/>
      <c r="CML14" s="81"/>
      <c r="CMM14" s="81"/>
      <c r="CMN14" s="81"/>
      <c r="CMO14" s="81"/>
      <c r="CMP14" s="81"/>
      <c r="CMQ14" s="81"/>
      <c r="CMR14" s="81"/>
      <c r="CMS14" s="81"/>
      <c r="CMT14" s="81"/>
      <c r="CMU14" s="81"/>
      <c r="CMV14" s="81"/>
      <c r="CMW14" s="81"/>
      <c r="CMX14" s="81"/>
      <c r="CMY14" s="81"/>
      <c r="CMZ14" s="81"/>
      <c r="CNA14" s="81"/>
      <c r="CNB14" s="81"/>
      <c r="CNC14" s="81"/>
      <c r="CND14" s="81"/>
      <c r="CNE14" s="81"/>
      <c r="CNF14" s="81"/>
      <c r="CNG14" s="81"/>
      <c r="CNH14" s="81"/>
      <c r="CNI14" s="81"/>
      <c r="CNJ14" s="81"/>
      <c r="CNK14" s="81"/>
      <c r="CNL14" s="81"/>
      <c r="CNM14" s="81"/>
      <c r="CNN14" s="81"/>
      <c r="CNO14" s="81"/>
      <c r="CNP14" s="81"/>
      <c r="CNQ14" s="81"/>
      <c r="CNR14" s="81"/>
      <c r="CNS14" s="81"/>
      <c r="CNT14" s="81"/>
      <c r="CNU14" s="81"/>
      <c r="CNV14" s="81"/>
      <c r="CNW14" s="81"/>
      <c r="CNX14" s="81"/>
      <c r="CNY14" s="81"/>
      <c r="CNZ14" s="81"/>
      <c r="COA14" s="81"/>
      <c r="COB14" s="81"/>
      <c r="COC14" s="81"/>
      <c r="COD14" s="81"/>
      <c r="COE14" s="81"/>
      <c r="COF14" s="81"/>
      <c r="COG14" s="81"/>
      <c r="COH14" s="81"/>
      <c r="COI14" s="81"/>
      <c r="COJ14" s="81"/>
      <c r="COK14" s="81"/>
      <c r="COL14" s="81"/>
      <c r="COM14" s="81"/>
      <c r="CON14" s="81"/>
      <c r="COO14" s="81"/>
      <c r="COP14" s="81"/>
      <c r="COQ14" s="81"/>
      <c r="COR14" s="81"/>
      <c r="COS14" s="81"/>
      <c r="COT14" s="81"/>
      <c r="COU14" s="81"/>
      <c r="COV14" s="81"/>
      <c r="COW14" s="81"/>
      <c r="COX14" s="81"/>
      <c r="COY14" s="81"/>
      <c r="COZ14" s="81"/>
      <c r="CPA14" s="81"/>
      <c r="CPB14" s="81"/>
      <c r="CPC14" s="81"/>
      <c r="CPD14" s="81"/>
      <c r="CPE14" s="81"/>
      <c r="CPF14" s="81"/>
      <c r="CPG14" s="81"/>
      <c r="CPH14" s="81"/>
      <c r="CPI14" s="81"/>
      <c r="CPJ14" s="81"/>
      <c r="CPK14" s="81"/>
      <c r="CPL14" s="81"/>
      <c r="CPM14" s="81"/>
      <c r="CPN14" s="81"/>
      <c r="CPO14" s="81"/>
      <c r="CPP14" s="81"/>
      <c r="CPQ14" s="81"/>
      <c r="CPR14" s="81"/>
      <c r="CPS14" s="81"/>
      <c r="CPT14" s="81"/>
      <c r="CPU14" s="81"/>
      <c r="CPV14" s="81"/>
      <c r="CPW14" s="81"/>
      <c r="CPX14" s="81"/>
      <c r="CPY14" s="81"/>
      <c r="CPZ14" s="81"/>
      <c r="CQA14" s="81"/>
      <c r="CQB14" s="81"/>
      <c r="CQC14" s="81"/>
      <c r="CQD14" s="81"/>
      <c r="CQE14" s="81"/>
      <c r="CQF14" s="81"/>
      <c r="CQG14" s="81"/>
      <c r="CQH14" s="81"/>
      <c r="CQI14" s="81"/>
      <c r="CQJ14" s="81"/>
      <c r="CQK14" s="81"/>
      <c r="CQL14" s="81"/>
      <c r="CQM14" s="81"/>
      <c r="CQN14" s="81"/>
      <c r="CQO14" s="81"/>
      <c r="CQP14" s="81"/>
      <c r="CQQ14" s="81"/>
      <c r="CQR14" s="81"/>
      <c r="CQS14" s="81"/>
      <c r="CQT14" s="81"/>
      <c r="CQU14" s="81"/>
      <c r="CQV14" s="81"/>
      <c r="CQW14" s="81"/>
      <c r="CQX14" s="81"/>
      <c r="CQY14" s="81"/>
      <c r="CQZ14" s="81"/>
      <c r="CRA14" s="81"/>
      <c r="CRB14" s="81"/>
      <c r="CRC14" s="81"/>
      <c r="CRD14" s="81"/>
      <c r="CRE14" s="81"/>
      <c r="CRF14" s="81"/>
      <c r="CRG14" s="81"/>
      <c r="CRH14" s="81"/>
      <c r="CRI14" s="81"/>
      <c r="CRJ14" s="81"/>
      <c r="CRK14" s="81"/>
      <c r="CRL14" s="81"/>
      <c r="CRM14" s="81"/>
      <c r="CRN14" s="81"/>
      <c r="CRO14" s="81"/>
      <c r="CRP14" s="81"/>
      <c r="CRQ14" s="81"/>
      <c r="CRR14" s="81"/>
      <c r="CRS14" s="81"/>
      <c r="CRT14" s="81"/>
      <c r="CRU14" s="81"/>
      <c r="CRV14" s="81"/>
      <c r="CRW14" s="81"/>
      <c r="CRX14" s="81"/>
      <c r="CRY14" s="81"/>
      <c r="CRZ14" s="81"/>
      <c r="CSA14" s="81"/>
      <c r="CSB14" s="81"/>
      <c r="CSC14" s="81"/>
      <c r="CSD14" s="81"/>
      <c r="CSE14" s="81"/>
      <c r="CSF14" s="81"/>
      <c r="CSG14" s="81"/>
      <c r="CSH14" s="81"/>
      <c r="CSI14" s="81"/>
      <c r="CSJ14" s="81"/>
      <c r="CSK14" s="81"/>
      <c r="CSL14" s="81"/>
      <c r="CSM14" s="81"/>
      <c r="CSN14" s="81"/>
      <c r="CSO14" s="81"/>
      <c r="CSP14" s="81"/>
      <c r="CSQ14" s="81"/>
      <c r="CSR14" s="81"/>
      <c r="CSS14" s="81"/>
      <c r="CST14" s="81"/>
      <c r="CSU14" s="81"/>
      <c r="CSV14" s="81"/>
      <c r="CSW14" s="81"/>
      <c r="CSX14" s="81"/>
      <c r="CSY14" s="81"/>
      <c r="CSZ14" s="81"/>
      <c r="CTA14" s="81"/>
      <c r="CTB14" s="81"/>
      <c r="CTC14" s="81"/>
      <c r="CTD14" s="81"/>
      <c r="CTE14" s="81"/>
      <c r="CTF14" s="81"/>
      <c r="CTG14" s="81"/>
      <c r="CTH14" s="81"/>
      <c r="CTI14" s="81"/>
      <c r="CTJ14" s="81"/>
      <c r="CTK14" s="81"/>
      <c r="CTL14" s="81"/>
      <c r="CTM14" s="81"/>
      <c r="CTN14" s="81"/>
      <c r="CTO14" s="81"/>
      <c r="CTP14" s="81"/>
      <c r="CTQ14" s="81"/>
      <c r="CTR14" s="81"/>
      <c r="CTS14" s="81"/>
      <c r="CTT14" s="81"/>
      <c r="CTU14" s="81"/>
      <c r="CTV14" s="81"/>
      <c r="CTW14" s="81"/>
      <c r="CTX14" s="81"/>
      <c r="CTY14" s="81"/>
      <c r="CTZ14" s="81"/>
      <c r="CUA14" s="81"/>
      <c r="CUB14" s="81"/>
      <c r="CUC14" s="81"/>
      <c r="CUD14" s="81"/>
      <c r="CUE14" s="81"/>
      <c r="CUF14" s="81"/>
      <c r="CUG14" s="81"/>
      <c r="CUH14" s="81"/>
      <c r="CUI14" s="81"/>
      <c r="CUJ14" s="81"/>
      <c r="CUK14" s="81"/>
      <c r="CUL14" s="81"/>
      <c r="CUM14" s="81"/>
      <c r="CUN14" s="81"/>
      <c r="CUO14" s="81"/>
      <c r="CUP14" s="81"/>
      <c r="CUQ14" s="81"/>
      <c r="CUR14" s="81"/>
      <c r="CUS14" s="81"/>
      <c r="CUT14" s="81"/>
      <c r="CUU14" s="81"/>
      <c r="CUV14" s="81"/>
      <c r="CUW14" s="81"/>
      <c r="CUX14" s="81"/>
      <c r="CUY14" s="81"/>
      <c r="CUZ14" s="81"/>
      <c r="CVA14" s="81"/>
      <c r="CVB14" s="81"/>
      <c r="CVC14" s="81"/>
      <c r="CVD14" s="81"/>
      <c r="CVE14" s="81"/>
      <c r="CVF14" s="81"/>
      <c r="CVG14" s="81"/>
      <c r="CVH14" s="81"/>
      <c r="CVI14" s="81"/>
      <c r="CVJ14" s="81"/>
      <c r="CVK14" s="81"/>
      <c r="CVL14" s="81"/>
      <c r="CVM14" s="81"/>
      <c r="CVN14" s="81"/>
      <c r="CVO14" s="81"/>
      <c r="CVP14" s="81"/>
      <c r="CVQ14" s="81"/>
      <c r="CVR14" s="81"/>
      <c r="CVS14" s="81"/>
      <c r="CVT14" s="81"/>
      <c r="CVU14" s="81"/>
      <c r="CVV14" s="81"/>
      <c r="CVW14" s="81"/>
      <c r="CVX14" s="81"/>
      <c r="CVY14" s="81"/>
      <c r="CVZ14" s="81"/>
      <c r="CWA14" s="81"/>
      <c r="CWB14" s="81"/>
      <c r="CWC14" s="81"/>
      <c r="CWD14" s="81"/>
      <c r="CWE14" s="81"/>
      <c r="CWF14" s="81"/>
      <c r="CWG14" s="81"/>
      <c r="CWH14" s="81"/>
      <c r="CWI14" s="81"/>
      <c r="CWJ14" s="81"/>
      <c r="CWK14" s="81"/>
      <c r="CWL14" s="81"/>
      <c r="CWM14" s="81"/>
      <c r="CWN14" s="81"/>
      <c r="CWO14" s="81"/>
      <c r="CWP14" s="81"/>
      <c r="CWQ14" s="81"/>
      <c r="CWR14" s="81"/>
      <c r="CWS14" s="81"/>
      <c r="CWT14" s="81"/>
      <c r="CWU14" s="81"/>
      <c r="CWV14" s="81"/>
      <c r="CWW14" s="81"/>
      <c r="CWX14" s="81"/>
      <c r="CWY14" s="81"/>
      <c r="CWZ14" s="81"/>
      <c r="CXA14" s="81"/>
      <c r="CXB14" s="81"/>
      <c r="CXC14" s="81"/>
      <c r="CXD14" s="81"/>
      <c r="CXE14" s="81"/>
      <c r="CXF14" s="81"/>
      <c r="CXG14" s="81"/>
      <c r="CXH14" s="81"/>
      <c r="CXI14" s="81"/>
      <c r="CXJ14" s="81"/>
      <c r="CXK14" s="81"/>
      <c r="CXL14" s="81"/>
      <c r="CXM14" s="81"/>
      <c r="CXN14" s="81"/>
      <c r="CXO14" s="81"/>
      <c r="CXP14" s="81"/>
      <c r="CXQ14" s="81"/>
      <c r="CXR14" s="81"/>
      <c r="CXS14" s="81"/>
      <c r="CXT14" s="81"/>
      <c r="CXU14" s="81"/>
      <c r="CXV14" s="81"/>
      <c r="CXW14" s="81"/>
      <c r="CXX14" s="81"/>
      <c r="CXY14" s="81"/>
      <c r="CXZ14" s="81"/>
      <c r="CYA14" s="81"/>
      <c r="CYB14" s="81"/>
      <c r="CYC14" s="81"/>
      <c r="CYD14" s="81"/>
      <c r="CYE14" s="81"/>
      <c r="CYF14" s="81"/>
      <c r="CYG14" s="81"/>
      <c r="CYH14" s="81"/>
      <c r="CYI14" s="81"/>
      <c r="CYJ14" s="81"/>
      <c r="CYK14" s="81"/>
      <c r="CYL14" s="81"/>
      <c r="CYM14" s="81"/>
      <c r="CYN14" s="81"/>
      <c r="CYO14" s="81"/>
      <c r="CYP14" s="81"/>
      <c r="CYQ14" s="81"/>
      <c r="CYR14" s="81"/>
      <c r="CYS14" s="81"/>
      <c r="CYT14" s="81"/>
      <c r="CYU14" s="81"/>
      <c r="CYV14" s="81"/>
      <c r="CYW14" s="81"/>
      <c r="CYX14" s="81"/>
      <c r="CYY14" s="81"/>
      <c r="CYZ14" s="81"/>
      <c r="CZA14" s="81"/>
      <c r="CZB14" s="81"/>
      <c r="CZC14" s="81"/>
      <c r="CZD14" s="81"/>
      <c r="CZE14" s="81"/>
      <c r="CZF14" s="81"/>
      <c r="CZG14" s="81"/>
      <c r="CZH14" s="81"/>
      <c r="CZI14" s="81"/>
      <c r="CZJ14" s="81"/>
      <c r="CZK14" s="81"/>
      <c r="CZL14" s="81"/>
      <c r="CZM14" s="81"/>
      <c r="CZN14" s="81"/>
      <c r="CZO14" s="81"/>
      <c r="CZP14" s="81"/>
      <c r="CZQ14" s="81"/>
      <c r="CZR14" s="81"/>
      <c r="CZS14" s="81"/>
      <c r="CZT14" s="81"/>
      <c r="CZU14" s="81"/>
      <c r="CZV14" s="81"/>
      <c r="CZW14" s="81"/>
      <c r="CZX14" s="81"/>
      <c r="CZY14" s="81"/>
      <c r="CZZ14" s="81"/>
      <c r="DAA14" s="81"/>
      <c r="DAB14" s="81"/>
      <c r="DAC14" s="81"/>
      <c r="DAD14" s="81"/>
      <c r="DAE14" s="81"/>
      <c r="DAF14" s="81"/>
      <c r="DAG14" s="81"/>
      <c r="DAH14" s="81"/>
      <c r="DAI14" s="81"/>
      <c r="DAJ14" s="81"/>
      <c r="DAK14" s="81"/>
      <c r="DAL14" s="81"/>
      <c r="DAM14" s="81"/>
      <c r="DAN14" s="81"/>
      <c r="DAO14" s="81"/>
      <c r="DAP14" s="81"/>
      <c r="DAQ14" s="81"/>
      <c r="DAR14" s="81"/>
      <c r="DAS14" s="81"/>
      <c r="DAT14" s="81"/>
      <c r="DAU14" s="81"/>
      <c r="DAV14" s="81"/>
      <c r="DAW14" s="81"/>
      <c r="DAX14" s="81"/>
      <c r="DAY14" s="81"/>
      <c r="DAZ14" s="81"/>
      <c r="DBA14" s="81"/>
      <c r="DBB14" s="81"/>
      <c r="DBC14" s="81"/>
      <c r="DBD14" s="81"/>
      <c r="DBE14" s="81"/>
      <c r="DBF14" s="81"/>
      <c r="DBG14" s="81"/>
      <c r="DBH14" s="81"/>
      <c r="DBI14" s="81"/>
      <c r="DBJ14" s="81"/>
      <c r="DBK14" s="81"/>
      <c r="DBL14" s="81"/>
      <c r="DBM14" s="81"/>
      <c r="DBN14" s="81"/>
      <c r="DBO14" s="81"/>
      <c r="DBP14" s="81"/>
      <c r="DBQ14" s="81"/>
      <c r="DBR14" s="81"/>
      <c r="DBS14" s="81"/>
      <c r="DBT14" s="81"/>
      <c r="DBU14" s="81"/>
      <c r="DBV14" s="81"/>
      <c r="DBW14" s="81"/>
      <c r="DBX14" s="81"/>
      <c r="DBY14" s="81"/>
      <c r="DBZ14" s="81"/>
      <c r="DCA14" s="81"/>
      <c r="DCB14" s="81"/>
      <c r="DCC14" s="81"/>
      <c r="DCD14" s="81"/>
      <c r="DCE14" s="81"/>
      <c r="DCF14" s="81"/>
      <c r="DCG14" s="81"/>
      <c r="DCH14" s="81"/>
      <c r="DCI14" s="81"/>
      <c r="DCJ14" s="81"/>
      <c r="DCK14" s="81"/>
      <c r="DCL14" s="81"/>
      <c r="DCM14" s="81"/>
      <c r="DCN14" s="81"/>
      <c r="DCO14" s="81"/>
      <c r="DCP14" s="81"/>
      <c r="DCQ14" s="81"/>
      <c r="DCR14" s="81"/>
      <c r="DCS14" s="81"/>
      <c r="DCT14" s="81"/>
      <c r="DCU14" s="81"/>
      <c r="DCV14" s="81"/>
      <c r="DCW14" s="81"/>
      <c r="DCX14" s="81"/>
      <c r="DCY14" s="81"/>
      <c r="DCZ14" s="81"/>
      <c r="DDA14" s="81"/>
      <c r="DDB14" s="81"/>
      <c r="DDC14" s="81"/>
      <c r="DDD14" s="81"/>
      <c r="DDE14" s="81"/>
      <c r="DDF14" s="81"/>
      <c r="DDG14" s="81"/>
      <c r="DDH14" s="81"/>
      <c r="DDI14" s="81"/>
      <c r="DDJ14" s="81"/>
      <c r="DDK14" s="81"/>
      <c r="DDL14" s="81"/>
      <c r="DDM14" s="81"/>
      <c r="DDN14" s="81"/>
      <c r="DDO14" s="81"/>
      <c r="DDP14" s="81"/>
      <c r="DDQ14" s="81"/>
      <c r="DDR14" s="81"/>
      <c r="DDS14" s="81"/>
      <c r="DDT14" s="81"/>
      <c r="DDU14" s="81"/>
      <c r="DDV14" s="81"/>
      <c r="DDW14" s="81"/>
      <c r="DDX14" s="81"/>
      <c r="DDY14" s="81"/>
      <c r="DDZ14" s="81"/>
      <c r="DEA14" s="81"/>
      <c r="DEB14" s="81"/>
      <c r="DEC14" s="81"/>
      <c r="DED14" s="81"/>
      <c r="DEE14" s="81"/>
      <c r="DEF14" s="81"/>
      <c r="DEG14" s="81"/>
      <c r="DEH14" s="81"/>
      <c r="DEI14" s="81"/>
      <c r="DEJ14" s="81"/>
      <c r="DEK14" s="81"/>
      <c r="DEL14" s="81"/>
      <c r="DEM14" s="81"/>
      <c r="DEN14" s="81"/>
      <c r="DEO14" s="81"/>
      <c r="DEP14" s="81"/>
      <c r="DEQ14" s="81"/>
      <c r="DER14" s="81"/>
      <c r="DES14" s="81"/>
      <c r="DET14" s="81"/>
      <c r="DEU14" s="81"/>
      <c r="DEV14" s="81"/>
      <c r="DEW14" s="81"/>
      <c r="DEX14" s="81"/>
      <c r="DEY14" s="81"/>
      <c r="DEZ14" s="81"/>
      <c r="DFA14" s="81"/>
      <c r="DFB14" s="81"/>
      <c r="DFC14" s="81"/>
      <c r="DFD14" s="81"/>
      <c r="DFE14" s="81"/>
      <c r="DFF14" s="81"/>
      <c r="DFG14" s="81"/>
      <c r="DFH14" s="81"/>
      <c r="DFI14" s="81"/>
      <c r="DFJ14" s="81"/>
      <c r="DFK14" s="81"/>
      <c r="DFL14" s="81"/>
      <c r="DFM14" s="81"/>
      <c r="DFN14" s="81"/>
      <c r="DFO14" s="81"/>
      <c r="DFP14" s="81"/>
      <c r="DFQ14" s="81"/>
      <c r="DFR14" s="81"/>
      <c r="DFS14" s="81"/>
      <c r="DFT14" s="81"/>
      <c r="DFU14" s="81"/>
      <c r="DFV14" s="81"/>
      <c r="DFW14" s="81"/>
      <c r="DFX14" s="81"/>
      <c r="DFY14" s="81"/>
      <c r="DFZ14" s="81"/>
      <c r="DGA14" s="81"/>
      <c r="DGB14" s="81"/>
      <c r="DGC14" s="81"/>
      <c r="DGD14" s="81"/>
      <c r="DGE14" s="81"/>
      <c r="DGF14" s="81"/>
      <c r="DGG14" s="81"/>
      <c r="DGH14" s="81"/>
      <c r="DGI14" s="81"/>
      <c r="DGJ14" s="81"/>
      <c r="DGK14" s="81"/>
      <c r="DGL14" s="81"/>
      <c r="DGM14" s="81"/>
      <c r="DGN14" s="81"/>
      <c r="DGO14" s="81"/>
      <c r="DGP14" s="81"/>
      <c r="DGQ14" s="81"/>
      <c r="DGR14" s="81"/>
      <c r="DGS14" s="81"/>
      <c r="DGT14" s="81"/>
      <c r="DGU14" s="81"/>
      <c r="DGV14" s="81"/>
      <c r="DGW14" s="81"/>
      <c r="DGX14" s="81"/>
      <c r="DGY14" s="81"/>
      <c r="DGZ14" s="81"/>
      <c r="DHA14" s="81"/>
      <c r="DHB14" s="81"/>
      <c r="DHC14" s="81"/>
      <c r="DHD14" s="81"/>
      <c r="DHE14" s="81"/>
      <c r="DHF14" s="81"/>
      <c r="DHG14" s="81"/>
      <c r="DHH14" s="81"/>
      <c r="DHI14" s="81"/>
      <c r="DHJ14" s="81"/>
      <c r="DHK14" s="81"/>
      <c r="DHL14" s="81"/>
      <c r="DHM14" s="81"/>
      <c r="DHN14" s="81"/>
      <c r="DHO14" s="81"/>
      <c r="DHP14" s="81"/>
      <c r="DHQ14" s="81"/>
      <c r="DHR14" s="81"/>
      <c r="DHS14" s="81"/>
      <c r="DHT14" s="81"/>
      <c r="DHU14" s="81"/>
      <c r="DHV14" s="81"/>
      <c r="DHW14" s="81"/>
      <c r="DHX14" s="81"/>
      <c r="DHY14" s="81"/>
      <c r="DHZ14" s="81"/>
      <c r="DIA14" s="81"/>
      <c r="DIB14" s="81"/>
      <c r="DIC14" s="81"/>
      <c r="DID14" s="81"/>
      <c r="DIE14" s="81"/>
      <c r="DIF14" s="81"/>
      <c r="DIG14" s="81"/>
      <c r="DIH14" s="81"/>
      <c r="DII14" s="81"/>
      <c r="DIJ14" s="81"/>
      <c r="DIK14" s="81"/>
      <c r="DIL14" s="81"/>
      <c r="DIM14" s="81"/>
      <c r="DIN14" s="81"/>
      <c r="DIO14" s="81"/>
      <c r="DIP14" s="81"/>
      <c r="DIQ14" s="81"/>
      <c r="DIR14" s="81"/>
      <c r="DIS14" s="81"/>
      <c r="DIT14" s="81"/>
      <c r="DIU14" s="81"/>
      <c r="DIV14" s="81"/>
      <c r="DIW14" s="81"/>
      <c r="DIX14" s="81"/>
      <c r="DIY14" s="81"/>
      <c r="DIZ14" s="81"/>
      <c r="DJA14" s="81"/>
      <c r="DJB14" s="81"/>
      <c r="DJC14" s="81"/>
      <c r="DJD14" s="81"/>
      <c r="DJE14" s="81"/>
      <c r="DJF14" s="81"/>
      <c r="DJG14" s="81"/>
      <c r="DJH14" s="81"/>
      <c r="DJI14" s="81"/>
      <c r="DJJ14" s="81"/>
      <c r="DJK14" s="81"/>
      <c r="DJL14" s="81"/>
      <c r="DJM14" s="81"/>
      <c r="DJN14" s="81"/>
      <c r="DJO14" s="81"/>
      <c r="DJP14" s="81"/>
      <c r="DJQ14" s="81"/>
      <c r="DJR14" s="81"/>
      <c r="DJS14" s="81"/>
      <c r="DJT14" s="81"/>
      <c r="DJU14" s="81"/>
      <c r="DJV14" s="81"/>
      <c r="DJW14" s="81"/>
      <c r="DJX14" s="81"/>
      <c r="DJY14" s="81"/>
      <c r="DJZ14" s="81"/>
      <c r="DKA14" s="81"/>
      <c r="DKB14" s="81"/>
      <c r="DKC14" s="81"/>
      <c r="DKD14" s="81"/>
      <c r="DKE14" s="81"/>
      <c r="DKF14" s="81"/>
      <c r="DKG14" s="81"/>
      <c r="DKH14" s="81"/>
      <c r="DKI14" s="81"/>
      <c r="DKJ14" s="81"/>
      <c r="DKK14" s="81"/>
      <c r="DKL14" s="81"/>
      <c r="DKM14" s="81"/>
      <c r="DKN14" s="81"/>
      <c r="DKO14" s="81"/>
      <c r="DKP14" s="81"/>
      <c r="DKQ14" s="81"/>
      <c r="DKR14" s="81"/>
      <c r="DKS14" s="81"/>
      <c r="DKT14" s="81"/>
      <c r="DKU14" s="81"/>
      <c r="DKV14" s="81"/>
      <c r="DKW14" s="81"/>
      <c r="DKX14" s="81"/>
      <c r="DKY14" s="81"/>
      <c r="DKZ14" s="81"/>
      <c r="DLA14" s="81"/>
      <c r="DLB14" s="81"/>
      <c r="DLC14" s="81"/>
      <c r="DLD14" s="81"/>
      <c r="DLE14" s="81"/>
      <c r="DLF14" s="81"/>
      <c r="DLG14" s="81"/>
      <c r="DLH14" s="81"/>
      <c r="DLI14" s="81"/>
      <c r="DLJ14" s="81"/>
      <c r="DLK14" s="81"/>
      <c r="DLL14" s="81"/>
      <c r="DLM14" s="81"/>
      <c r="DLN14" s="81"/>
      <c r="DLO14" s="81"/>
      <c r="DLP14" s="81"/>
      <c r="DLQ14" s="81"/>
      <c r="DLR14" s="81"/>
      <c r="DLS14" s="81"/>
      <c r="DLT14" s="81"/>
      <c r="DLU14" s="81"/>
      <c r="DLV14" s="81"/>
      <c r="DLW14" s="81"/>
      <c r="DLX14" s="81"/>
      <c r="DLY14" s="81"/>
      <c r="DLZ14" s="81"/>
      <c r="DMA14" s="81"/>
      <c r="DMB14" s="81"/>
      <c r="DMC14" s="81"/>
      <c r="DMD14" s="81"/>
      <c r="DME14" s="81"/>
      <c r="DMF14" s="81"/>
      <c r="DMG14" s="81"/>
      <c r="DMH14" s="81"/>
      <c r="DMI14" s="81"/>
      <c r="DMJ14" s="81"/>
      <c r="DMK14" s="81"/>
      <c r="DML14" s="81"/>
      <c r="DMM14" s="81"/>
      <c r="DMN14" s="81"/>
      <c r="DMO14" s="81"/>
      <c r="DMP14" s="81"/>
      <c r="DMQ14" s="81"/>
      <c r="DMR14" s="81"/>
      <c r="DMS14" s="81"/>
      <c r="DMT14" s="81"/>
      <c r="DMU14" s="81"/>
      <c r="DMV14" s="81"/>
      <c r="DMW14" s="81"/>
      <c r="DMX14" s="81"/>
      <c r="DMY14" s="81"/>
      <c r="DMZ14" s="81"/>
      <c r="DNA14" s="81"/>
      <c r="DNB14" s="81"/>
      <c r="DNC14" s="81"/>
      <c r="DND14" s="81"/>
      <c r="DNE14" s="81"/>
      <c r="DNF14" s="81"/>
      <c r="DNG14" s="81"/>
      <c r="DNH14" s="81"/>
      <c r="DNI14" s="81"/>
      <c r="DNJ14" s="81"/>
      <c r="DNK14" s="81"/>
      <c r="DNL14" s="81"/>
      <c r="DNM14" s="81"/>
      <c r="DNN14" s="81"/>
      <c r="DNO14" s="81"/>
      <c r="DNP14" s="81"/>
      <c r="DNQ14" s="81"/>
      <c r="DNR14" s="81"/>
      <c r="DNS14" s="81"/>
      <c r="DNT14" s="81"/>
      <c r="DNU14" s="81"/>
      <c r="DNV14" s="81"/>
      <c r="DNW14" s="81"/>
      <c r="DNX14" s="81"/>
      <c r="DNY14" s="81"/>
      <c r="DNZ14" s="81"/>
      <c r="DOA14" s="81"/>
      <c r="DOB14" s="81"/>
      <c r="DOC14" s="81"/>
      <c r="DOD14" s="81"/>
      <c r="DOE14" s="81"/>
      <c r="DOF14" s="81"/>
      <c r="DOG14" s="81"/>
      <c r="DOH14" s="81"/>
      <c r="DOI14" s="81"/>
      <c r="DOJ14" s="81"/>
      <c r="DOK14" s="81"/>
      <c r="DOL14" s="81"/>
      <c r="DOM14" s="81"/>
      <c r="DON14" s="81"/>
      <c r="DOO14" s="81"/>
      <c r="DOP14" s="81"/>
      <c r="DOQ14" s="81"/>
      <c r="DOR14" s="81"/>
      <c r="DOS14" s="81"/>
      <c r="DOT14" s="81"/>
      <c r="DOU14" s="81"/>
      <c r="DOV14" s="81"/>
      <c r="DOW14" s="81"/>
      <c r="DOX14" s="81"/>
      <c r="DOY14" s="81"/>
      <c r="DOZ14" s="81"/>
      <c r="DPA14" s="81"/>
      <c r="DPB14" s="81"/>
      <c r="DPC14" s="81"/>
      <c r="DPD14" s="81"/>
      <c r="DPE14" s="81"/>
      <c r="DPF14" s="81"/>
      <c r="DPG14" s="81"/>
      <c r="DPH14" s="81"/>
      <c r="DPI14" s="81"/>
      <c r="DPJ14" s="81"/>
      <c r="DPK14" s="81"/>
      <c r="DPL14" s="81"/>
      <c r="DPM14" s="81"/>
      <c r="DPN14" s="81"/>
      <c r="DPO14" s="81"/>
      <c r="DPP14" s="81"/>
      <c r="DPQ14" s="81"/>
      <c r="DPR14" s="81"/>
      <c r="DPS14" s="81"/>
      <c r="DPT14" s="81"/>
      <c r="DPU14" s="81"/>
      <c r="DPV14" s="81"/>
      <c r="DPW14" s="81"/>
      <c r="DPX14" s="81"/>
      <c r="DPY14" s="81"/>
      <c r="DPZ14" s="81"/>
      <c r="DQA14" s="81"/>
      <c r="DQB14" s="81"/>
      <c r="DQC14" s="81"/>
      <c r="DQD14" s="81"/>
      <c r="DQE14" s="81"/>
      <c r="DQF14" s="81"/>
      <c r="DQG14" s="81"/>
      <c r="DQH14" s="81"/>
      <c r="DQI14" s="81"/>
      <c r="DQJ14" s="81"/>
      <c r="DQK14" s="81"/>
      <c r="DQL14" s="81"/>
      <c r="DQM14" s="81"/>
      <c r="DQN14" s="81"/>
      <c r="DQO14" s="81"/>
      <c r="DQP14" s="81"/>
      <c r="DQQ14" s="81"/>
      <c r="DQR14" s="81"/>
      <c r="DQS14" s="81"/>
      <c r="DQT14" s="81"/>
      <c r="DQU14" s="81"/>
      <c r="DQV14" s="81"/>
      <c r="DQW14" s="81"/>
      <c r="DQX14" s="81"/>
      <c r="DQY14" s="81"/>
      <c r="DQZ14" s="81"/>
      <c r="DRA14" s="81"/>
      <c r="DRB14" s="81"/>
      <c r="DRC14" s="81"/>
      <c r="DRD14" s="81"/>
      <c r="DRE14" s="81"/>
      <c r="DRF14" s="81"/>
      <c r="DRG14" s="81"/>
      <c r="DRH14" s="81"/>
      <c r="DRI14" s="81"/>
      <c r="DRJ14" s="81"/>
      <c r="DRK14" s="81"/>
      <c r="DRL14" s="81"/>
      <c r="DRM14" s="81"/>
      <c r="DRN14" s="81"/>
      <c r="DRO14" s="81"/>
      <c r="DRP14" s="81"/>
      <c r="DRQ14" s="81"/>
      <c r="DRR14" s="81"/>
      <c r="DRS14" s="81"/>
      <c r="DRT14" s="81"/>
      <c r="DRU14" s="81"/>
      <c r="DRV14" s="81"/>
      <c r="DRW14" s="81"/>
      <c r="DRX14" s="81"/>
      <c r="DRY14" s="81"/>
      <c r="DRZ14" s="81"/>
      <c r="DSA14" s="81"/>
      <c r="DSB14" s="81"/>
      <c r="DSC14" s="81"/>
      <c r="DSD14" s="81"/>
      <c r="DSE14" s="81"/>
      <c r="DSF14" s="81"/>
      <c r="DSG14" s="81"/>
      <c r="DSH14" s="81"/>
      <c r="DSI14" s="81"/>
      <c r="DSJ14" s="81"/>
      <c r="DSK14" s="81"/>
      <c r="DSL14" s="81"/>
      <c r="DSM14" s="81"/>
      <c r="DSN14" s="81"/>
      <c r="DSO14" s="81"/>
      <c r="DSP14" s="81"/>
      <c r="DSQ14" s="81"/>
      <c r="DSR14" s="81"/>
      <c r="DSS14" s="81"/>
      <c r="DST14" s="81"/>
      <c r="DSU14" s="81"/>
      <c r="DSV14" s="81"/>
      <c r="DSW14" s="81"/>
      <c r="DSX14" s="81"/>
      <c r="DSY14" s="81"/>
      <c r="DSZ14" s="81"/>
      <c r="DTA14" s="81"/>
      <c r="DTB14" s="81"/>
      <c r="DTC14" s="81"/>
      <c r="DTD14" s="81"/>
      <c r="DTE14" s="81"/>
      <c r="DTF14" s="81"/>
      <c r="DTG14" s="81"/>
      <c r="DTH14" s="81"/>
      <c r="DTI14" s="81"/>
      <c r="DTJ14" s="81"/>
      <c r="DTK14" s="81"/>
      <c r="DTL14" s="81"/>
      <c r="DTM14" s="81"/>
      <c r="DTN14" s="81"/>
      <c r="DTO14" s="81"/>
      <c r="DTP14" s="81"/>
      <c r="DTQ14" s="81"/>
      <c r="DTR14" s="81"/>
      <c r="DTS14" s="81"/>
      <c r="DTT14" s="81"/>
      <c r="DTU14" s="81"/>
      <c r="DTV14" s="81"/>
      <c r="DTW14" s="81"/>
      <c r="DTX14" s="81"/>
      <c r="DTY14" s="81"/>
      <c r="DTZ14" s="81"/>
      <c r="DUA14" s="81"/>
      <c r="DUB14" s="81"/>
      <c r="DUC14" s="81"/>
      <c r="DUD14" s="81"/>
      <c r="DUE14" s="81"/>
      <c r="DUF14" s="81"/>
      <c r="DUG14" s="81"/>
      <c r="DUH14" s="81"/>
      <c r="DUI14" s="81"/>
      <c r="DUJ14" s="81"/>
      <c r="DUK14" s="81"/>
      <c r="DUL14" s="81"/>
      <c r="DUM14" s="81"/>
      <c r="DUN14" s="81"/>
      <c r="DUO14" s="81"/>
      <c r="DUP14" s="81"/>
      <c r="DUQ14" s="81"/>
      <c r="DUR14" s="81"/>
      <c r="DUS14" s="81"/>
      <c r="DUT14" s="81"/>
      <c r="DUU14" s="81"/>
      <c r="DUV14" s="81"/>
      <c r="DUW14" s="81"/>
      <c r="DUX14" s="81"/>
      <c r="DUY14" s="81"/>
      <c r="DUZ14" s="81"/>
      <c r="DVA14" s="81"/>
      <c r="DVB14" s="81"/>
      <c r="DVC14" s="81"/>
      <c r="DVD14" s="81"/>
      <c r="DVE14" s="81"/>
      <c r="DVF14" s="81"/>
      <c r="DVG14" s="81"/>
      <c r="DVH14" s="81"/>
      <c r="DVI14" s="81"/>
      <c r="DVJ14" s="81"/>
      <c r="DVK14" s="81"/>
      <c r="DVL14" s="81"/>
      <c r="DVM14" s="81"/>
      <c r="DVN14" s="81"/>
      <c r="DVO14" s="81"/>
      <c r="DVP14" s="81"/>
      <c r="DVQ14" s="81"/>
      <c r="DVR14" s="81"/>
      <c r="DVS14" s="81"/>
      <c r="DVT14" s="81"/>
      <c r="DVU14" s="81"/>
      <c r="DVV14" s="81"/>
      <c r="DVW14" s="81"/>
      <c r="DVX14" s="81"/>
      <c r="DVY14" s="81"/>
      <c r="DVZ14" s="81"/>
      <c r="DWA14" s="81"/>
      <c r="DWB14" s="81"/>
      <c r="DWC14" s="81"/>
      <c r="DWD14" s="81"/>
      <c r="DWE14" s="81"/>
      <c r="DWF14" s="81"/>
      <c r="DWG14" s="81"/>
      <c r="DWH14" s="81"/>
      <c r="DWI14" s="81"/>
      <c r="DWJ14" s="81"/>
      <c r="DWK14" s="81"/>
      <c r="DWL14" s="81"/>
      <c r="DWM14" s="81"/>
      <c r="DWN14" s="81"/>
      <c r="DWO14" s="81"/>
      <c r="DWP14" s="81"/>
      <c r="DWQ14" s="81"/>
      <c r="DWR14" s="81"/>
      <c r="DWS14" s="81"/>
      <c r="DWT14" s="81"/>
      <c r="DWU14" s="81"/>
      <c r="DWV14" s="81"/>
      <c r="DWW14" s="81"/>
      <c r="DWX14" s="81"/>
      <c r="DWY14" s="81"/>
      <c r="DWZ14" s="81"/>
      <c r="DXA14" s="81"/>
      <c r="DXB14" s="81"/>
      <c r="DXC14" s="81"/>
      <c r="DXD14" s="81"/>
      <c r="DXE14" s="81"/>
      <c r="DXF14" s="81"/>
      <c r="DXG14" s="81"/>
      <c r="DXH14" s="81"/>
      <c r="DXI14" s="81"/>
      <c r="DXJ14" s="81"/>
      <c r="DXK14" s="81"/>
      <c r="DXL14" s="81"/>
      <c r="DXM14" s="81"/>
      <c r="DXN14" s="81"/>
      <c r="DXO14" s="81"/>
      <c r="DXP14" s="81"/>
      <c r="DXQ14" s="81"/>
      <c r="DXR14" s="81"/>
      <c r="DXS14" s="81"/>
      <c r="DXT14" s="81"/>
      <c r="DXU14" s="81"/>
      <c r="DXV14" s="81"/>
      <c r="DXW14" s="81"/>
      <c r="DXX14" s="81"/>
      <c r="DXY14" s="81"/>
      <c r="DXZ14" s="81"/>
      <c r="DYA14" s="81"/>
      <c r="DYB14" s="81"/>
      <c r="DYC14" s="81"/>
      <c r="DYD14" s="81"/>
      <c r="DYE14" s="81"/>
      <c r="DYF14" s="81"/>
      <c r="DYG14" s="81"/>
      <c r="DYH14" s="81"/>
      <c r="DYI14" s="81"/>
      <c r="DYJ14" s="81"/>
      <c r="DYK14" s="81"/>
      <c r="DYL14" s="81"/>
      <c r="DYM14" s="81"/>
      <c r="DYN14" s="81"/>
      <c r="DYO14" s="81"/>
      <c r="DYP14" s="81"/>
      <c r="DYQ14" s="81"/>
      <c r="DYR14" s="81"/>
      <c r="DYS14" s="81"/>
      <c r="DYT14" s="81"/>
      <c r="DYU14" s="81"/>
      <c r="DYV14" s="81"/>
      <c r="DYW14" s="81"/>
      <c r="DYX14" s="81"/>
      <c r="DYY14" s="81"/>
      <c r="DYZ14" s="81"/>
      <c r="DZA14" s="81"/>
      <c r="DZB14" s="81"/>
      <c r="DZC14" s="81"/>
      <c r="DZD14" s="81"/>
      <c r="DZE14" s="81"/>
      <c r="DZF14" s="81"/>
      <c r="DZG14" s="81"/>
      <c r="DZH14" s="81"/>
      <c r="DZI14" s="81"/>
      <c r="DZJ14" s="81"/>
      <c r="DZK14" s="81"/>
      <c r="DZL14" s="81"/>
      <c r="DZM14" s="81"/>
      <c r="DZN14" s="81"/>
      <c r="DZO14" s="81"/>
      <c r="DZP14" s="81"/>
      <c r="DZQ14" s="81"/>
      <c r="DZR14" s="81"/>
      <c r="DZS14" s="81"/>
      <c r="DZT14" s="81"/>
      <c r="DZU14" s="81"/>
      <c r="DZV14" s="81"/>
      <c r="DZW14" s="81"/>
      <c r="DZX14" s="81"/>
      <c r="DZY14" s="81"/>
      <c r="DZZ14" s="81"/>
      <c r="EAA14" s="81"/>
      <c r="EAB14" s="81"/>
      <c r="EAC14" s="81"/>
      <c r="EAD14" s="81"/>
      <c r="EAE14" s="81"/>
      <c r="EAF14" s="81"/>
      <c r="EAG14" s="81"/>
      <c r="EAH14" s="81"/>
      <c r="EAI14" s="81"/>
      <c r="EAJ14" s="81"/>
      <c r="EAK14" s="81"/>
      <c r="EAL14" s="81"/>
      <c r="EAM14" s="81"/>
      <c r="EAN14" s="81"/>
      <c r="EAO14" s="81"/>
      <c r="EAP14" s="81"/>
      <c r="EAQ14" s="81"/>
      <c r="EAR14" s="81"/>
      <c r="EAS14" s="81"/>
      <c r="EAT14" s="81"/>
      <c r="EAU14" s="81"/>
      <c r="EAV14" s="81"/>
      <c r="EAW14" s="81"/>
      <c r="EAX14" s="81"/>
      <c r="EAY14" s="81"/>
      <c r="EAZ14" s="81"/>
      <c r="EBA14" s="81"/>
      <c r="EBB14" s="81"/>
      <c r="EBC14" s="81"/>
      <c r="EBD14" s="81"/>
      <c r="EBE14" s="81"/>
      <c r="EBF14" s="81"/>
      <c r="EBG14" s="81"/>
      <c r="EBH14" s="81"/>
      <c r="EBI14" s="81"/>
      <c r="EBJ14" s="81"/>
      <c r="EBK14" s="81"/>
      <c r="EBL14" s="81"/>
      <c r="EBM14" s="81"/>
      <c r="EBN14" s="81"/>
      <c r="EBO14" s="81"/>
      <c r="EBP14" s="81"/>
      <c r="EBQ14" s="81"/>
      <c r="EBR14" s="81"/>
      <c r="EBS14" s="81"/>
      <c r="EBT14" s="81"/>
      <c r="EBU14" s="81"/>
      <c r="EBV14" s="81"/>
      <c r="EBW14" s="81"/>
      <c r="EBX14" s="81"/>
      <c r="EBY14" s="81"/>
      <c r="EBZ14" s="81"/>
      <c r="ECA14" s="81"/>
      <c r="ECB14" s="81"/>
      <c r="ECC14" s="81"/>
      <c r="ECD14" s="81"/>
      <c r="ECE14" s="81"/>
      <c r="ECF14" s="81"/>
      <c r="ECG14" s="81"/>
      <c r="ECH14" s="81"/>
      <c r="ECI14" s="81"/>
      <c r="ECJ14" s="81"/>
      <c r="ECK14" s="81"/>
      <c r="ECL14" s="81"/>
      <c r="ECM14" s="81"/>
      <c r="ECN14" s="81"/>
      <c r="ECO14" s="81"/>
      <c r="ECP14" s="81"/>
      <c r="ECQ14" s="81"/>
      <c r="ECR14" s="81"/>
      <c r="ECS14" s="81"/>
      <c r="ECT14" s="81"/>
      <c r="ECU14" s="81"/>
      <c r="ECV14" s="81"/>
      <c r="ECW14" s="81"/>
      <c r="ECX14" s="81"/>
      <c r="ECY14" s="81"/>
      <c r="ECZ14" s="81"/>
      <c r="EDA14" s="81"/>
      <c r="EDB14" s="81"/>
      <c r="EDC14" s="81"/>
      <c r="EDD14" s="81"/>
      <c r="EDE14" s="81"/>
      <c r="EDF14" s="81"/>
      <c r="EDG14" s="81"/>
      <c r="EDH14" s="81"/>
      <c r="EDI14" s="81"/>
      <c r="EDJ14" s="81"/>
      <c r="EDK14" s="81"/>
      <c r="EDL14" s="81"/>
      <c r="EDM14" s="81"/>
      <c r="EDN14" s="81"/>
      <c r="EDO14" s="81"/>
      <c r="EDP14" s="81"/>
      <c r="EDQ14" s="81"/>
      <c r="EDR14" s="81"/>
      <c r="EDS14" s="81"/>
      <c r="EDT14" s="81"/>
      <c r="EDU14" s="81"/>
      <c r="EDV14" s="81"/>
      <c r="EDW14" s="81"/>
      <c r="EDX14" s="81"/>
      <c r="EDY14" s="81"/>
      <c r="EDZ14" s="81"/>
      <c r="EEA14" s="81"/>
      <c r="EEB14" s="81"/>
      <c r="EEC14" s="81"/>
      <c r="EED14" s="81"/>
      <c r="EEE14" s="81"/>
      <c r="EEF14" s="81"/>
      <c r="EEG14" s="81"/>
      <c r="EEH14" s="81"/>
      <c r="EEI14" s="81"/>
      <c r="EEJ14" s="81"/>
      <c r="EEK14" s="81"/>
      <c r="EEL14" s="81"/>
      <c r="EEM14" s="81"/>
      <c r="EEN14" s="81"/>
      <c r="EEO14" s="81"/>
      <c r="EEP14" s="81"/>
      <c r="EEQ14" s="81"/>
      <c r="EER14" s="81"/>
      <c r="EES14" s="81"/>
      <c r="EET14" s="81"/>
      <c r="EEU14" s="81"/>
      <c r="EEV14" s="81"/>
      <c r="EEW14" s="81"/>
      <c r="EEX14" s="81"/>
      <c r="EEY14" s="81"/>
      <c r="EEZ14" s="81"/>
      <c r="EFA14" s="81"/>
      <c r="EFB14" s="81"/>
      <c r="EFC14" s="81"/>
      <c r="EFD14" s="81"/>
      <c r="EFE14" s="81"/>
      <c r="EFF14" s="81"/>
      <c r="EFG14" s="81"/>
      <c r="EFH14" s="81"/>
      <c r="EFI14" s="81"/>
      <c r="EFJ14" s="81"/>
      <c r="EFK14" s="81"/>
      <c r="EFL14" s="81"/>
      <c r="EFM14" s="81"/>
      <c r="EFN14" s="81"/>
      <c r="EFO14" s="81"/>
      <c r="EFP14" s="81"/>
      <c r="EFQ14" s="81"/>
      <c r="EFR14" s="81"/>
      <c r="EFS14" s="81"/>
      <c r="EFT14" s="81"/>
      <c r="EFU14" s="81"/>
      <c r="EFV14" s="81"/>
      <c r="EFW14" s="81"/>
      <c r="EFX14" s="81"/>
      <c r="EFY14" s="81"/>
      <c r="EFZ14" s="81"/>
      <c r="EGA14" s="81"/>
      <c r="EGB14" s="81"/>
      <c r="EGC14" s="81"/>
      <c r="EGD14" s="81"/>
      <c r="EGE14" s="81"/>
      <c r="EGF14" s="81"/>
      <c r="EGG14" s="81"/>
      <c r="EGH14" s="81"/>
      <c r="EGI14" s="81"/>
      <c r="EGJ14" s="81"/>
      <c r="EGK14" s="81"/>
      <c r="EGL14" s="81"/>
      <c r="EGM14" s="81"/>
      <c r="EGN14" s="81"/>
      <c r="EGO14" s="81"/>
      <c r="EGP14" s="81"/>
      <c r="EGQ14" s="81"/>
      <c r="EGR14" s="81"/>
      <c r="EGS14" s="81"/>
      <c r="EGT14" s="81"/>
      <c r="EGU14" s="81"/>
      <c r="EGV14" s="81"/>
      <c r="EGW14" s="81"/>
      <c r="EGX14" s="81"/>
      <c r="EGY14" s="81"/>
      <c r="EGZ14" s="81"/>
      <c r="EHA14" s="81"/>
      <c r="EHB14" s="81"/>
      <c r="EHC14" s="81"/>
      <c r="EHD14" s="81"/>
      <c r="EHE14" s="81"/>
      <c r="EHF14" s="81"/>
      <c r="EHG14" s="81"/>
      <c r="EHH14" s="81"/>
      <c r="EHI14" s="81"/>
      <c r="EHJ14" s="81"/>
      <c r="EHK14" s="81"/>
      <c r="EHL14" s="81"/>
      <c r="EHM14" s="81"/>
      <c r="EHN14" s="81"/>
      <c r="EHO14" s="81"/>
      <c r="EHP14" s="81"/>
      <c r="EHQ14" s="81"/>
      <c r="EHR14" s="81"/>
      <c r="EHS14" s="81"/>
      <c r="EHT14" s="81"/>
      <c r="EHU14" s="81"/>
      <c r="EHV14" s="81"/>
      <c r="EHW14" s="81"/>
      <c r="EHX14" s="81"/>
      <c r="EHY14" s="81"/>
      <c r="EHZ14" s="81"/>
      <c r="EIA14" s="81"/>
      <c r="EIB14" s="81"/>
      <c r="EIC14" s="81"/>
      <c r="EID14" s="81"/>
      <c r="EIE14" s="81"/>
      <c r="EIF14" s="81"/>
      <c r="EIG14" s="81"/>
      <c r="EIH14" s="81"/>
      <c r="EII14" s="81"/>
      <c r="EIJ14" s="81"/>
      <c r="EIK14" s="81"/>
      <c r="EIL14" s="81"/>
      <c r="EIM14" s="81"/>
      <c r="EIN14" s="81"/>
      <c r="EIO14" s="81"/>
      <c r="EIP14" s="81"/>
      <c r="EIQ14" s="81"/>
      <c r="EIR14" s="81"/>
      <c r="EIS14" s="81"/>
      <c r="EIT14" s="81"/>
      <c r="EIU14" s="81"/>
      <c r="EIV14" s="81"/>
      <c r="EIW14" s="81"/>
      <c r="EIX14" s="81"/>
      <c r="EIY14" s="81"/>
      <c r="EIZ14" s="81"/>
      <c r="EJA14" s="81"/>
      <c r="EJB14" s="81"/>
      <c r="EJC14" s="81"/>
      <c r="EJD14" s="81"/>
      <c r="EJE14" s="81"/>
      <c r="EJF14" s="81"/>
      <c r="EJG14" s="81"/>
      <c r="EJH14" s="81"/>
      <c r="EJI14" s="81"/>
      <c r="EJJ14" s="81"/>
      <c r="EJK14" s="81"/>
      <c r="EJL14" s="81"/>
      <c r="EJM14" s="81"/>
      <c r="EJN14" s="81"/>
      <c r="EJO14" s="81"/>
      <c r="EJP14" s="81"/>
      <c r="EJQ14" s="81"/>
      <c r="EJR14" s="81"/>
      <c r="EJS14" s="81"/>
      <c r="EJT14" s="81"/>
      <c r="EJU14" s="81"/>
      <c r="EJV14" s="81"/>
      <c r="EJW14" s="81"/>
      <c r="EJX14" s="81"/>
      <c r="EJY14" s="81"/>
      <c r="EJZ14" s="81"/>
      <c r="EKA14" s="81"/>
      <c r="EKB14" s="81"/>
      <c r="EKC14" s="81"/>
      <c r="EKD14" s="81"/>
      <c r="EKE14" s="81"/>
      <c r="EKF14" s="81"/>
      <c r="EKG14" s="81"/>
      <c r="EKH14" s="81"/>
      <c r="EKI14" s="81"/>
      <c r="EKJ14" s="81"/>
      <c r="EKK14" s="81"/>
      <c r="EKL14" s="81"/>
      <c r="EKM14" s="81"/>
      <c r="EKN14" s="81"/>
      <c r="EKO14" s="81"/>
      <c r="EKP14" s="81"/>
      <c r="EKQ14" s="81"/>
      <c r="EKR14" s="81"/>
      <c r="EKS14" s="81"/>
      <c r="EKT14" s="81"/>
      <c r="EKU14" s="81"/>
      <c r="EKV14" s="81"/>
      <c r="EKW14" s="81"/>
      <c r="EKX14" s="81"/>
      <c r="EKY14" s="81"/>
      <c r="EKZ14" s="81"/>
      <c r="ELA14" s="81"/>
      <c r="ELB14" s="81"/>
      <c r="ELC14" s="81"/>
      <c r="ELD14" s="81"/>
      <c r="ELE14" s="81"/>
      <c r="ELF14" s="81"/>
      <c r="ELG14" s="81"/>
      <c r="ELH14" s="81"/>
      <c r="ELI14" s="81"/>
      <c r="ELJ14" s="81"/>
      <c r="ELK14" s="81"/>
      <c r="ELL14" s="81"/>
      <c r="ELM14" s="81"/>
      <c r="ELN14" s="81"/>
      <c r="ELO14" s="81"/>
      <c r="ELP14" s="81"/>
      <c r="ELQ14" s="81"/>
      <c r="ELR14" s="81"/>
      <c r="ELS14" s="81"/>
      <c r="ELT14" s="81"/>
      <c r="ELU14" s="81"/>
      <c r="ELV14" s="81"/>
      <c r="ELW14" s="81"/>
      <c r="ELX14" s="81"/>
      <c r="ELY14" s="81"/>
      <c r="ELZ14" s="81"/>
      <c r="EMA14" s="81"/>
      <c r="EMB14" s="81"/>
      <c r="EMC14" s="81"/>
      <c r="EMD14" s="81"/>
      <c r="EME14" s="81"/>
      <c r="EMF14" s="81"/>
      <c r="EMG14" s="81"/>
      <c r="EMH14" s="81"/>
      <c r="EMI14" s="81"/>
      <c r="EMJ14" s="81"/>
      <c r="EMK14" s="81"/>
      <c r="EML14" s="81"/>
      <c r="EMM14" s="81"/>
      <c r="EMN14" s="81"/>
      <c r="EMO14" s="81"/>
      <c r="EMP14" s="81"/>
      <c r="EMQ14" s="81"/>
      <c r="EMR14" s="81"/>
      <c r="EMS14" s="81"/>
      <c r="EMT14" s="81"/>
      <c r="EMU14" s="81"/>
      <c r="EMV14" s="81"/>
      <c r="EMW14" s="81"/>
      <c r="EMX14" s="81"/>
      <c r="EMY14" s="81"/>
      <c r="EMZ14" s="81"/>
      <c r="ENA14" s="81"/>
      <c r="ENB14" s="81"/>
      <c r="ENC14" s="81"/>
      <c r="END14" s="81"/>
      <c r="ENE14" s="81"/>
      <c r="ENF14" s="81"/>
      <c r="ENG14" s="81"/>
      <c r="ENH14" s="81"/>
      <c r="ENI14" s="81"/>
      <c r="ENJ14" s="81"/>
      <c r="ENK14" s="81"/>
      <c r="ENL14" s="81"/>
      <c r="ENM14" s="81"/>
      <c r="ENN14" s="81"/>
      <c r="ENO14" s="81"/>
      <c r="ENP14" s="81"/>
      <c r="ENQ14" s="81"/>
      <c r="ENR14" s="81"/>
      <c r="ENS14" s="81"/>
      <c r="ENT14" s="81"/>
      <c r="ENU14" s="81"/>
      <c r="ENV14" s="81"/>
      <c r="ENW14" s="81"/>
      <c r="ENX14" s="81"/>
      <c r="ENY14" s="81"/>
      <c r="ENZ14" s="81"/>
      <c r="EOA14" s="81"/>
      <c r="EOB14" s="81"/>
      <c r="EOC14" s="81"/>
      <c r="EOD14" s="81"/>
      <c r="EOE14" s="81"/>
      <c r="EOF14" s="81"/>
      <c r="EOG14" s="81"/>
      <c r="EOH14" s="81"/>
      <c r="EOI14" s="81"/>
      <c r="EOJ14" s="81"/>
      <c r="EOK14" s="81"/>
      <c r="EOL14" s="81"/>
      <c r="EOM14" s="81"/>
      <c r="EON14" s="81"/>
      <c r="EOO14" s="81"/>
      <c r="EOP14" s="81"/>
      <c r="EOQ14" s="81"/>
      <c r="EOR14" s="81"/>
      <c r="EOS14" s="81"/>
      <c r="EOT14" s="81"/>
      <c r="EOU14" s="81"/>
      <c r="EOV14" s="81"/>
      <c r="EOW14" s="81"/>
      <c r="EOX14" s="81"/>
      <c r="EOY14" s="81"/>
      <c r="EOZ14" s="81"/>
      <c r="EPA14" s="81"/>
      <c r="EPB14" s="81"/>
      <c r="EPC14" s="81"/>
      <c r="EPD14" s="81"/>
      <c r="EPE14" s="81"/>
      <c r="EPF14" s="81"/>
      <c r="EPG14" s="81"/>
      <c r="EPH14" s="81"/>
      <c r="EPI14" s="81"/>
      <c r="EPJ14" s="81"/>
      <c r="EPK14" s="81"/>
      <c r="EPL14" s="81"/>
      <c r="EPM14" s="81"/>
      <c r="EPN14" s="81"/>
      <c r="EPO14" s="81"/>
      <c r="EPP14" s="81"/>
      <c r="EPQ14" s="81"/>
      <c r="EPR14" s="81"/>
      <c r="EPS14" s="81"/>
      <c r="EPT14" s="81"/>
      <c r="EPU14" s="81"/>
      <c r="EPV14" s="81"/>
      <c r="EPW14" s="81"/>
      <c r="EPX14" s="81"/>
      <c r="EPY14" s="81"/>
      <c r="EPZ14" s="81"/>
      <c r="EQA14" s="81"/>
      <c r="EQB14" s="81"/>
      <c r="EQC14" s="81"/>
      <c r="EQD14" s="81"/>
      <c r="EQE14" s="81"/>
      <c r="EQF14" s="81"/>
      <c r="EQG14" s="81"/>
      <c r="EQH14" s="81"/>
      <c r="EQI14" s="81"/>
      <c r="EQJ14" s="81"/>
      <c r="EQK14" s="81"/>
      <c r="EQL14" s="81"/>
      <c r="EQM14" s="81"/>
      <c r="EQN14" s="81"/>
      <c r="EQO14" s="81"/>
      <c r="EQP14" s="81"/>
      <c r="EQQ14" s="81"/>
      <c r="EQR14" s="81"/>
      <c r="EQS14" s="81"/>
      <c r="EQT14" s="81"/>
      <c r="EQU14" s="81"/>
      <c r="EQV14" s="81"/>
      <c r="EQW14" s="81"/>
      <c r="EQX14" s="81"/>
      <c r="EQY14" s="81"/>
      <c r="EQZ14" s="81"/>
      <c r="ERA14" s="81"/>
      <c r="ERB14" s="81"/>
      <c r="ERC14" s="81"/>
      <c r="ERD14" s="81"/>
      <c r="ERE14" s="81"/>
      <c r="ERF14" s="81"/>
      <c r="ERG14" s="81"/>
      <c r="ERH14" s="81"/>
      <c r="ERI14" s="81"/>
      <c r="ERJ14" s="81"/>
      <c r="ERK14" s="81"/>
      <c r="ERL14" s="81"/>
      <c r="ERM14" s="81"/>
      <c r="ERN14" s="81"/>
      <c r="ERO14" s="81"/>
      <c r="ERP14" s="81"/>
      <c r="ERQ14" s="81"/>
      <c r="ERR14" s="81"/>
      <c r="ERS14" s="81"/>
      <c r="ERT14" s="81"/>
      <c r="ERU14" s="81"/>
      <c r="ERV14" s="81"/>
      <c r="ERW14" s="81"/>
      <c r="ERX14" s="81"/>
      <c r="ERY14" s="81"/>
      <c r="ERZ14" s="81"/>
      <c r="ESA14" s="81"/>
      <c r="ESB14" s="81"/>
      <c r="ESC14" s="81"/>
      <c r="ESD14" s="81"/>
      <c r="ESE14" s="81"/>
      <c r="ESF14" s="81"/>
      <c r="ESG14" s="81"/>
      <c r="ESH14" s="81"/>
      <c r="ESI14" s="81"/>
      <c r="ESJ14" s="81"/>
      <c r="ESK14" s="81"/>
      <c r="ESL14" s="81"/>
      <c r="ESM14" s="81"/>
      <c r="ESN14" s="81"/>
      <c r="ESO14" s="81"/>
      <c r="ESP14" s="81"/>
      <c r="ESQ14" s="81"/>
      <c r="ESR14" s="81"/>
      <c r="ESS14" s="81"/>
      <c r="EST14" s="81"/>
      <c r="ESU14" s="81"/>
      <c r="ESV14" s="81"/>
      <c r="ESW14" s="81"/>
      <c r="ESX14" s="81"/>
      <c r="ESY14" s="81"/>
      <c r="ESZ14" s="81"/>
      <c r="ETA14" s="81"/>
      <c r="ETB14" s="81"/>
      <c r="ETC14" s="81"/>
      <c r="ETD14" s="81"/>
      <c r="ETE14" s="81"/>
      <c r="ETF14" s="81"/>
      <c r="ETG14" s="81"/>
      <c r="ETH14" s="81"/>
      <c r="ETI14" s="81"/>
      <c r="ETJ14" s="81"/>
      <c r="ETK14" s="81"/>
      <c r="ETL14" s="81"/>
      <c r="ETM14" s="81"/>
      <c r="ETN14" s="81"/>
      <c r="ETO14" s="81"/>
      <c r="ETP14" s="81"/>
      <c r="ETQ14" s="81"/>
      <c r="ETR14" s="81"/>
      <c r="ETS14" s="81"/>
      <c r="ETT14" s="81"/>
      <c r="ETU14" s="81"/>
      <c r="ETV14" s="81"/>
      <c r="ETW14" s="81"/>
      <c r="ETX14" s="81"/>
      <c r="ETY14" s="81"/>
      <c r="ETZ14" s="81"/>
      <c r="EUA14" s="81"/>
      <c r="EUB14" s="81"/>
      <c r="EUC14" s="81"/>
      <c r="EUD14" s="81"/>
      <c r="EUE14" s="81"/>
      <c r="EUF14" s="81"/>
      <c r="EUG14" s="81"/>
      <c r="EUH14" s="81"/>
      <c r="EUI14" s="81"/>
      <c r="EUJ14" s="81"/>
      <c r="EUK14" s="81"/>
      <c r="EUL14" s="81"/>
      <c r="EUM14" s="81"/>
      <c r="EUN14" s="81"/>
      <c r="EUO14" s="81"/>
      <c r="EUP14" s="81"/>
      <c r="EUQ14" s="81"/>
      <c r="EUR14" s="81"/>
      <c r="EUS14" s="81"/>
      <c r="EUT14" s="81"/>
      <c r="EUU14" s="81"/>
      <c r="EUV14" s="81"/>
      <c r="EUW14" s="81"/>
      <c r="EUX14" s="81"/>
      <c r="EUY14" s="81"/>
      <c r="EUZ14" s="81"/>
      <c r="EVA14" s="81"/>
      <c r="EVB14" s="81"/>
      <c r="EVC14" s="81"/>
      <c r="EVD14" s="81"/>
      <c r="EVE14" s="81"/>
      <c r="EVF14" s="81"/>
      <c r="EVG14" s="81"/>
      <c r="EVH14" s="81"/>
      <c r="EVI14" s="81"/>
      <c r="EVJ14" s="81"/>
      <c r="EVK14" s="81"/>
      <c r="EVL14" s="81"/>
      <c r="EVM14" s="81"/>
      <c r="EVN14" s="81"/>
      <c r="EVO14" s="81"/>
      <c r="EVP14" s="81"/>
      <c r="EVQ14" s="81"/>
      <c r="EVR14" s="81"/>
      <c r="EVS14" s="81"/>
      <c r="EVT14" s="81"/>
      <c r="EVU14" s="81"/>
      <c r="EVV14" s="81"/>
      <c r="EVW14" s="81"/>
      <c r="EVX14" s="81"/>
      <c r="EVY14" s="81"/>
      <c r="EVZ14" s="81"/>
      <c r="EWA14" s="81"/>
      <c r="EWB14" s="81"/>
      <c r="EWC14" s="81"/>
      <c r="EWD14" s="81"/>
      <c r="EWE14" s="81"/>
      <c r="EWF14" s="81"/>
      <c r="EWG14" s="81"/>
      <c r="EWH14" s="81"/>
      <c r="EWI14" s="81"/>
      <c r="EWJ14" s="81"/>
      <c r="EWK14" s="81"/>
      <c r="EWL14" s="81"/>
      <c r="EWM14" s="81"/>
      <c r="EWN14" s="81"/>
      <c r="EWO14" s="81"/>
      <c r="EWP14" s="81"/>
      <c r="EWQ14" s="81"/>
      <c r="EWR14" s="81"/>
      <c r="EWS14" s="81"/>
      <c r="EWT14" s="81"/>
      <c r="EWU14" s="81"/>
      <c r="EWV14" s="81"/>
      <c r="EWW14" s="81"/>
      <c r="EWX14" s="81"/>
      <c r="EWY14" s="81"/>
      <c r="EWZ14" s="81"/>
      <c r="EXA14" s="81"/>
      <c r="EXB14" s="81"/>
      <c r="EXC14" s="81"/>
      <c r="EXD14" s="81"/>
      <c r="EXE14" s="81"/>
      <c r="EXF14" s="81"/>
      <c r="EXG14" s="81"/>
      <c r="EXH14" s="81"/>
      <c r="EXI14" s="81"/>
      <c r="EXJ14" s="81"/>
      <c r="EXK14" s="81"/>
      <c r="EXL14" s="81"/>
      <c r="EXM14" s="81"/>
      <c r="EXN14" s="81"/>
      <c r="EXO14" s="81"/>
      <c r="EXP14" s="81"/>
      <c r="EXQ14" s="81"/>
      <c r="EXR14" s="81"/>
      <c r="EXS14" s="81"/>
      <c r="EXT14" s="81"/>
      <c r="EXU14" s="81"/>
      <c r="EXV14" s="81"/>
      <c r="EXW14" s="81"/>
      <c r="EXX14" s="81"/>
      <c r="EXY14" s="81"/>
      <c r="EXZ14" s="81"/>
      <c r="EYA14" s="81"/>
      <c r="EYB14" s="81"/>
      <c r="EYC14" s="81"/>
      <c r="EYD14" s="81"/>
      <c r="EYE14" s="81"/>
      <c r="EYF14" s="81"/>
      <c r="EYG14" s="81"/>
      <c r="EYH14" s="81"/>
      <c r="EYI14" s="81"/>
      <c r="EYJ14" s="81"/>
      <c r="EYK14" s="81"/>
      <c r="EYL14" s="81"/>
      <c r="EYM14" s="81"/>
      <c r="EYN14" s="81"/>
      <c r="EYO14" s="81"/>
      <c r="EYP14" s="81"/>
      <c r="EYQ14" s="81"/>
      <c r="EYR14" s="81"/>
      <c r="EYS14" s="81"/>
      <c r="EYT14" s="81"/>
      <c r="EYU14" s="81"/>
      <c r="EYV14" s="81"/>
      <c r="EYW14" s="81"/>
      <c r="EYX14" s="81"/>
      <c r="EYY14" s="81"/>
      <c r="EYZ14" s="81"/>
      <c r="EZA14" s="81"/>
      <c r="EZB14" s="81"/>
      <c r="EZC14" s="81"/>
      <c r="EZD14" s="81"/>
      <c r="EZE14" s="81"/>
      <c r="EZF14" s="81"/>
      <c r="EZG14" s="81"/>
      <c r="EZH14" s="81"/>
      <c r="EZI14" s="81"/>
      <c r="EZJ14" s="81"/>
      <c r="EZK14" s="81"/>
      <c r="EZL14" s="81"/>
      <c r="EZM14" s="81"/>
      <c r="EZN14" s="81"/>
      <c r="EZO14" s="81"/>
      <c r="EZP14" s="81"/>
      <c r="EZQ14" s="81"/>
      <c r="EZR14" s="81"/>
      <c r="EZS14" s="81"/>
      <c r="EZT14" s="81"/>
      <c r="EZU14" s="81"/>
      <c r="EZV14" s="81"/>
      <c r="EZW14" s="81"/>
      <c r="EZX14" s="81"/>
      <c r="EZY14" s="81"/>
      <c r="EZZ14" s="81"/>
      <c r="FAA14" s="81"/>
      <c r="FAB14" s="81"/>
      <c r="FAC14" s="81"/>
      <c r="FAD14" s="81"/>
      <c r="FAE14" s="81"/>
      <c r="FAF14" s="81"/>
      <c r="FAG14" s="81"/>
      <c r="FAH14" s="81"/>
      <c r="FAI14" s="81"/>
      <c r="FAJ14" s="81"/>
      <c r="FAK14" s="81"/>
      <c r="FAL14" s="81"/>
      <c r="FAM14" s="81"/>
      <c r="FAN14" s="81"/>
      <c r="FAO14" s="81"/>
      <c r="FAP14" s="81"/>
      <c r="FAQ14" s="81"/>
      <c r="FAR14" s="81"/>
      <c r="FAS14" s="81"/>
      <c r="FAT14" s="81"/>
      <c r="FAU14" s="81"/>
      <c r="FAV14" s="81"/>
      <c r="FAW14" s="81"/>
      <c r="FAX14" s="81"/>
      <c r="FAY14" s="81"/>
      <c r="FAZ14" s="81"/>
      <c r="FBA14" s="81"/>
      <c r="FBB14" s="81"/>
      <c r="FBC14" s="81"/>
      <c r="FBD14" s="81"/>
      <c r="FBE14" s="81"/>
      <c r="FBF14" s="81"/>
      <c r="FBG14" s="81"/>
      <c r="FBH14" s="81"/>
      <c r="FBI14" s="81"/>
      <c r="FBJ14" s="81"/>
      <c r="FBK14" s="81"/>
      <c r="FBL14" s="81"/>
      <c r="FBM14" s="81"/>
      <c r="FBN14" s="81"/>
      <c r="FBO14" s="81"/>
      <c r="FBP14" s="81"/>
      <c r="FBQ14" s="81"/>
      <c r="FBR14" s="81"/>
      <c r="FBS14" s="81"/>
      <c r="FBT14" s="81"/>
      <c r="FBU14" s="81"/>
      <c r="FBV14" s="81"/>
      <c r="FBW14" s="81"/>
      <c r="FBX14" s="81"/>
      <c r="FBY14" s="81"/>
      <c r="FBZ14" s="81"/>
      <c r="FCA14" s="81"/>
      <c r="FCB14" s="81"/>
      <c r="FCC14" s="81"/>
      <c r="FCD14" s="81"/>
      <c r="FCE14" s="81"/>
      <c r="FCF14" s="81"/>
      <c r="FCG14" s="81"/>
      <c r="FCH14" s="81"/>
      <c r="FCI14" s="81"/>
      <c r="FCJ14" s="81"/>
      <c r="FCK14" s="81"/>
      <c r="FCL14" s="81"/>
      <c r="FCM14" s="81"/>
      <c r="FCN14" s="81"/>
      <c r="FCO14" s="81"/>
      <c r="FCP14" s="81"/>
      <c r="FCQ14" s="81"/>
      <c r="FCR14" s="81"/>
      <c r="FCS14" s="81"/>
      <c r="FCT14" s="81"/>
      <c r="FCU14" s="81"/>
      <c r="FCV14" s="81"/>
      <c r="FCW14" s="81"/>
      <c r="FCX14" s="81"/>
      <c r="FCY14" s="81"/>
      <c r="FCZ14" s="81"/>
      <c r="FDA14" s="81"/>
      <c r="FDB14" s="81"/>
      <c r="FDC14" s="81"/>
      <c r="FDD14" s="81"/>
      <c r="FDE14" s="81"/>
      <c r="FDF14" s="81"/>
      <c r="FDG14" s="81"/>
      <c r="FDH14" s="81"/>
      <c r="FDI14" s="81"/>
      <c r="FDJ14" s="81"/>
      <c r="FDK14" s="81"/>
      <c r="FDL14" s="81"/>
      <c r="FDM14" s="81"/>
      <c r="FDN14" s="81"/>
      <c r="FDO14" s="81"/>
      <c r="FDP14" s="81"/>
      <c r="FDQ14" s="81"/>
      <c r="FDR14" s="81"/>
      <c r="FDS14" s="81"/>
      <c r="FDT14" s="81"/>
      <c r="FDU14" s="81"/>
      <c r="FDV14" s="81"/>
      <c r="FDW14" s="81"/>
      <c r="FDX14" s="81"/>
      <c r="FDY14" s="81"/>
      <c r="FDZ14" s="81"/>
      <c r="FEA14" s="81"/>
      <c r="FEB14" s="81"/>
      <c r="FEC14" s="81"/>
      <c r="FED14" s="81"/>
      <c r="FEE14" s="81"/>
      <c r="FEF14" s="81"/>
      <c r="FEG14" s="81"/>
      <c r="FEH14" s="81"/>
      <c r="FEI14" s="81"/>
      <c r="FEJ14" s="81"/>
      <c r="FEK14" s="81"/>
      <c r="FEL14" s="81"/>
      <c r="FEM14" s="81"/>
      <c r="FEN14" s="81"/>
      <c r="FEO14" s="81"/>
      <c r="FEP14" s="81"/>
      <c r="FEQ14" s="81"/>
      <c r="FER14" s="81"/>
      <c r="FES14" s="81"/>
      <c r="FET14" s="81"/>
      <c r="FEU14" s="81"/>
      <c r="FEV14" s="81"/>
      <c r="FEW14" s="81"/>
      <c r="FEX14" s="81"/>
      <c r="FEY14" s="81"/>
      <c r="FEZ14" s="81"/>
      <c r="FFA14" s="81"/>
      <c r="FFB14" s="81"/>
      <c r="FFC14" s="81"/>
      <c r="FFD14" s="81"/>
      <c r="FFE14" s="81"/>
      <c r="FFF14" s="81"/>
      <c r="FFG14" s="81"/>
      <c r="FFH14" s="81"/>
      <c r="FFI14" s="81"/>
      <c r="FFJ14" s="81"/>
      <c r="FFK14" s="81"/>
      <c r="FFL14" s="81"/>
      <c r="FFM14" s="81"/>
      <c r="FFN14" s="81"/>
      <c r="FFO14" s="81"/>
      <c r="FFP14" s="81"/>
      <c r="FFQ14" s="81"/>
      <c r="FFR14" s="81"/>
      <c r="FFS14" s="81"/>
      <c r="FFT14" s="81"/>
      <c r="FFU14" s="81"/>
      <c r="FFV14" s="81"/>
      <c r="FFW14" s="81"/>
      <c r="FFX14" s="81"/>
      <c r="FFY14" s="81"/>
      <c r="FFZ14" s="81"/>
      <c r="FGA14" s="81"/>
      <c r="FGB14" s="81"/>
      <c r="FGC14" s="81"/>
      <c r="FGD14" s="81"/>
      <c r="FGE14" s="81"/>
      <c r="FGF14" s="81"/>
      <c r="FGG14" s="81"/>
      <c r="FGH14" s="81"/>
      <c r="FGI14" s="81"/>
      <c r="FGJ14" s="81"/>
      <c r="FGK14" s="81"/>
      <c r="FGL14" s="81"/>
      <c r="FGM14" s="81"/>
      <c r="FGN14" s="81"/>
      <c r="FGO14" s="81"/>
      <c r="FGP14" s="81"/>
      <c r="FGQ14" s="81"/>
      <c r="FGR14" s="81"/>
      <c r="FGS14" s="81"/>
      <c r="FGT14" s="81"/>
      <c r="FGU14" s="81"/>
      <c r="FGV14" s="81"/>
      <c r="FGW14" s="81"/>
      <c r="FGX14" s="81"/>
      <c r="FGY14" s="81"/>
      <c r="FGZ14" s="81"/>
      <c r="FHA14" s="81"/>
      <c r="FHB14" s="81"/>
      <c r="FHC14" s="81"/>
      <c r="FHD14" s="81"/>
      <c r="FHE14" s="81"/>
      <c r="FHF14" s="81"/>
      <c r="FHG14" s="81"/>
      <c r="FHH14" s="81"/>
      <c r="FHI14" s="81"/>
      <c r="FHJ14" s="81"/>
      <c r="FHK14" s="81"/>
      <c r="FHL14" s="81"/>
      <c r="FHM14" s="81"/>
      <c r="FHN14" s="81"/>
      <c r="FHO14" s="81"/>
      <c r="FHP14" s="81"/>
      <c r="FHQ14" s="81"/>
      <c r="FHR14" s="81"/>
      <c r="FHS14" s="81"/>
      <c r="FHT14" s="81"/>
      <c r="FHU14" s="81"/>
      <c r="FHV14" s="81"/>
      <c r="FHW14" s="81"/>
      <c r="FHX14" s="81"/>
      <c r="FHY14" s="81"/>
      <c r="FHZ14" s="81"/>
      <c r="FIA14" s="81"/>
      <c r="FIB14" s="81"/>
      <c r="FIC14" s="81"/>
      <c r="FID14" s="81"/>
      <c r="FIE14" s="81"/>
      <c r="FIF14" s="81"/>
      <c r="FIG14" s="81"/>
      <c r="FIH14" s="81"/>
      <c r="FII14" s="81"/>
      <c r="FIJ14" s="81"/>
      <c r="FIK14" s="81"/>
      <c r="FIL14" s="81"/>
      <c r="FIM14" s="81"/>
      <c r="FIN14" s="81"/>
      <c r="FIO14" s="81"/>
      <c r="FIP14" s="81"/>
      <c r="FIQ14" s="81"/>
      <c r="FIR14" s="81"/>
      <c r="FIS14" s="81"/>
      <c r="FIT14" s="81"/>
      <c r="FIU14" s="81"/>
      <c r="FIV14" s="81"/>
      <c r="FIW14" s="81"/>
      <c r="FIX14" s="81"/>
      <c r="FIY14" s="81"/>
      <c r="FIZ14" s="81"/>
      <c r="FJA14" s="81"/>
      <c r="FJB14" s="81"/>
      <c r="FJC14" s="81"/>
      <c r="FJD14" s="81"/>
      <c r="FJE14" s="81"/>
      <c r="FJF14" s="81"/>
      <c r="FJG14" s="81"/>
      <c r="FJH14" s="81"/>
      <c r="FJI14" s="81"/>
      <c r="FJJ14" s="81"/>
      <c r="FJK14" s="81"/>
      <c r="FJL14" s="81"/>
      <c r="FJM14" s="81"/>
      <c r="FJN14" s="81"/>
      <c r="FJO14" s="81"/>
      <c r="FJP14" s="81"/>
      <c r="FJQ14" s="81"/>
      <c r="FJR14" s="81"/>
      <c r="FJS14" s="81"/>
      <c r="FJT14" s="81"/>
      <c r="FJU14" s="81"/>
      <c r="FJV14" s="81"/>
      <c r="FJW14" s="81"/>
      <c r="FJX14" s="81"/>
      <c r="FJY14" s="81"/>
      <c r="FJZ14" s="81"/>
      <c r="FKA14" s="81"/>
      <c r="FKB14" s="81"/>
      <c r="FKC14" s="81"/>
      <c r="FKD14" s="81"/>
      <c r="FKE14" s="81"/>
      <c r="FKF14" s="81"/>
      <c r="FKG14" s="81"/>
      <c r="FKH14" s="81"/>
      <c r="FKI14" s="81"/>
      <c r="FKJ14" s="81"/>
      <c r="FKK14" s="81"/>
      <c r="FKL14" s="81"/>
      <c r="FKM14" s="81"/>
      <c r="FKN14" s="81"/>
      <c r="FKO14" s="81"/>
      <c r="FKP14" s="81"/>
      <c r="FKQ14" s="81"/>
      <c r="FKR14" s="81"/>
      <c r="FKS14" s="81"/>
      <c r="FKT14" s="81"/>
      <c r="FKU14" s="81"/>
      <c r="FKV14" s="81"/>
      <c r="FKW14" s="81"/>
      <c r="FKX14" s="81"/>
      <c r="FKY14" s="81"/>
      <c r="FKZ14" s="81"/>
      <c r="FLA14" s="81"/>
      <c r="FLB14" s="81"/>
      <c r="FLC14" s="81"/>
      <c r="FLD14" s="81"/>
      <c r="FLE14" s="81"/>
      <c r="FLF14" s="81"/>
      <c r="FLG14" s="81"/>
      <c r="FLH14" s="81"/>
      <c r="FLI14" s="81"/>
      <c r="FLJ14" s="81"/>
      <c r="FLK14" s="81"/>
      <c r="FLL14" s="81"/>
      <c r="FLM14" s="81"/>
      <c r="FLN14" s="81"/>
      <c r="FLO14" s="81"/>
      <c r="FLP14" s="81"/>
      <c r="FLQ14" s="81"/>
      <c r="FLR14" s="81"/>
      <c r="FLS14" s="81"/>
      <c r="FLT14" s="81"/>
      <c r="FLU14" s="81"/>
      <c r="FLV14" s="81"/>
      <c r="FLW14" s="81"/>
      <c r="FLX14" s="81"/>
      <c r="FLY14" s="81"/>
      <c r="FLZ14" s="81"/>
      <c r="FMA14" s="81"/>
      <c r="FMB14" s="81"/>
      <c r="FMC14" s="81"/>
      <c r="FMD14" s="81"/>
      <c r="FME14" s="81"/>
      <c r="FMF14" s="81"/>
      <c r="FMG14" s="81"/>
      <c r="FMH14" s="81"/>
      <c r="FMI14" s="81"/>
      <c r="FMJ14" s="81"/>
      <c r="FMK14" s="81"/>
      <c r="FML14" s="81"/>
      <c r="FMM14" s="81"/>
      <c r="FMN14" s="81"/>
      <c r="FMO14" s="81"/>
      <c r="FMP14" s="81"/>
      <c r="FMQ14" s="81"/>
      <c r="FMR14" s="81"/>
      <c r="FMS14" s="81"/>
      <c r="FMT14" s="81"/>
      <c r="FMU14" s="81"/>
      <c r="FMV14" s="81"/>
      <c r="FMW14" s="81"/>
      <c r="FMX14" s="81"/>
      <c r="FMY14" s="81"/>
      <c r="FMZ14" s="81"/>
      <c r="FNA14" s="81"/>
      <c r="FNB14" s="81"/>
      <c r="FNC14" s="81"/>
      <c r="FND14" s="81"/>
      <c r="FNE14" s="81"/>
      <c r="FNF14" s="81"/>
      <c r="FNG14" s="81"/>
      <c r="FNH14" s="81"/>
      <c r="FNI14" s="81"/>
      <c r="FNJ14" s="81"/>
      <c r="FNK14" s="81"/>
      <c r="FNL14" s="81"/>
      <c r="FNM14" s="81"/>
      <c r="FNN14" s="81"/>
      <c r="FNO14" s="81"/>
      <c r="FNP14" s="81"/>
      <c r="FNQ14" s="81"/>
      <c r="FNR14" s="81"/>
      <c r="FNS14" s="81"/>
      <c r="FNT14" s="81"/>
      <c r="FNU14" s="81"/>
      <c r="FNV14" s="81"/>
      <c r="FNW14" s="81"/>
      <c r="FNX14" s="81"/>
      <c r="FNY14" s="81"/>
      <c r="FNZ14" s="81"/>
      <c r="FOA14" s="81"/>
      <c r="FOB14" s="81"/>
      <c r="FOC14" s="81"/>
      <c r="FOD14" s="81"/>
      <c r="FOE14" s="81"/>
      <c r="FOF14" s="81"/>
      <c r="FOG14" s="81"/>
      <c r="FOH14" s="81"/>
      <c r="FOI14" s="81"/>
      <c r="FOJ14" s="81"/>
      <c r="FOK14" s="81"/>
      <c r="FOL14" s="81"/>
      <c r="FOM14" s="81"/>
      <c r="FON14" s="81"/>
      <c r="FOO14" s="81"/>
      <c r="FOP14" s="81"/>
      <c r="FOQ14" s="81"/>
      <c r="FOR14" s="81"/>
      <c r="FOS14" s="81"/>
      <c r="FOT14" s="81"/>
      <c r="FOU14" s="81"/>
      <c r="FOV14" s="81"/>
      <c r="FOW14" s="81"/>
      <c r="FOX14" s="81"/>
      <c r="FOY14" s="81"/>
      <c r="FOZ14" s="81"/>
      <c r="FPA14" s="81"/>
      <c r="FPB14" s="81"/>
      <c r="FPC14" s="81"/>
      <c r="FPD14" s="81"/>
      <c r="FPE14" s="81"/>
      <c r="FPF14" s="81"/>
      <c r="FPG14" s="81"/>
      <c r="FPH14" s="81"/>
      <c r="FPI14" s="81"/>
      <c r="FPJ14" s="81"/>
      <c r="FPK14" s="81"/>
      <c r="FPL14" s="81"/>
      <c r="FPM14" s="81"/>
      <c r="FPN14" s="81"/>
      <c r="FPO14" s="81"/>
      <c r="FPP14" s="81"/>
      <c r="FPQ14" s="81"/>
      <c r="FPR14" s="81"/>
      <c r="FPS14" s="81"/>
      <c r="FPT14" s="81"/>
      <c r="FPU14" s="81"/>
      <c r="FPV14" s="81"/>
      <c r="FPW14" s="81"/>
      <c r="FPX14" s="81"/>
      <c r="FPY14" s="81"/>
      <c r="FPZ14" s="81"/>
      <c r="FQA14" s="81"/>
      <c r="FQB14" s="81"/>
      <c r="FQC14" s="81"/>
      <c r="FQD14" s="81"/>
      <c r="FQE14" s="81"/>
      <c r="FQF14" s="81"/>
      <c r="FQG14" s="81"/>
      <c r="FQH14" s="81"/>
      <c r="FQI14" s="81"/>
      <c r="FQJ14" s="81"/>
      <c r="FQK14" s="81"/>
      <c r="FQL14" s="81"/>
      <c r="FQM14" s="81"/>
      <c r="FQN14" s="81"/>
      <c r="FQO14" s="81"/>
      <c r="FQP14" s="81"/>
      <c r="FQQ14" s="81"/>
      <c r="FQR14" s="81"/>
      <c r="FQS14" s="81"/>
      <c r="FQT14" s="81"/>
      <c r="FQU14" s="81"/>
      <c r="FQV14" s="81"/>
      <c r="FQW14" s="81"/>
      <c r="FQX14" s="81"/>
      <c r="FQY14" s="81"/>
      <c r="FQZ14" s="81"/>
      <c r="FRA14" s="81"/>
      <c r="FRB14" s="81"/>
      <c r="FRC14" s="81"/>
      <c r="FRD14" s="81"/>
      <c r="FRE14" s="81"/>
      <c r="FRF14" s="81"/>
      <c r="FRG14" s="81"/>
      <c r="FRH14" s="81"/>
      <c r="FRI14" s="81"/>
      <c r="FRJ14" s="81"/>
      <c r="FRK14" s="81"/>
      <c r="FRL14" s="81"/>
      <c r="FRM14" s="81"/>
      <c r="FRN14" s="81"/>
      <c r="FRO14" s="81"/>
      <c r="FRP14" s="81"/>
      <c r="FRQ14" s="81"/>
      <c r="FRR14" s="81"/>
      <c r="FRS14" s="81"/>
      <c r="FRT14" s="81"/>
      <c r="FRU14" s="81"/>
      <c r="FRV14" s="81"/>
      <c r="FRW14" s="81"/>
      <c r="FRX14" s="81"/>
      <c r="FRY14" s="81"/>
      <c r="FRZ14" s="81"/>
      <c r="FSA14" s="81"/>
      <c r="FSB14" s="81"/>
      <c r="FSC14" s="81"/>
      <c r="FSD14" s="81"/>
      <c r="FSE14" s="81"/>
      <c r="FSF14" s="81"/>
      <c r="FSG14" s="81"/>
      <c r="FSH14" s="81"/>
      <c r="FSI14" s="81"/>
      <c r="FSJ14" s="81"/>
      <c r="FSK14" s="81"/>
      <c r="FSL14" s="81"/>
      <c r="FSM14" s="81"/>
      <c r="FSN14" s="81"/>
      <c r="FSO14" s="81"/>
      <c r="FSP14" s="81"/>
      <c r="FSQ14" s="81"/>
      <c r="FSR14" s="81"/>
      <c r="FSS14" s="81"/>
      <c r="FST14" s="81"/>
      <c r="FSU14" s="81"/>
      <c r="FSV14" s="81"/>
      <c r="FSW14" s="81"/>
      <c r="FSX14" s="81"/>
      <c r="FSY14" s="81"/>
      <c r="FSZ14" s="81"/>
      <c r="FTA14" s="81"/>
      <c r="FTB14" s="81"/>
      <c r="FTC14" s="81"/>
      <c r="FTD14" s="81"/>
      <c r="FTE14" s="81"/>
      <c r="FTF14" s="81"/>
      <c r="FTG14" s="81"/>
      <c r="FTH14" s="81"/>
      <c r="FTI14" s="81"/>
      <c r="FTJ14" s="81"/>
      <c r="FTK14" s="81"/>
      <c r="FTL14" s="81"/>
      <c r="FTM14" s="81"/>
      <c r="FTN14" s="81"/>
      <c r="FTO14" s="81"/>
      <c r="FTP14" s="81"/>
      <c r="FTQ14" s="81"/>
      <c r="FTR14" s="81"/>
      <c r="FTS14" s="81"/>
      <c r="FTT14" s="81"/>
      <c r="FTU14" s="81"/>
      <c r="FTV14" s="81"/>
      <c r="FTW14" s="81"/>
      <c r="FTX14" s="81"/>
      <c r="FTY14" s="81"/>
      <c r="FTZ14" s="81"/>
      <c r="FUA14" s="81"/>
      <c r="FUB14" s="81"/>
      <c r="FUC14" s="81"/>
      <c r="FUD14" s="81"/>
      <c r="FUE14" s="81"/>
      <c r="FUF14" s="81"/>
      <c r="FUG14" s="81"/>
      <c r="FUH14" s="81"/>
      <c r="FUI14" s="81"/>
      <c r="FUJ14" s="81"/>
      <c r="FUK14" s="81"/>
      <c r="FUL14" s="81"/>
      <c r="FUM14" s="81"/>
      <c r="FUN14" s="81"/>
      <c r="FUO14" s="81"/>
      <c r="FUP14" s="81"/>
      <c r="FUQ14" s="81"/>
      <c r="FUR14" s="81"/>
      <c r="FUS14" s="81"/>
      <c r="FUT14" s="81"/>
      <c r="FUU14" s="81"/>
      <c r="FUV14" s="81"/>
      <c r="FUW14" s="81"/>
      <c r="FUX14" s="81"/>
      <c r="FUY14" s="81"/>
      <c r="FUZ14" s="81"/>
      <c r="FVA14" s="81"/>
      <c r="FVB14" s="81"/>
      <c r="FVC14" s="81"/>
      <c r="FVD14" s="81"/>
      <c r="FVE14" s="81"/>
      <c r="FVF14" s="81"/>
      <c r="FVG14" s="81"/>
      <c r="FVH14" s="81"/>
      <c r="FVI14" s="81"/>
      <c r="FVJ14" s="81"/>
      <c r="FVK14" s="81"/>
      <c r="FVL14" s="81"/>
      <c r="FVM14" s="81"/>
      <c r="FVN14" s="81"/>
      <c r="FVO14" s="81"/>
      <c r="FVP14" s="81"/>
      <c r="FVQ14" s="81"/>
      <c r="FVR14" s="81"/>
      <c r="FVS14" s="81"/>
      <c r="FVT14" s="81"/>
      <c r="FVU14" s="81"/>
      <c r="FVV14" s="81"/>
      <c r="FVW14" s="81"/>
      <c r="FVX14" s="81"/>
      <c r="FVY14" s="81"/>
      <c r="FVZ14" s="81"/>
      <c r="FWA14" s="81"/>
      <c r="FWB14" s="81"/>
      <c r="FWC14" s="81"/>
      <c r="FWD14" s="81"/>
      <c r="FWE14" s="81"/>
      <c r="FWF14" s="81"/>
      <c r="FWG14" s="81"/>
      <c r="FWH14" s="81"/>
      <c r="FWI14" s="81"/>
      <c r="FWJ14" s="81"/>
      <c r="FWK14" s="81"/>
      <c r="FWL14" s="81"/>
      <c r="FWM14" s="81"/>
      <c r="FWN14" s="81"/>
      <c r="FWO14" s="81"/>
      <c r="FWP14" s="81"/>
      <c r="FWQ14" s="81"/>
      <c r="FWR14" s="81"/>
      <c r="FWS14" s="81"/>
      <c r="FWT14" s="81"/>
      <c r="FWU14" s="81"/>
      <c r="FWV14" s="81"/>
      <c r="FWW14" s="81"/>
      <c r="FWX14" s="81"/>
      <c r="FWY14" s="81"/>
      <c r="FWZ14" s="81"/>
      <c r="FXA14" s="81"/>
      <c r="FXB14" s="81"/>
      <c r="FXC14" s="81"/>
      <c r="FXD14" s="81"/>
      <c r="FXE14" s="81"/>
      <c r="FXF14" s="81"/>
      <c r="FXG14" s="81"/>
      <c r="FXH14" s="81"/>
      <c r="FXI14" s="81"/>
      <c r="FXJ14" s="81"/>
      <c r="FXK14" s="81"/>
      <c r="FXL14" s="81"/>
      <c r="FXM14" s="81"/>
      <c r="FXN14" s="81"/>
      <c r="FXO14" s="81"/>
      <c r="FXP14" s="81"/>
      <c r="FXQ14" s="81"/>
      <c r="FXR14" s="81"/>
      <c r="FXS14" s="81"/>
      <c r="FXT14" s="81"/>
      <c r="FXU14" s="81"/>
      <c r="FXV14" s="81"/>
      <c r="FXW14" s="81"/>
      <c r="FXX14" s="81"/>
      <c r="FXY14" s="81"/>
      <c r="FXZ14" s="81"/>
      <c r="FYA14" s="81"/>
      <c r="FYB14" s="81"/>
      <c r="FYC14" s="81"/>
      <c r="FYD14" s="81"/>
      <c r="FYE14" s="81"/>
      <c r="FYF14" s="81"/>
      <c r="FYG14" s="81"/>
      <c r="FYH14" s="81"/>
      <c r="FYI14" s="81"/>
      <c r="FYJ14" s="81"/>
      <c r="FYK14" s="81"/>
      <c r="FYL14" s="81"/>
      <c r="FYM14" s="81"/>
      <c r="FYN14" s="81"/>
      <c r="FYO14" s="81"/>
      <c r="FYP14" s="81"/>
      <c r="FYQ14" s="81"/>
      <c r="FYR14" s="81"/>
      <c r="FYS14" s="81"/>
      <c r="FYT14" s="81"/>
      <c r="FYU14" s="81"/>
      <c r="FYV14" s="81"/>
      <c r="FYW14" s="81"/>
      <c r="FYX14" s="81"/>
      <c r="FYY14" s="81"/>
      <c r="FYZ14" s="81"/>
      <c r="FZA14" s="81"/>
      <c r="FZB14" s="81"/>
      <c r="FZC14" s="81"/>
      <c r="FZD14" s="81"/>
      <c r="FZE14" s="81"/>
      <c r="FZF14" s="81"/>
      <c r="FZG14" s="81"/>
      <c r="FZH14" s="81"/>
      <c r="FZI14" s="81"/>
      <c r="FZJ14" s="81"/>
      <c r="FZK14" s="81"/>
      <c r="FZL14" s="81"/>
      <c r="FZM14" s="81"/>
      <c r="FZN14" s="81"/>
      <c r="FZO14" s="81"/>
      <c r="FZP14" s="81"/>
      <c r="FZQ14" s="81"/>
      <c r="FZR14" s="81"/>
      <c r="FZS14" s="81"/>
      <c r="FZT14" s="81"/>
      <c r="FZU14" s="81"/>
      <c r="FZV14" s="81"/>
      <c r="FZW14" s="81"/>
      <c r="FZX14" s="81"/>
      <c r="FZY14" s="81"/>
      <c r="FZZ14" s="81"/>
      <c r="GAA14" s="81"/>
      <c r="GAB14" s="81"/>
      <c r="GAC14" s="81"/>
      <c r="GAD14" s="81"/>
      <c r="GAE14" s="81"/>
      <c r="GAF14" s="81"/>
      <c r="GAG14" s="81"/>
      <c r="GAH14" s="81"/>
      <c r="GAI14" s="81"/>
      <c r="GAJ14" s="81"/>
      <c r="GAK14" s="81"/>
      <c r="GAL14" s="81"/>
      <c r="GAM14" s="81"/>
      <c r="GAN14" s="81"/>
      <c r="GAO14" s="81"/>
      <c r="GAP14" s="81"/>
      <c r="GAQ14" s="81"/>
      <c r="GAR14" s="81"/>
      <c r="GAS14" s="81"/>
      <c r="GAT14" s="81"/>
      <c r="GAU14" s="81"/>
      <c r="GAV14" s="81"/>
      <c r="GAW14" s="81"/>
      <c r="GAX14" s="81"/>
      <c r="GAY14" s="81"/>
      <c r="GAZ14" s="81"/>
      <c r="GBA14" s="81"/>
      <c r="GBB14" s="81"/>
      <c r="GBC14" s="81"/>
      <c r="GBD14" s="81"/>
      <c r="GBE14" s="81"/>
      <c r="GBF14" s="81"/>
      <c r="GBG14" s="81"/>
      <c r="GBH14" s="81"/>
      <c r="GBI14" s="81"/>
      <c r="GBJ14" s="81"/>
      <c r="GBK14" s="81"/>
      <c r="GBL14" s="81"/>
      <c r="GBM14" s="81"/>
      <c r="GBN14" s="81"/>
      <c r="GBO14" s="81"/>
      <c r="GBP14" s="81"/>
      <c r="GBQ14" s="81"/>
      <c r="GBR14" s="81"/>
      <c r="GBS14" s="81"/>
      <c r="GBT14" s="81"/>
      <c r="GBU14" s="81"/>
      <c r="GBV14" s="81"/>
      <c r="GBW14" s="81"/>
      <c r="GBX14" s="81"/>
      <c r="GBY14" s="81"/>
      <c r="GBZ14" s="81"/>
      <c r="GCA14" s="81"/>
      <c r="GCB14" s="81"/>
      <c r="GCC14" s="81"/>
      <c r="GCD14" s="81"/>
      <c r="GCE14" s="81"/>
      <c r="GCF14" s="81"/>
      <c r="GCG14" s="81"/>
      <c r="GCH14" s="81"/>
      <c r="GCI14" s="81"/>
      <c r="GCJ14" s="81"/>
      <c r="GCK14" s="81"/>
      <c r="GCL14" s="81"/>
      <c r="GCM14" s="81"/>
      <c r="GCN14" s="81"/>
      <c r="GCO14" s="81"/>
      <c r="GCP14" s="81"/>
      <c r="GCQ14" s="81"/>
      <c r="GCR14" s="81"/>
      <c r="GCS14" s="81"/>
      <c r="GCT14" s="81"/>
      <c r="GCU14" s="81"/>
      <c r="GCV14" s="81"/>
      <c r="GCW14" s="81"/>
      <c r="GCX14" s="81"/>
      <c r="GCY14" s="81"/>
      <c r="GCZ14" s="81"/>
      <c r="GDA14" s="81"/>
      <c r="GDB14" s="81"/>
      <c r="GDC14" s="81"/>
      <c r="GDD14" s="81"/>
      <c r="GDE14" s="81"/>
      <c r="GDF14" s="81"/>
      <c r="GDG14" s="81"/>
      <c r="GDH14" s="81"/>
      <c r="GDI14" s="81"/>
      <c r="GDJ14" s="81"/>
      <c r="GDK14" s="81"/>
      <c r="GDL14" s="81"/>
      <c r="GDM14" s="81"/>
      <c r="GDN14" s="81"/>
      <c r="GDO14" s="81"/>
      <c r="GDP14" s="81"/>
      <c r="GDQ14" s="81"/>
      <c r="GDR14" s="81"/>
      <c r="GDS14" s="81"/>
      <c r="GDT14" s="81"/>
      <c r="GDU14" s="81"/>
      <c r="GDV14" s="81"/>
      <c r="GDW14" s="81"/>
      <c r="GDX14" s="81"/>
      <c r="GDY14" s="81"/>
      <c r="GDZ14" s="81"/>
      <c r="GEA14" s="81"/>
      <c r="GEB14" s="81"/>
      <c r="GEC14" s="81"/>
      <c r="GED14" s="81"/>
      <c r="GEE14" s="81"/>
      <c r="GEF14" s="81"/>
      <c r="GEG14" s="81"/>
      <c r="GEH14" s="81"/>
      <c r="GEI14" s="81"/>
      <c r="GEJ14" s="81"/>
      <c r="GEK14" s="81"/>
      <c r="GEL14" s="81"/>
      <c r="GEM14" s="81"/>
      <c r="GEN14" s="81"/>
      <c r="GEO14" s="81"/>
      <c r="GEP14" s="81"/>
      <c r="GEQ14" s="81"/>
      <c r="GER14" s="81"/>
      <c r="GES14" s="81"/>
      <c r="GET14" s="81"/>
      <c r="GEU14" s="81"/>
      <c r="GEV14" s="81"/>
      <c r="GEW14" s="81"/>
      <c r="GEX14" s="81"/>
      <c r="GEY14" s="81"/>
      <c r="GEZ14" s="81"/>
      <c r="GFA14" s="81"/>
      <c r="GFB14" s="81"/>
      <c r="GFC14" s="81"/>
      <c r="GFD14" s="81"/>
      <c r="GFE14" s="81"/>
      <c r="GFF14" s="81"/>
      <c r="GFG14" s="81"/>
      <c r="GFH14" s="81"/>
      <c r="GFI14" s="81"/>
      <c r="GFJ14" s="81"/>
      <c r="GFK14" s="81"/>
      <c r="GFL14" s="81"/>
      <c r="GFM14" s="81"/>
      <c r="GFN14" s="81"/>
      <c r="GFO14" s="81"/>
      <c r="GFP14" s="81"/>
      <c r="GFQ14" s="81"/>
      <c r="GFR14" s="81"/>
      <c r="GFS14" s="81"/>
      <c r="GFT14" s="81"/>
      <c r="GFU14" s="81"/>
      <c r="GFV14" s="81"/>
      <c r="GFW14" s="81"/>
      <c r="GFX14" s="81"/>
      <c r="GFY14" s="81"/>
      <c r="GFZ14" s="81"/>
      <c r="GGA14" s="81"/>
      <c r="GGB14" s="81"/>
      <c r="GGC14" s="81"/>
      <c r="GGD14" s="81"/>
      <c r="GGE14" s="81"/>
      <c r="GGF14" s="81"/>
      <c r="GGG14" s="81"/>
      <c r="GGH14" s="81"/>
      <c r="GGI14" s="81"/>
      <c r="GGJ14" s="81"/>
      <c r="GGK14" s="81"/>
      <c r="GGL14" s="81"/>
      <c r="GGM14" s="81"/>
      <c r="GGN14" s="81"/>
      <c r="GGO14" s="81"/>
      <c r="GGP14" s="81"/>
      <c r="GGQ14" s="81"/>
      <c r="GGR14" s="81"/>
      <c r="GGS14" s="81"/>
      <c r="GGT14" s="81"/>
      <c r="GGU14" s="81"/>
      <c r="GGV14" s="81"/>
      <c r="GGW14" s="81"/>
      <c r="GGX14" s="81"/>
      <c r="GGY14" s="81"/>
      <c r="GGZ14" s="81"/>
      <c r="GHA14" s="81"/>
      <c r="GHB14" s="81"/>
      <c r="GHC14" s="81"/>
      <c r="GHD14" s="81"/>
      <c r="GHE14" s="81"/>
      <c r="GHF14" s="81"/>
      <c r="GHG14" s="81"/>
      <c r="GHH14" s="81"/>
      <c r="GHI14" s="81"/>
      <c r="GHJ14" s="81"/>
      <c r="GHK14" s="81"/>
      <c r="GHL14" s="81"/>
      <c r="GHM14" s="81"/>
      <c r="GHN14" s="81"/>
      <c r="GHO14" s="81"/>
      <c r="GHP14" s="81"/>
      <c r="GHQ14" s="81"/>
      <c r="GHR14" s="81"/>
      <c r="GHS14" s="81"/>
      <c r="GHT14" s="81"/>
      <c r="GHU14" s="81"/>
      <c r="GHV14" s="81"/>
      <c r="GHW14" s="81"/>
      <c r="GHX14" s="81"/>
      <c r="GHY14" s="81"/>
      <c r="GHZ14" s="81"/>
      <c r="GIA14" s="81"/>
      <c r="GIB14" s="81"/>
      <c r="GIC14" s="81"/>
      <c r="GID14" s="81"/>
      <c r="GIE14" s="81"/>
      <c r="GIF14" s="81"/>
      <c r="GIG14" s="81"/>
      <c r="GIH14" s="81"/>
      <c r="GII14" s="81"/>
      <c r="GIJ14" s="81"/>
      <c r="GIK14" s="81"/>
      <c r="GIL14" s="81"/>
      <c r="GIM14" s="81"/>
      <c r="GIN14" s="81"/>
      <c r="GIO14" s="81"/>
      <c r="GIP14" s="81"/>
      <c r="GIQ14" s="81"/>
      <c r="GIR14" s="81"/>
      <c r="GIS14" s="81"/>
      <c r="GIT14" s="81"/>
      <c r="GIU14" s="81"/>
      <c r="GIV14" s="81"/>
      <c r="GIW14" s="81"/>
      <c r="GIX14" s="81"/>
      <c r="GIY14" s="81"/>
      <c r="GIZ14" s="81"/>
      <c r="GJA14" s="81"/>
      <c r="GJB14" s="81"/>
      <c r="GJC14" s="81"/>
      <c r="GJD14" s="81"/>
      <c r="GJE14" s="81"/>
      <c r="GJF14" s="81"/>
      <c r="GJG14" s="81"/>
      <c r="GJH14" s="81"/>
      <c r="GJI14" s="81"/>
      <c r="GJJ14" s="81"/>
      <c r="GJK14" s="81"/>
      <c r="GJL14" s="81"/>
      <c r="GJM14" s="81"/>
      <c r="GJN14" s="81"/>
      <c r="GJO14" s="81"/>
      <c r="GJP14" s="81"/>
      <c r="GJQ14" s="81"/>
      <c r="GJR14" s="81"/>
      <c r="GJS14" s="81"/>
      <c r="GJT14" s="81"/>
      <c r="GJU14" s="81"/>
      <c r="GJV14" s="81"/>
      <c r="GJW14" s="81"/>
      <c r="GJX14" s="81"/>
      <c r="GJY14" s="81"/>
      <c r="GJZ14" s="81"/>
      <c r="GKA14" s="81"/>
      <c r="GKB14" s="81"/>
      <c r="GKC14" s="81"/>
      <c r="GKD14" s="81"/>
      <c r="GKE14" s="81"/>
      <c r="GKF14" s="81"/>
      <c r="GKG14" s="81"/>
      <c r="GKH14" s="81"/>
      <c r="GKI14" s="81"/>
      <c r="GKJ14" s="81"/>
      <c r="GKK14" s="81"/>
      <c r="GKL14" s="81"/>
      <c r="GKM14" s="81"/>
      <c r="GKN14" s="81"/>
      <c r="GKO14" s="81"/>
      <c r="GKP14" s="81"/>
      <c r="GKQ14" s="81"/>
      <c r="GKR14" s="81"/>
      <c r="GKS14" s="81"/>
      <c r="GKT14" s="81"/>
      <c r="GKU14" s="81"/>
      <c r="GKV14" s="81"/>
      <c r="GKW14" s="81"/>
      <c r="GKX14" s="81"/>
      <c r="GKY14" s="81"/>
      <c r="GKZ14" s="81"/>
      <c r="GLA14" s="81"/>
      <c r="GLB14" s="81"/>
      <c r="GLC14" s="81"/>
      <c r="GLD14" s="81"/>
      <c r="GLE14" s="81"/>
      <c r="GLF14" s="81"/>
      <c r="GLG14" s="81"/>
      <c r="GLH14" s="81"/>
      <c r="GLI14" s="81"/>
      <c r="GLJ14" s="81"/>
      <c r="GLK14" s="81"/>
      <c r="GLL14" s="81"/>
      <c r="GLM14" s="81"/>
      <c r="GLN14" s="81"/>
      <c r="GLO14" s="81"/>
      <c r="GLP14" s="81"/>
      <c r="GLQ14" s="81"/>
      <c r="GLR14" s="81"/>
      <c r="GLS14" s="81"/>
      <c r="GLT14" s="81"/>
      <c r="GLU14" s="81"/>
      <c r="GLV14" s="81"/>
      <c r="GLW14" s="81"/>
      <c r="GLX14" s="81"/>
      <c r="GLY14" s="81"/>
      <c r="GLZ14" s="81"/>
      <c r="GMA14" s="81"/>
      <c r="GMB14" s="81"/>
      <c r="GMC14" s="81"/>
      <c r="GMD14" s="81"/>
      <c r="GME14" s="81"/>
      <c r="GMF14" s="81"/>
      <c r="GMG14" s="81"/>
      <c r="GMH14" s="81"/>
      <c r="GMI14" s="81"/>
      <c r="GMJ14" s="81"/>
      <c r="GMK14" s="81"/>
      <c r="GML14" s="81"/>
      <c r="GMM14" s="81"/>
      <c r="GMN14" s="81"/>
      <c r="GMO14" s="81"/>
      <c r="GMP14" s="81"/>
      <c r="GMQ14" s="81"/>
      <c r="GMR14" s="81"/>
      <c r="GMS14" s="81"/>
      <c r="GMT14" s="81"/>
      <c r="GMU14" s="81"/>
      <c r="GMV14" s="81"/>
      <c r="GMW14" s="81"/>
      <c r="GMX14" s="81"/>
      <c r="GMY14" s="81"/>
      <c r="GMZ14" s="81"/>
      <c r="GNA14" s="81"/>
      <c r="GNB14" s="81"/>
      <c r="GNC14" s="81"/>
      <c r="GND14" s="81"/>
      <c r="GNE14" s="81"/>
      <c r="GNF14" s="81"/>
      <c r="GNG14" s="81"/>
      <c r="GNH14" s="81"/>
      <c r="GNI14" s="81"/>
      <c r="GNJ14" s="81"/>
      <c r="GNK14" s="81"/>
      <c r="GNL14" s="81"/>
      <c r="GNM14" s="81"/>
      <c r="GNN14" s="81"/>
      <c r="GNO14" s="81"/>
      <c r="GNP14" s="81"/>
      <c r="GNQ14" s="81"/>
      <c r="GNR14" s="81"/>
      <c r="GNS14" s="81"/>
      <c r="GNT14" s="81"/>
      <c r="GNU14" s="81"/>
      <c r="GNV14" s="81"/>
      <c r="GNW14" s="81"/>
      <c r="GNX14" s="81"/>
      <c r="GNY14" s="81"/>
      <c r="GNZ14" s="81"/>
      <c r="GOA14" s="81"/>
      <c r="GOB14" s="81"/>
      <c r="GOC14" s="81"/>
      <c r="GOD14" s="81"/>
      <c r="GOE14" s="81"/>
      <c r="GOF14" s="81"/>
      <c r="GOG14" s="81"/>
      <c r="GOH14" s="81"/>
      <c r="GOI14" s="81"/>
      <c r="GOJ14" s="81"/>
      <c r="GOK14" s="81"/>
      <c r="GOL14" s="81"/>
      <c r="GOM14" s="81"/>
      <c r="GON14" s="81"/>
      <c r="GOO14" s="81"/>
      <c r="GOP14" s="81"/>
      <c r="GOQ14" s="81"/>
      <c r="GOR14" s="81"/>
      <c r="GOS14" s="81"/>
      <c r="GOT14" s="81"/>
      <c r="GOU14" s="81"/>
      <c r="GOV14" s="81"/>
      <c r="GOW14" s="81"/>
      <c r="GOX14" s="81"/>
      <c r="GOY14" s="81"/>
      <c r="GOZ14" s="81"/>
      <c r="GPA14" s="81"/>
      <c r="GPB14" s="81"/>
      <c r="GPC14" s="81"/>
      <c r="GPD14" s="81"/>
      <c r="GPE14" s="81"/>
      <c r="GPF14" s="81"/>
      <c r="GPG14" s="81"/>
      <c r="GPH14" s="81"/>
      <c r="GPI14" s="81"/>
      <c r="GPJ14" s="81"/>
      <c r="GPK14" s="81"/>
      <c r="GPL14" s="81"/>
      <c r="GPM14" s="81"/>
      <c r="GPN14" s="81"/>
      <c r="GPO14" s="81"/>
      <c r="GPP14" s="81"/>
      <c r="GPQ14" s="81"/>
      <c r="GPR14" s="81"/>
      <c r="GPS14" s="81"/>
      <c r="GPT14" s="81"/>
      <c r="GPU14" s="81"/>
      <c r="GPV14" s="81"/>
      <c r="GPW14" s="81"/>
      <c r="GPX14" s="81"/>
      <c r="GPY14" s="81"/>
      <c r="GPZ14" s="81"/>
      <c r="GQA14" s="81"/>
      <c r="GQB14" s="81"/>
      <c r="GQC14" s="81"/>
      <c r="GQD14" s="81"/>
      <c r="GQE14" s="81"/>
      <c r="GQF14" s="81"/>
      <c r="GQG14" s="81"/>
      <c r="GQH14" s="81"/>
      <c r="GQI14" s="81"/>
      <c r="GQJ14" s="81"/>
      <c r="GQK14" s="81"/>
      <c r="GQL14" s="81"/>
      <c r="GQM14" s="81"/>
      <c r="GQN14" s="81"/>
      <c r="GQO14" s="81"/>
      <c r="GQP14" s="81"/>
      <c r="GQQ14" s="81"/>
      <c r="GQR14" s="81"/>
      <c r="GQS14" s="81"/>
      <c r="GQT14" s="81"/>
      <c r="GQU14" s="81"/>
      <c r="GQV14" s="81"/>
      <c r="GQW14" s="81"/>
      <c r="GQX14" s="81"/>
      <c r="GQY14" s="81"/>
      <c r="GQZ14" s="81"/>
      <c r="GRA14" s="81"/>
      <c r="GRB14" s="81"/>
      <c r="GRC14" s="81"/>
      <c r="GRD14" s="81"/>
      <c r="GRE14" s="81"/>
      <c r="GRF14" s="81"/>
      <c r="GRG14" s="81"/>
      <c r="GRH14" s="81"/>
      <c r="GRI14" s="81"/>
      <c r="GRJ14" s="81"/>
      <c r="GRK14" s="81"/>
      <c r="GRL14" s="81"/>
      <c r="GRM14" s="81"/>
      <c r="GRN14" s="81"/>
      <c r="GRO14" s="81"/>
      <c r="GRP14" s="81"/>
      <c r="GRQ14" s="81"/>
      <c r="GRR14" s="81"/>
      <c r="GRS14" s="81"/>
      <c r="GRT14" s="81"/>
      <c r="GRU14" s="81"/>
      <c r="GRV14" s="81"/>
      <c r="GRW14" s="81"/>
      <c r="GRX14" s="81"/>
      <c r="GRY14" s="81"/>
      <c r="GRZ14" s="81"/>
      <c r="GSA14" s="81"/>
      <c r="GSB14" s="81"/>
      <c r="GSC14" s="81"/>
      <c r="GSD14" s="81"/>
      <c r="GSE14" s="81"/>
      <c r="GSF14" s="81"/>
      <c r="GSG14" s="81"/>
      <c r="GSH14" s="81"/>
      <c r="GSI14" s="81"/>
      <c r="GSJ14" s="81"/>
      <c r="GSK14" s="81"/>
      <c r="GSL14" s="81"/>
      <c r="GSM14" s="81"/>
      <c r="GSN14" s="81"/>
      <c r="GSO14" s="81"/>
      <c r="GSP14" s="81"/>
      <c r="GSQ14" s="81"/>
      <c r="GSR14" s="81"/>
      <c r="GSS14" s="81"/>
      <c r="GST14" s="81"/>
      <c r="GSU14" s="81"/>
      <c r="GSV14" s="81"/>
      <c r="GSW14" s="81"/>
      <c r="GSX14" s="81"/>
      <c r="GSY14" s="81"/>
      <c r="GSZ14" s="81"/>
      <c r="GTA14" s="81"/>
      <c r="GTB14" s="81"/>
      <c r="GTC14" s="81"/>
      <c r="GTD14" s="81"/>
      <c r="GTE14" s="81"/>
      <c r="GTF14" s="81"/>
      <c r="GTG14" s="81"/>
      <c r="GTH14" s="81"/>
      <c r="GTI14" s="81"/>
      <c r="GTJ14" s="81"/>
      <c r="GTK14" s="81"/>
      <c r="GTL14" s="81"/>
      <c r="GTM14" s="81"/>
      <c r="GTN14" s="81"/>
      <c r="GTO14" s="81"/>
      <c r="GTP14" s="81"/>
      <c r="GTQ14" s="81"/>
      <c r="GTR14" s="81"/>
      <c r="GTS14" s="81"/>
      <c r="GTT14" s="81"/>
      <c r="GTU14" s="81"/>
      <c r="GTV14" s="81"/>
      <c r="GTW14" s="81"/>
      <c r="GTX14" s="81"/>
      <c r="GTY14" s="81"/>
      <c r="GTZ14" s="81"/>
      <c r="GUA14" s="81"/>
      <c r="GUB14" s="81"/>
      <c r="GUC14" s="81"/>
      <c r="GUD14" s="81"/>
      <c r="GUE14" s="81"/>
      <c r="GUF14" s="81"/>
      <c r="GUG14" s="81"/>
      <c r="GUH14" s="81"/>
      <c r="GUI14" s="81"/>
      <c r="GUJ14" s="81"/>
      <c r="GUK14" s="81"/>
      <c r="GUL14" s="81"/>
      <c r="GUM14" s="81"/>
      <c r="GUN14" s="81"/>
      <c r="GUO14" s="81"/>
      <c r="GUP14" s="81"/>
      <c r="GUQ14" s="81"/>
      <c r="GUR14" s="81"/>
      <c r="GUS14" s="81"/>
      <c r="GUT14" s="81"/>
      <c r="GUU14" s="81"/>
      <c r="GUV14" s="81"/>
      <c r="GUW14" s="81"/>
      <c r="GUX14" s="81"/>
      <c r="GUY14" s="81"/>
      <c r="GUZ14" s="81"/>
      <c r="GVA14" s="81"/>
      <c r="GVB14" s="81"/>
      <c r="GVC14" s="81"/>
      <c r="GVD14" s="81"/>
      <c r="GVE14" s="81"/>
      <c r="GVF14" s="81"/>
      <c r="GVG14" s="81"/>
      <c r="GVH14" s="81"/>
      <c r="GVI14" s="81"/>
      <c r="GVJ14" s="81"/>
      <c r="GVK14" s="81"/>
      <c r="GVL14" s="81"/>
      <c r="GVM14" s="81"/>
      <c r="GVN14" s="81"/>
      <c r="GVO14" s="81"/>
      <c r="GVP14" s="81"/>
      <c r="GVQ14" s="81"/>
      <c r="GVR14" s="81"/>
      <c r="GVS14" s="81"/>
      <c r="GVT14" s="81"/>
      <c r="GVU14" s="81"/>
      <c r="GVV14" s="81"/>
      <c r="GVW14" s="81"/>
      <c r="GVX14" s="81"/>
      <c r="GVY14" s="81"/>
      <c r="GVZ14" s="81"/>
      <c r="GWA14" s="81"/>
      <c r="GWB14" s="81"/>
      <c r="GWC14" s="81"/>
      <c r="GWD14" s="81"/>
      <c r="GWE14" s="81"/>
      <c r="GWF14" s="81"/>
      <c r="GWG14" s="81"/>
      <c r="GWH14" s="81"/>
      <c r="GWI14" s="81"/>
      <c r="GWJ14" s="81"/>
      <c r="GWK14" s="81"/>
      <c r="GWL14" s="81"/>
      <c r="GWM14" s="81"/>
      <c r="GWN14" s="81"/>
      <c r="GWO14" s="81"/>
      <c r="GWP14" s="81"/>
      <c r="GWQ14" s="81"/>
      <c r="GWR14" s="81"/>
      <c r="GWS14" s="81"/>
      <c r="GWT14" s="81"/>
      <c r="GWU14" s="81"/>
      <c r="GWV14" s="81"/>
      <c r="GWW14" s="81"/>
      <c r="GWX14" s="81"/>
      <c r="GWY14" s="81"/>
      <c r="GWZ14" s="81"/>
      <c r="GXA14" s="81"/>
      <c r="GXB14" s="81"/>
      <c r="GXC14" s="81"/>
      <c r="GXD14" s="81"/>
      <c r="GXE14" s="81"/>
      <c r="GXF14" s="81"/>
      <c r="GXG14" s="81"/>
      <c r="GXH14" s="81"/>
      <c r="GXI14" s="81"/>
      <c r="GXJ14" s="81"/>
      <c r="GXK14" s="81"/>
      <c r="GXL14" s="81"/>
      <c r="GXM14" s="81"/>
      <c r="GXN14" s="81"/>
      <c r="GXO14" s="81"/>
      <c r="GXP14" s="81"/>
      <c r="GXQ14" s="81"/>
      <c r="GXR14" s="81"/>
      <c r="GXS14" s="81"/>
      <c r="GXT14" s="81"/>
      <c r="GXU14" s="81"/>
      <c r="GXV14" s="81"/>
      <c r="GXW14" s="81"/>
      <c r="GXX14" s="81"/>
      <c r="GXY14" s="81"/>
      <c r="GXZ14" s="81"/>
      <c r="GYA14" s="81"/>
      <c r="GYB14" s="81"/>
      <c r="GYC14" s="81"/>
      <c r="GYD14" s="81"/>
      <c r="GYE14" s="81"/>
      <c r="GYF14" s="81"/>
      <c r="GYG14" s="81"/>
      <c r="GYH14" s="81"/>
      <c r="GYI14" s="81"/>
      <c r="GYJ14" s="81"/>
      <c r="GYK14" s="81"/>
      <c r="GYL14" s="81"/>
      <c r="GYM14" s="81"/>
      <c r="GYN14" s="81"/>
      <c r="GYO14" s="81"/>
      <c r="GYP14" s="81"/>
      <c r="GYQ14" s="81"/>
      <c r="GYR14" s="81"/>
      <c r="GYS14" s="81"/>
      <c r="GYT14" s="81"/>
      <c r="GYU14" s="81"/>
      <c r="GYV14" s="81"/>
      <c r="GYW14" s="81"/>
      <c r="GYX14" s="81"/>
      <c r="GYY14" s="81"/>
      <c r="GYZ14" s="81"/>
      <c r="GZA14" s="81"/>
      <c r="GZB14" s="81"/>
      <c r="GZC14" s="81"/>
      <c r="GZD14" s="81"/>
      <c r="GZE14" s="81"/>
      <c r="GZF14" s="81"/>
      <c r="GZG14" s="81"/>
      <c r="GZH14" s="81"/>
      <c r="GZI14" s="81"/>
      <c r="GZJ14" s="81"/>
      <c r="GZK14" s="81"/>
      <c r="GZL14" s="81"/>
      <c r="GZM14" s="81"/>
      <c r="GZN14" s="81"/>
      <c r="GZO14" s="81"/>
      <c r="GZP14" s="81"/>
      <c r="GZQ14" s="81"/>
      <c r="GZR14" s="81"/>
      <c r="GZS14" s="81"/>
      <c r="GZT14" s="81"/>
      <c r="GZU14" s="81"/>
      <c r="GZV14" s="81"/>
      <c r="GZW14" s="81"/>
      <c r="GZX14" s="81"/>
      <c r="GZY14" s="81"/>
      <c r="GZZ14" s="81"/>
      <c r="HAA14" s="81"/>
      <c r="HAB14" s="81"/>
      <c r="HAC14" s="81"/>
      <c r="HAD14" s="81"/>
      <c r="HAE14" s="81"/>
      <c r="HAF14" s="81"/>
      <c r="HAG14" s="81"/>
      <c r="HAH14" s="81"/>
      <c r="HAI14" s="81"/>
      <c r="HAJ14" s="81"/>
      <c r="HAK14" s="81"/>
      <c r="HAL14" s="81"/>
      <c r="HAM14" s="81"/>
      <c r="HAN14" s="81"/>
      <c r="HAO14" s="81"/>
      <c r="HAP14" s="81"/>
      <c r="HAQ14" s="81"/>
      <c r="HAR14" s="81"/>
      <c r="HAS14" s="81"/>
      <c r="HAT14" s="81"/>
      <c r="HAU14" s="81"/>
      <c r="HAV14" s="81"/>
      <c r="HAW14" s="81"/>
      <c r="HAX14" s="81"/>
      <c r="HAY14" s="81"/>
      <c r="HAZ14" s="81"/>
      <c r="HBA14" s="81"/>
      <c r="HBB14" s="81"/>
      <c r="HBC14" s="81"/>
      <c r="HBD14" s="81"/>
      <c r="HBE14" s="81"/>
      <c r="HBF14" s="81"/>
      <c r="HBG14" s="81"/>
      <c r="HBH14" s="81"/>
      <c r="HBI14" s="81"/>
      <c r="HBJ14" s="81"/>
      <c r="HBK14" s="81"/>
      <c r="HBL14" s="81"/>
      <c r="HBM14" s="81"/>
      <c r="HBN14" s="81"/>
      <c r="HBO14" s="81"/>
      <c r="HBP14" s="81"/>
      <c r="HBQ14" s="81"/>
      <c r="HBR14" s="81"/>
      <c r="HBS14" s="81"/>
      <c r="HBT14" s="81"/>
      <c r="HBU14" s="81"/>
      <c r="HBV14" s="81"/>
      <c r="HBW14" s="81"/>
      <c r="HBX14" s="81"/>
      <c r="HBY14" s="81"/>
      <c r="HBZ14" s="81"/>
      <c r="HCA14" s="81"/>
      <c r="HCB14" s="81"/>
      <c r="HCC14" s="81"/>
      <c r="HCD14" s="81"/>
      <c r="HCE14" s="81"/>
      <c r="HCF14" s="81"/>
      <c r="HCG14" s="81"/>
      <c r="HCH14" s="81"/>
      <c r="HCI14" s="81"/>
      <c r="HCJ14" s="81"/>
      <c r="HCK14" s="81"/>
      <c r="HCL14" s="81"/>
      <c r="HCM14" s="81"/>
      <c r="HCN14" s="81"/>
      <c r="HCO14" s="81"/>
      <c r="HCP14" s="81"/>
      <c r="HCQ14" s="81"/>
      <c r="HCR14" s="81"/>
      <c r="HCS14" s="81"/>
      <c r="HCT14" s="81"/>
      <c r="HCU14" s="81"/>
      <c r="HCV14" s="81"/>
      <c r="HCW14" s="81"/>
      <c r="HCX14" s="81"/>
      <c r="HCY14" s="81"/>
      <c r="HCZ14" s="81"/>
      <c r="HDA14" s="81"/>
      <c r="HDB14" s="81"/>
      <c r="HDC14" s="81"/>
      <c r="HDD14" s="81"/>
      <c r="HDE14" s="81"/>
      <c r="HDF14" s="81"/>
      <c r="HDG14" s="81"/>
      <c r="HDH14" s="81"/>
      <c r="HDI14" s="81"/>
      <c r="HDJ14" s="81"/>
      <c r="HDK14" s="81"/>
      <c r="HDL14" s="81"/>
      <c r="HDM14" s="81"/>
      <c r="HDN14" s="81"/>
      <c r="HDO14" s="81"/>
      <c r="HDP14" s="81"/>
      <c r="HDQ14" s="81"/>
      <c r="HDR14" s="81"/>
      <c r="HDS14" s="81"/>
      <c r="HDT14" s="81"/>
      <c r="HDU14" s="81"/>
      <c r="HDV14" s="81"/>
      <c r="HDW14" s="81"/>
      <c r="HDX14" s="81"/>
      <c r="HDY14" s="81"/>
      <c r="HDZ14" s="81"/>
      <c r="HEA14" s="81"/>
      <c r="HEB14" s="81"/>
      <c r="HEC14" s="81"/>
      <c r="HED14" s="81"/>
      <c r="HEE14" s="81"/>
      <c r="HEF14" s="81"/>
      <c r="HEG14" s="81"/>
      <c r="HEH14" s="81"/>
      <c r="HEI14" s="81"/>
      <c r="HEJ14" s="81"/>
      <c r="HEK14" s="81"/>
      <c r="HEL14" s="81"/>
      <c r="HEM14" s="81"/>
      <c r="HEN14" s="81"/>
      <c r="HEO14" s="81"/>
      <c r="HEP14" s="81"/>
      <c r="HEQ14" s="81"/>
      <c r="HER14" s="81"/>
      <c r="HES14" s="81"/>
      <c r="HET14" s="81"/>
      <c r="HEU14" s="81"/>
      <c r="HEV14" s="81"/>
      <c r="HEW14" s="81"/>
      <c r="HEX14" s="81"/>
      <c r="HEY14" s="81"/>
      <c r="HEZ14" s="81"/>
      <c r="HFA14" s="81"/>
      <c r="HFB14" s="81"/>
      <c r="HFC14" s="81"/>
      <c r="HFD14" s="81"/>
      <c r="HFE14" s="81"/>
      <c r="HFF14" s="81"/>
      <c r="HFG14" s="81"/>
      <c r="HFH14" s="81"/>
      <c r="HFI14" s="81"/>
      <c r="HFJ14" s="81"/>
      <c r="HFK14" s="81"/>
      <c r="HFL14" s="81"/>
      <c r="HFM14" s="81"/>
      <c r="HFN14" s="81"/>
      <c r="HFO14" s="81"/>
      <c r="HFP14" s="81"/>
      <c r="HFQ14" s="81"/>
      <c r="HFR14" s="81"/>
      <c r="HFS14" s="81"/>
      <c r="HFT14" s="81"/>
      <c r="HFU14" s="81"/>
      <c r="HFV14" s="81"/>
      <c r="HFW14" s="81"/>
      <c r="HFX14" s="81"/>
      <c r="HFY14" s="81"/>
      <c r="HFZ14" s="81"/>
      <c r="HGA14" s="81"/>
      <c r="HGB14" s="81"/>
      <c r="HGC14" s="81"/>
      <c r="HGD14" s="81"/>
      <c r="HGE14" s="81"/>
      <c r="HGF14" s="81"/>
      <c r="HGG14" s="81"/>
      <c r="HGH14" s="81"/>
      <c r="HGI14" s="81"/>
      <c r="HGJ14" s="81"/>
      <c r="HGK14" s="81"/>
      <c r="HGL14" s="81"/>
      <c r="HGM14" s="81"/>
      <c r="HGN14" s="81"/>
      <c r="HGO14" s="81"/>
      <c r="HGP14" s="81"/>
      <c r="HGQ14" s="81"/>
      <c r="HGR14" s="81"/>
      <c r="HGS14" s="81"/>
      <c r="HGT14" s="81"/>
      <c r="HGU14" s="81"/>
      <c r="HGV14" s="81"/>
      <c r="HGW14" s="81"/>
      <c r="HGX14" s="81"/>
      <c r="HGY14" s="81"/>
      <c r="HGZ14" s="81"/>
      <c r="HHA14" s="81"/>
      <c r="HHB14" s="81"/>
      <c r="HHC14" s="81"/>
      <c r="HHD14" s="81"/>
      <c r="HHE14" s="81"/>
      <c r="HHF14" s="81"/>
      <c r="HHG14" s="81"/>
      <c r="HHH14" s="81"/>
      <c r="HHI14" s="81"/>
      <c r="HHJ14" s="81"/>
      <c r="HHK14" s="81"/>
      <c r="HHL14" s="81"/>
      <c r="HHM14" s="81"/>
      <c r="HHN14" s="81"/>
      <c r="HHO14" s="81"/>
      <c r="HHP14" s="81"/>
      <c r="HHQ14" s="81"/>
      <c r="HHR14" s="81"/>
      <c r="HHS14" s="81"/>
      <c r="HHT14" s="81"/>
      <c r="HHU14" s="81"/>
      <c r="HHV14" s="81"/>
      <c r="HHW14" s="81"/>
      <c r="HHX14" s="81"/>
      <c r="HHY14" s="81"/>
      <c r="HHZ14" s="81"/>
      <c r="HIA14" s="81"/>
      <c r="HIB14" s="81"/>
      <c r="HIC14" s="81"/>
      <c r="HID14" s="81"/>
      <c r="HIE14" s="81"/>
      <c r="HIF14" s="81"/>
      <c r="HIG14" s="81"/>
      <c r="HIH14" s="81"/>
      <c r="HII14" s="81"/>
      <c r="HIJ14" s="81"/>
      <c r="HIK14" s="81"/>
      <c r="HIL14" s="81"/>
      <c r="HIM14" s="81"/>
      <c r="HIN14" s="81"/>
      <c r="HIO14" s="81"/>
      <c r="HIP14" s="81"/>
      <c r="HIQ14" s="81"/>
      <c r="HIR14" s="81"/>
      <c r="HIS14" s="81"/>
      <c r="HIT14" s="81"/>
      <c r="HIU14" s="81"/>
      <c r="HIV14" s="81"/>
      <c r="HIW14" s="81"/>
      <c r="HIX14" s="81"/>
      <c r="HIY14" s="81"/>
      <c r="HIZ14" s="81"/>
      <c r="HJA14" s="81"/>
      <c r="HJB14" s="81"/>
      <c r="HJC14" s="81"/>
      <c r="HJD14" s="81"/>
      <c r="HJE14" s="81"/>
      <c r="HJF14" s="81"/>
      <c r="HJG14" s="81"/>
      <c r="HJH14" s="81"/>
      <c r="HJI14" s="81"/>
      <c r="HJJ14" s="81"/>
      <c r="HJK14" s="81"/>
      <c r="HJL14" s="81"/>
      <c r="HJM14" s="81"/>
      <c r="HJN14" s="81"/>
      <c r="HJO14" s="81"/>
      <c r="HJP14" s="81"/>
      <c r="HJQ14" s="81"/>
      <c r="HJR14" s="81"/>
      <c r="HJS14" s="81"/>
      <c r="HJT14" s="81"/>
      <c r="HJU14" s="81"/>
      <c r="HJV14" s="81"/>
      <c r="HJW14" s="81"/>
      <c r="HJX14" s="81"/>
      <c r="HJY14" s="81"/>
      <c r="HJZ14" s="81"/>
      <c r="HKA14" s="81"/>
      <c r="HKB14" s="81"/>
      <c r="HKC14" s="81"/>
      <c r="HKD14" s="81"/>
      <c r="HKE14" s="81"/>
      <c r="HKF14" s="81"/>
      <c r="HKG14" s="81"/>
      <c r="HKH14" s="81"/>
      <c r="HKI14" s="81"/>
      <c r="HKJ14" s="81"/>
      <c r="HKK14" s="81"/>
      <c r="HKL14" s="81"/>
      <c r="HKM14" s="81"/>
      <c r="HKN14" s="81"/>
      <c r="HKO14" s="81"/>
      <c r="HKP14" s="81"/>
      <c r="HKQ14" s="81"/>
      <c r="HKR14" s="81"/>
      <c r="HKS14" s="81"/>
      <c r="HKT14" s="81"/>
      <c r="HKU14" s="81"/>
      <c r="HKV14" s="81"/>
      <c r="HKW14" s="81"/>
      <c r="HKX14" s="81"/>
      <c r="HKY14" s="81"/>
      <c r="HKZ14" s="81"/>
      <c r="HLA14" s="81"/>
      <c r="HLB14" s="81"/>
      <c r="HLC14" s="81"/>
      <c r="HLD14" s="81"/>
      <c r="HLE14" s="81"/>
      <c r="HLF14" s="81"/>
      <c r="HLG14" s="81"/>
      <c r="HLH14" s="81"/>
      <c r="HLI14" s="81"/>
      <c r="HLJ14" s="81"/>
      <c r="HLK14" s="81"/>
      <c r="HLL14" s="81"/>
      <c r="HLM14" s="81"/>
      <c r="HLN14" s="81"/>
      <c r="HLO14" s="81"/>
      <c r="HLP14" s="81"/>
      <c r="HLQ14" s="81"/>
      <c r="HLR14" s="81"/>
      <c r="HLS14" s="81"/>
      <c r="HLT14" s="81"/>
      <c r="HLU14" s="81"/>
      <c r="HLV14" s="81"/>
      <c r="HLW14" s="81"/>
      <c r="HLX14" s="81"/>
      <c r="HLY14" s="81"/>
      <c r="HLZ14" s="81"/>
      <c r="HMA14" s="81"/>
      <c r="HMB14" s="81"/>
      <c r="HMC14" s="81"/>
      <c r="HMD14" s="81"/>
      <c r="HME14" s="81"/>
      <c r="HMF14" s="81"/>
      <c r="HMG14" s="81"/>
      <c r="HMH14" s="81"/>
      <c r="HMI14" s="81"/>
      <c r="HMJ14" s="81"/>
      <c r="HMK14" s="81"/>
      <c r="HML14" s="81"/>
      <c r="HMM14" s="81"/>
      <c r="HMN14" s="81"/>
      <c r="HMO14" s="81"/>
      <c r="HMP14" s="81"/>
      <c r="HMQ14" s="81"/>
      <c r="HMR14" s="81"/>
      <c r="HMS14" s="81"/>
      <c r="HMT14" s="81"/>
      <c r="HMU14" s="81"/>
      <c r="HMV14" s="81"/>
      <c r="HMW14" s="81"/>
      <c r="HMX14" s="81"/>
      <c r="HMY14" s="81"/>
      <c r="HMZ14" s="81"/>
      <c r="HNA14" s="81"/>
      <c r="HNB14" s="81"/>
      <c r="HNC14" s="81"/>
      <c r="HND14" s="81"/>
      <c r="HNE14" s="81"/>
      <c r="HNF14" s="81"/>
      <c r="HNG14" s="81"/>
      <c r="HNH14" s="81"/>
      <c r="HNI14" s="81"/>
      <c r="HNJ14" s="81"/>
      <c r="HNK14" s="81"/>
      <c r="HNL14" s="81"/>
      <c r="HNM14" s="81"/>
      <c r="HNN14" s="81"/>
      <c r="HNO14" s="81"/>
      <c r="HNP14" s="81"/>
      <c r="HNQ14" s="81"/>
      <c r="HNR14" s="81"/>
      <c r="HNS14" s="81"/>
      <c r="HNT14" s="81"/>
      <c r="HNU14" s="81"/>
      <c r="HNV14" s="81"/>
      <c r="HNW14" s="81"/>
      <c r="HNX14" s="81"/>
      <c r="HNY14" s="81"/>
      <c r="HNZ14" s="81"/>
      <c r="HOA14" s="81"/>
      <c r="HOB14" s="81"/>
      <c r="HOC14" s="81"/>
      <c r="HOD14" s="81"/>
      <c r="HOE14" s="81"/>
      <c r="HOF14" s="81"/>
      <c r="HOG14" s="81"/>
      <c r="HOH14" s="81"/>
      <c r="HOI14" s="81"/>
      <c r="HOJ14" s="81"/>
      <c r="HOK14" s="81"/>
      <c r="HOL14" s="81"/>
      <c r="HOM14" s="81"/>
      <c r="HON14" s="81"/>
      <c r="HOO14" s="81"/>
      <c r="HOP14" s="81"/>
      <c r="HOQ14" s="81"/>
      <c r="HOR14" s="81"/>
      <c r="HOS14" s="81"/>
      <c r="HOT14" s="81"/>
      <c r="HOU14" s="81"/>
      <c r="HOV14" s="81"/>
      <c r="HOW14" s="81"/>
      <c r="HOX14" s="81"/>
      <c r="HOY14" s="81"/>
      <c r="HOZ14" s="81"/>
      <c r="HPA14" s="81"/>
      <c r="HPB14" s="81"/>
      <c r="HPC14" s="81"/>
      <c r="HPD14" s="81"/>
      <c r="HPE14" s="81"/>
      <c r="HPF14" s="81"/>
      <c r="HPG14" s="81"/>
      <c r="HPH14" s="81"/>
      <c r="HPI14" s="81"/>
      <c r="HPJ14" s="81"/>
      <c r="HPK14" s="81"/>
      <c r="HPL14" s="81"/>
      <c r="HPM14" s="81"/>
      <c r="HPN14" s="81"/>
      <c r="HPO14" s="81"/>
      <c r="HPP14" s="81"/>
      <c r="HPQ14" s="81"/>
      <c r="HPR14" s="81"/>
      <c r="HPS14" s="81"/>
      <c r="HPT14" s="81"/>
      <c r="HPU14" s="81"/>
      <c r="HPV14" s="81"/>
      <c r="HPW14" s="81"/>
      <c r="HPX14" s="81"/>
      <c r="HPY14" s="81"/>
      <c r="HPZ14" s="81"/>
      <c r="HQA14" s="81"/>
      <c r="HQB14" s="81"/>
      <c r="HQC14" s="81"/>
      <c r="HQD14" s="81"/>
      <c r="HQE14" s="81"/>
      <c r="HQF14" s="81"/>
      <c r="HQG14" s="81"/>
      <c r="HQH14" s="81"/>
      <c r="HQI14" s="81"/>
      <c r="HQJ14" s="81"/>
      <c r="HQK14" s="81"/>
      <c r="HQL14" s="81"/>
      <c r="HQM14" s="81"/>
      <c r="HQN14" s="81"/>
      <c r="HQO14" s="81"/>
      <c r="HQP14" s="81"/>
      <c r="HQQ14" s="81"/>
      <c r="HQR14" s="81"/>
      <c r="HQS14" s="81"/>
      <c r="HQT14" s="81"/>
      <c r="HQU14" s="81"/>
      <c r="HQV14" s="81"/>
      <c r="HQW14" s="81"/>
      <c r="HQX14" s="81"/>
      <c r="HQY14" s="81"/>
      <c r="HQZ14" s="81"/>
      <c r="HRA14" s="81"/>
      <c r="HRB14" s="81"/>
      <c r="HRC14" s="81"/>
      <c r="HRD14" s="81"/>
      <c r="HRE14" s="81"/>
      <c r="HRF14" s="81"/>
      <c r="HRG14" s="81"/>
      <c r="HRH14" s="81"/>
      <c r="HRI14" s="81"/>
      <c r="HRJ14" s="81"/>
      <c r="HRK14" s="81"/>
      <c r="HRL14" s="81"/>
      <c r="HRM14" s="81"/>
      <c r="HRN14" s="81"/>
      <c r="HRO14" s="81"/>
      <c r="HRP14" s="81"/>
      <c r="HRQ14" s="81"/>
      <c r="HRR14" s="81"/>
      <c r="HRS14" s="81"/>
      <c r="HRT14" s="81"/>
      <c r="HRU14" s="81"/>
      <c r="HRV14" s="81"/>
      <c r="HRW14" s="81"/>
      <c r="HRX14" s="81"/>
      <c r="HRY14" s="81"/>
      <c r="HRZ14" s="81"/>
      <c r="HSA14" s="81"/>
      <c r="HSB14" s="81"/>
      <c r="HSC14" s="81"/>
      <c r="HSD14" s="81"/>
      <c r="HSE14" s="81"/>
      <c r="HSF14" s="81"/>
      <c r="HSG14" s="81"/>
      <c r="HSH14" s="81"/>
      <c r="HSI14" s="81"/>
      <c r="HSJ14" s="81"/>
      <c r="HSK14" s="81"/>
      <c r="HSL14" s="81"/>
      <c r="HSM14" s="81"/>
      <c r="HSN14" s="81"/>
      <c r="HSO14" s="81"/>
      <c r="HSP14" s="81"/>
      <c r="HSQ14" s="81"/>
      <c r="HSR14" s="81"/>
      <c r="HSS14" s="81"/>
      <c r="HST14" s="81"/>
      <c r="HSU14" s="81"/>
      <c r="HSV14" s="81"/>
      <c r="HSW14" s="81"/>
      <c r="HSX14" s="81"/>
      <c r="HSY14" s="81"/>
      <c r="HSZ14" s="81"/>
      <c r="HTA14" s="81"/>
      <c r="HTB14" s="81"/>
      <c r="HTC14" s="81"/>
      <c r="HTD14" s="81"/>
      <c r="HTE14" s="81"/>
      <c r="HTF14" s="81"/>
      <c r="HTG14" s="81"/>
      <c r="HTH14" s="81"/>
      <c r="HTI14" s="81"/>
      <c r="HTJ14" s="81"/>
      <c r="HTK14" s="81"/>
      <c r="HTL14" s="81"/>
      <c r="HTM14" s="81"/>
      <c r="HTN14" s="81"/>
      <c r="HTO14" s="81"/>
      <c r="HTP14" s="81"/>
      <c r="HTQ14" s="81"/>
      <c r="HTR14" s="81"/>
      <c r="HTS14" s="81"/>
      <c r="HTT14" s="81"/>
      <c r="HTU14" s="81"/>
      <c r="HTV14" s="81"/>
      <c r="HTW14" s="81"/>
      <c r="HTX14" s="81"/>
      <c r="HTY14" s="81"/>
      <c r="HTZ14" s="81"/>
      <c r="HUA14" s="81"/>
      <c r="HUB14" s="81"/>
      <c r="HUC14" s="81"/>
      <c r="HUD14" s="81"/>
      <c r="HUE14" s="81"/>
      <c r="HUF14" s="81"/>
      <c r="HUG14" s="81"/>
      <c r="HUH14" s="81"/>
      <c r="HUI14" s="81"/>
      <c r="HUJ14" s="81"/>
      <c r="HUK14" s="81"/>
      <c r="HUL14" s="81"/>
      <c r="HUM14" s="81"/>
      <c r="HUN14" s="81"/>
      <c r="HUO14" s="81"/>
      <c r="HUP14" s="81"/>
      <c r="HUQ14" s="81"/>
      <c r="HUR14" s="81"/>
      <c r="HUS14" s="81"/>
      <c r="HUT14" s="81"/>
      <c r="HUU14" s="81"/>
      <c r="HUV14" s="81"/>
      <c r="HUW14" s="81"/>
      <c r="HUX14" s="81"/>
      <c r="HUY14" s="81"/>
      <c r="HUZ14" s="81"/>
      <c r="HVA14" s="81"/>
      <c r="HVB14" s="81"/>
      <c r="HVC14" s="81"/>
      <c r="HVD14" s="81"/>
      <c r="HVE14" s="81"/>
      <c r="HVF14" s="81"/>
      <c r="HVG14" s="81"/>
      <c r="HVH14" s="81"/>
      <c r="HVI14" s="81"/>
      <c r="HVJ14" s="81"/>
      <c r="HVK14" s="81"/>
      <c r="HVL14" s="81"/>
      <c r="HVM14" s="81"/>
      <c r="HVN14" s="81"/>
      <c r="HVO14" s="81"/>
      <c r="HVP14" s="81"/>
      <c r="HVQ14" s="81"/>
      <c r="HVR14" s="81"/>
      <c r="HVS14" s="81"/>
      <c r="HVT14" s="81"/>
      <c r="HVU14" s="81"/>
      <c r="HVV14" s="81"/>
      <c r="HVW14" s="81"/>
      <c r="HVX14" s="81"/>
      <c r="HVY14" s="81"/>
      <c r="HVZ14" s="81"/>
      <c r="HWA14" s="81"/>
      <c r="HWB14" s="81"/>
      <c r="HWC14" s="81"/>
      <c r="HWD14" s="81"/>
      <c r="HWE14" s="81"/>
      <c r="HWF14" s="81"/>
      <c r="HWG14" s="81"/>
      <c r="HWH14" s="81"/>
      <c r="HWI14" s="81"/>
      <c r="HWJ14" s="81"/>
      <c r="HWK14" s="81"/>
      <c r="HWL14" s="81"/>
      <c r="HWM14" s="81"/>
      <c r="HWN14" s="81"/>
      <c r="HWO14" s="81"/>
      <c r="HWP14" s="81"/>
      <c r="HWQ14" s="81"/>
      <c r="HWR14" s="81"/>
      <c r="HWS14" s="81"/>
      <c r="HWT14" s="81"/>
      <c r="HWU14" s="81"/>
      <c r="HWV14" s="81"/>
      <c r="HWW14" s="81"/>
      <c r="HWX14" s="81"/>
      <c r="HWY14" s="81"/>
      <c r="HWZ14" s="81"/>
      <c r="HXA14" s="81"/>
      <c r="HXB14" s="81"/>
      <c r="HXC14" s="81"/>
      <c r="HXD14" s="81"/>
      <c r="HXE14" s="81"/>
      <c r="HXF14" s="81"/>
      <c r="HXG14" s="81"/>
      <c r="HXH14" s="81"/>
      <c r="HXI14" s="81"/>
      <c r="HXJ14" s="81"/>
      <c r="HXK14" s="81"/>
      <c r="HXL14" s="81"/>
      <c r="HXM14" s="81"/>
      <c r="HXN14" s="81"/>
      <c r="HXO14" s="81"/>
      <c r="HXP14" s="81"/>
      <c r="HXQ14" s="81"/>
      <c r="HXR14" s="81"/>
      <c r="HXS14" s="81"/>
      <c r="HXT14" s="81"/>
      <c r="HXU14" s="81"/>
      <c r="HXV14" s="81"/>
      <c r="HXW14" s="81"/>
      <c r="HXX14" s="81"/>
      <c r="HXY14" s="81"/>
      <c r="HXZ14" s="81"/>
      <c r="HYA14" s="81"/>
      <c r="HYB14" s="81"/>
      <c r="HYC14" s="81"/>
      <c r="HYD14" s="81"/>
      <c r="HYE14" s="81"/>
      <c r="HYF14" s="81"/>
      <c r="HYG14" s="81"/>
      <c r="HYH14" s="81"/>
      <c r="HYI14" s="81"/>
      <c r="HYJ14" s="81"/>
      <c r="HYK14" s="81"/>
      <c r="HYL14" s="81"/>
      <c r="HYM14" s="81"/>
      <c r="HYN14" s="81"/>
      <c r="HYO14" s="81"/>
      <c r="HYP14" s="81"/>
      <c r="HYQ14" s="81"/>
      <c r="HYR14" s="81"/>
      <c r="HYS14" s="81"/>
      <c r="HYT14" s="81"/>
      <c r="HYU14" s="81"/>
      <c r="HYV14" s="81"/>
      <c r="HYW14" s="81"/>
      <c r="HYX14" s="81"/>
      <c r="HYY14" s="81"/>
      <c r="HYZ14" s="81"/>
      <c r="HZA14" s="81"/>
      <c r="HZB14" s="81"/>
      <c r="HZC14" s="81"/>
      <c r="HZD14" s="81"/>
      <c r="HZE14" s="81"/>
      <c r="HZF14" s="81"/>
      <c r="HZG14" s="81"/>
      <c r="HZH14" s="81"/>
      <c r="HZI14" s="81"/>
      <c r="HZJ14" s="81"/>
      <c r="HZK14" s="81"/>
      <c r="HZL14" s="81"/>
      <c r="HZM14" s="81"/>
      <c r="HZN14" s="81"/>
      <c r="HZO14" s="81"/>
      <c r="HZP14" s="81"/>
      <c r="HZQ14" s="81"/>
      <c r="HZR14" s="81"/>
      <c r="HZS14" s="81"/>
      <c r="HZT14" s="81"/>
      <c r="HZU14" s="81"/>
      <c r="HZV14" s="81"/>
      <c r="HZW14" s="81"/>
      <c r="HZX14" s="81"/>
      <c r="HZY14" s="81"/>
      <c r="HZZ14" s="81"/>
      <c r="IAA14" s="81"/>
      <c r="IAB14" s="81"/>
      <c r="IAC14" s="81"/>
      <c r="IAD14" s="81"/>
      <c r="IAE14" s="81"/>
      <c r="IAF14" s="81"/>
      <c r="IAG14" s="81"/>
      <c r="IAH14" s="81"/>
      <c r="IAI14" s="81"/>
      <c r="IAJ14" s="81"/>
      <c r="IAK14" s="81"/>
      <c r="IAL14" s="81"/>
      <c r="IAM14" s="81"/>
      <c r="IAN14" s="81"/>
      <c r="IAO14" s="81"/>
      <c r="IAP14" s="81"/>
      <c r="IAQ14" s="81"/>
      <c r="IAR14" s="81"/>
      <c r="IAS14" s="81"/>
      <c r="IAT14" s="81"/>
      <c r="IAU14" s="81"/>
      <c r="IAV14" s="81"/>
      <c r="IAW14" s="81"/>
      <c r="IAX14" s="81"/>
      <c r="IAY14" s="81"/>
      <c r="IAZ14" s="81"/>
      <c r="IBA14" s="81"/>
      <c r="IBB14" s="81"/>
      <c r="IBC14" s="81"/>
      <c r="IBD14" s="81"/>
      <c r="IBE14" s="81"/>
      <c r="IBF14" s="81"/>
      <c r="IBG14" s="81"/>
      <c r="IBH14" s="81"/>
      <c r="IBI14" s="81"/>
      <c r="IBJ14" s="81"/>
      <c r="IBK14" s="81"/>
      <c r="IBL14" s="81"/>
      <c r="IBM14" s="81"/>
      <c r="IBN14" s="81"/>
      <c r="IBO14" s="81"/>
      <c r="IBP14" s="81"/>
      <c r="IBQ14" s="81"/>
      <c r="IBR14" s="81"/>
      <c r="IBS14" s="81"/>
      <c r="IBT14" s="81"/>
      <c r="IBU14" s="81"/>
      <c r="IBV14" s="81"/>
      <c r="IBW14" s="81"/>
      <c r="IBX14" s="81"/>
      <c r="IBY14" s="81"/>
      <c r="IBZ14" s="81"/>
      <c r="ICA14" s="81"/>
      <c r="ICB14" s="81"/>
      <c r="ICC14" s="81"/>
      <c r="ICD14" s="81"/>
      <c r="ICE14" s="81"/>
      <c r="ICF14" s="81"/>
      <c r="ICG14" s="81"/>
      <c r="ICH14" s="81"/>
      <c r="ICI14" s="81"/>
      <c r="ICJ14" s="81"/>
      <c r="ICK14" s="81"/>
      <c r="ICL14" s="81"/>
      <c r="ICM14" s="81"/>
      <c r="ICN14" s="81"/>
      <c r="ICO14" s="81"/>
      <c r="ICP14" s="81"/>
      <c r="ICQ14" s="81"/>
      <c r="ICR14" s="81"/>
      <c r="ICS14" s="81"/>
      <c r="ICT14" s="81"/>
      <c r="ICU14" s="81"/>
      <c r="ICV14" s="81"/>
      <c r="ICW14" s="81"/>
      <c r="ICX14" s="81"/>
      <c r="ICY14" s="81"/>
      <c r="ICZ14" s="81"/>
      <c r="IDA14" s="81"/>
      <c r="IDB14" s="81"/>
      <c r="IDC14" s="81"/>
      <c r="IDD14" s="81"/>
      <c r="IDE14" s="81"/>
      <c r="IDF14" s="81"/>
      <c r="IDG14" s="81"/>
      <c r="IDH14" s="81"/>
      <c r="IDI14" s="81"/>
      <c r="IDJ14" s="81"/>
      <c r="IDK14" s="81"/>
      <c r="IDL14" s="81"/>
      <c r="IDM14" s="81"/>
      <c r="IDN14" s="81"/>
      <c r="IDO14" s="81"/>
      <c r="IDP14" s="81"/>
      <c r="IDQ14" s="81"/>
      <c r="IDR14" s="81"/>
      <c r="IDS14" s="81"/>
      <c r="IDT14" s="81"/>
      <c r="IDU14" s="81"/>
      <c r="IDV14" s="81"/>
      <c r="IDW14" s="81"/>
      <c r="IDX14" s="81"/>
      <c r="IDY14" s="81"/>
      <c r="IDZ14" s="81"/>
      <c r="IEA14" s="81"/>
      <c r="IEB14" s="81"/>
      <c r="IEC14" s="81"/>
      <c r="IED14" s="81"/>
      <c r="IEE14" s="81"/>
      <c r="IEF14" s="81"/>
      <c r="IEG14" s="81"/>
      <c r="IEH14" s="81"/>
      <c r="IEI14" s="81"/>
      <c r="IEJ14" s="81"/>
      <c r="IEK14" s="81"/>
      <c r="IEL14" s="81"/>
      <c r="IEM14" s="81"/>
      <c r="IEN14" s="81"/>
      <c r="IEO14" s="81"/>
      <c r="IEP14" s="81"/>
      <c r="IEQ14" s="81"/>
      <c r="IER14" s="81"/>
      <c r="IES14" s="81"/>
      <c r="IET14" s="81"/>
      <c r="IEU14" s="81"/>
      <c r="IEV14" s="81"/>
      <c r="IEW14" s="81"/>
      <c r="IEX14" s="81"/>
      <c r="IEY14" s="81"/>
      <c r="IEZ14" s="81"/>
      <c r="IFA14" s="81"/>
      <c r="IFB14" s="81"/>
      <c r="IFC14" s="81"/>
      <c r="IFD14" s="81"/>
      <c r="IFE14" s="81"/>
      <c r="IFF14" s="81"/>
      <c r="IFG14" s="81"/>
      <c r="IFH14" s="81"/>
      <c r="IFI14" s="81"/>
      <c r="IFJ14" s="81"/>
      <c r="IFK14" s="81"/>
      <c r="IFL14" s="81"/>
      <c r="IFM14" s="81"/>
      <c r="IFN14" s="81"/>
      <c r="IFO14" s="81"/>
      <c r="IFP14" s="81"/>
      <c r="IFQ14" s="81"/>
      <c r="IFR14" s="81"/>
      <c r="IFS14" s="81"/>
      <c r="IFT14" s="81"/>
      <c r="IFU14" s="81"/>
      <c r="IFV14" s="81"/>
      <c r="IFW14" s="81"/>
      <c r="IFX14" s="81"/>
      <c r="IFY14" s="81"/>
      <c r="IFZ14" s="81"/>
      <c r="IGA14" s="81"/>
      <c r="IGB14" s="81"/>
      <c r="IGC14" s="81"/>
      <c r="IGD14" s="81"/>
      <c r="IGE14" s="81"/>
      <c r="IGF14" s="81"/>
      <c r="IGG14" s="81"/>
      <c r="IGH14" s="81"/>
      <c r="IGI14" s="81"/>
      <c r="IGJ14" s="81"/>
      <c r="IGK14" s="81"/>
      <c r="IGL14" s="81"/>
      <c r="IGM14" s="81"/>
      <c r="IGN14" s="81"/>
      <c r="IGO14" s="81"/>
      <c r="IGP14" s="81"/>
      <c r="IGQ14" s="81"/>
      <c r="IGR14" s="81"/>
      <c r="IGS14" s="81"/>
      <c r="IGT14" s="81"/>
      <c r="IGU14" s="81"/>
      <c r="IGV14" s="81"/>
      <c r="IGW14" s="81"/>
      <c r="IGX14" s="81"/>
      <c r="IGY14" s="81"/>
      <c r="IGZ14" s="81"/>
      <c r="IHA14" s="81"/>
      <c r="IHB14" s="81"/>
      <c r="IHC14" s="81"/>
      <c r="IHD14" s="81"/>
      <c r="IHE14" s="81"/>
      <c r="IHF14" s="81"/>
      <c r="IHG14" s="81"/>
      <c r="IHH14" s="81"/>
      <c r="IHI14" s="81"/>
      <c r="IHJ14" s="81"/>
      <c r="IHK14" s="81"/>
      <c r="IHL14" s="81"/>
      <c r="IHM14" s="81"/>
      <c r="IHN14" s="81"/>
      <c r="IHO14" s="81"/>
      <c r="IHP14" s="81"/>
      <c r="IHQ14" s="81"/>
      <c r="IHR14" s="81"/>
      <c r="IHS14" s="81"/>
      <c r="IHT14" s="81"/>
      <c r="IHU14" s="81"/>
      <c r="IHV14" s="81"/>
      <c r="IHW14" s="81"/>
      <c r="IHX14" s="81"/>
      <c r="IHY14" s="81"/>
      <c r="IHZ14" s="81"/>
      <c r="IIA14" s="81"/>
      <c r="IIB14" s="81"/>
      <c r="IIC14" s="81"/>
      <c r="IID14" s="81"/>
      <c r="IIE14" s="81"/>
      <c r="IIF14" s="81"/>
      <c r="IIG14" s="81"/>
      <c r="IIH14" s="81"/>
      <c r="III14" s="81"/>
      <c r="IIJ14" s="81"/>
      <c r="IIK14" s="81"/>
      <c r="IIL14" s="81"/>
      <c r="IIM14" s="81"/>
      <c r="IIN14" s="81"/>
      <c r="IIO14" s="81"/>
      <c r="IIP14" s="81"/>
      <c r="IIQ14" s="81"/>
      <c r="IIR14" s="81"/>
      <c r="IIS14" s="81"/>
      <c r="IIT14" s="81"/>
      <c r="IIU14" s="81"/>
      <c r="IIV14" s="81"/>
      <c r="IIW14" s="81"/>
      <c r="IIX14" s="81"/>
      <c r="IIY14" s="81"/>
      <c r="IIZ14" s="81"/>
      <c r="IJA14" s="81"/>
      <c r="IJB14" s="81"/>
      <c r="IJC14" s="81"/>
      <c r="IJD14" s="81"/>
      <c r="IJE14" s="81"/>
      <c r="IJF14" s="81"/>
      <c r="IJG14" s="81"/>
      <c r="IJH14" s="81"/>
      <c r="IJI14" s="81"/>
      <c r="IJJ14" s="81"/>
      <c r="IJK14" s="81"/>
      <c r="IJL14" s="81"/>
      <c r="IJM14" s="81"/>
      <c r="IJN14" s="81"/>
      <c r="IJO14" s="81"/>
      <c r="IJP14" s="81"/>
      <c r="IJQ14" s="81"/>
      <c r="IJR14" s="81"/>
      <c r="IJS14" s="81"/>
      <c r="IJT14" s="81"/>
      <c r="IJU14" s="81"/>
      <c r="IJV14" s="81"/>
      <c r="IJW14" s="81"/>
      <c r="IJX14" s="81"/>
      <c r="IJY14" s="81"/>
      <c r="IJZ14" s="81"/>
      <c r="IKA14" s="81"/>
      <c r="IKB14" s="81"/>
      <c r="IKC14" s="81"/>
      <c r="IKD14" s="81"/>
      <c r="IKE14" s="81"/>
      <c r="IKF14" s="81"/>
      <c r="IKG14" s="81"/>
      <c r="IKH14" s="81"/>
      <c r="IKI14" s="81"/>
      <c r="IKJ14" s="81"/>
      <c r="IKK14" s="81"/>
      <c r="IKL14" s="81"/>
      <c r="IKM14" s="81"/>
      <c r="IKN14" s="81"/>
      <c r="IKO14" s="81"/>
      <c r="IKP14" s="81"/>
      <c r="IKQ14" s="81"/>
      <c r="IKR14" s="81"/>
      <c r="IKS14" s="81"/>
      <c r="IKT14" s="81"/>
      <c r="IKU14" s="81"/>
      <c r="IKV14" s="81"/>
      <c r="IKW14" s="81"/>
      <c r="IKX14" s="81"/>
      <c r="IKY14" s="81"/>
      <c r="IKZ14" s="81"/>
      <c r="ILA14" s="81"/>
      <c r="ILB14" s="81"/>
      <c r="ILC14" s="81"/>
      <c r="ILD14" s="81"/>
      <c r="ILE14" s="81"/>
      <c r="ILF14" s="81"/>
      <c r="ILG14" s="81"/>
      <c r="ILH14" s="81"/>
      <c r="ILI14" s="81"/>
      <c r="ILJ14" s="81"/>
      <c r="ILK14" s="81"/>
      <c r="ILL14" s="81"/>
      <c r="ILM14" s="81"/>
      <c r="ILN14" s="81"/>
      <c r="ILO14" s="81"/>
      <c r="ILP14" s="81"/>
      <c r="ILQ14" s="81"/>
      <c r="ILR14" s="81"/>
      <c r="ILS14" s="81"/>
      <c r="ILT14" s="81"/>
      <c r="ILU14" s="81"/>
      <c r="ILV14" s="81"/>
      <c r="ILW14" s="81"/>
      <c r="ILX14" s="81"/>
      <c r="ILY14" s="81"/>
      <c r="ILZ14" s="81"/>
      <c r="IMA14" s="81"/>
      <c r="IMB14" s="81"/>
      <c r="IMC14" s="81"/>
      <c r="IMD14" s="81"/>
      <c r="IME14" s="81"/>
      <c r="IMF14" s="81"/>
      <c r="IMG14" s="81"/>
      <c r="IMH14" s="81"/>
      <c r="IMI14" s="81"/>
      <c r="IMJ14" s="81"/>
      <c r="IMK14" s="81"/>
      <c r="IML14" s="81"/>
      <c r="IMM14" s="81"/>
      <c r="IMN14" s="81"/>
      <c r="IMO14" s="81"/>
      <c r="IMP14" s="81"/>
      <c r="IMQ14" s="81"/>
      <c r="IMR14" s="81"/>
      <c r="IMS14" s="81"/>
      <c r="IMT14" s="81"/>
      <c r="IMU14" s="81"/>
      <c r="IMV14" s="81"/>
      <c r="IMW14" s="81"/>
      <c r="IMX14" s="81"/>
      <c r="IMY14" s="81"/>
      <c r="IMZ14" s="81"/>
      <c r="INA14" s="81"/>
      <c r="INB14" s="81"/>
      <c r="INC14" s="81"/>
      <c r="IND14" s="81"/>
      <c r="INE14" s="81"/>
      <c r="INF14" s="81"/>
      <c r="ING14" s="81"/>
      <c r="INH14" s="81"/>
      <c r="INI14" s="81"/>
      <c r="INJ14" s="81"/>
      <c r="INK14" s="81"/>
      <c r="INL14" s="81"/>
      <c r="INM14" s="81"/>
      <c r="INN14" s="81"/>
      <c r="INO14" s="81"/>
      <c r="INP14" s="81"/>
      <c r="INQ14" s="81"/>
      <c r="INR14" s="81"/>
      <c r="INS14" s="81"/>
      <c r="INT14" s="81"/>
      <c r="INU14" s="81"/>
      <c r="INV14" s="81"/>
      <c r="INW14" s="81"/>
      <c r="INX14" s="81"/>
      <c r="INY14" s="81"/>
      <c r="INZ14" s="81"/>
      <c r="IOA14" s="81"/>
      <c r="IOB14" s="81"/>
      <c r="IOC14" s="81"/>
      <c r="IOD14" s="81"/>
      <c r="IOE14" s="81"/>
      <c r="IOF14" s="81"/>
      <c r="IOG14" s="81"/>
      <c r="IOH14" s="81"/>
      <c r="IOI14" s="81"/>
      <c r="IOJ14" s="81"/>
      <c r="IOK14" s="81"/>
      <c r="IOL14" s="81"/>
      <c r="IOM14" s="81"/>
      <c r="ION14" s="81"/>
      <c r="IOO14" s="81"/>
      <c r="IOP14" s="81"/>
      <c r="IOQ14" s="81"/>
      <c r="IOR14" s="81"/>
      <c r="IOS14" s="81"/>
      <c r="IOT14" s="81"/>
      <c r="IOU14" s="81"/>
      <c r="IOV14" s="81"/>
      <c r="IOW14" s="81"/>
      <c r="IOX14" s="81"/>
      <c r="IOY14" s="81"/>
      <c r="IOZ14" s="81"/>
      <c r="IPA14" s="81"/>
      <c r="IPB14" s="81"/>
      <c r="IPC14" s="81"/>
      <c r="IPD14" s="81"/>
      <c r="IPE14" s="81"/>
      <c r="IPF14" s="81"/>
      <c r="IPG14" s="81"/>
      <c r="IPH14" s="81"/>
      <c r="IPI14" s="81"/>
      <c r="IPJ14" s="81"/>
      <c r="IPK14" s="81"/>
      <c r="IPL14" s="81"/>
      <c r="IPM14" s="81"/>
      <c r="IPN14" s="81"/>
      <c r="IPO14" s="81"/>
      <c r="IPP14" s="81"/>
      <c r="IPQ14" s="81"/>
      <c r="IPR14" s="81"/>
      <c r="IPS14" s="81"/>
      <c r="IPT14" s="81"/>
      <c r="IPU14" s="81"/>
      <c r="IPV14" s="81"/>
      <c r="IPW14" s="81"/>
      <c r="IPX14" s="81"/>
      <c r="IPY14" s="81"/>
      <c r="IPZ14" s="81"/>
      <c r="IQA14" s="81"/>
      <c r="IQB14" s="81"/>
      <c r="IQC14" s="81"/>
      <c r="IQD14" s="81"/>
      <c r="IQE14" s="81"/>
      <c r="IQF14" s="81"/>
      <c r="IQG14" s="81"/>
      <c r="IQH14" s="81"/>
      <c r="IQI14" s="81"/>
      <c r="IQJ14" s="81"/>
      <c r="IQK14" s="81"/>
      <c r="IQL14" s="81"/>
      <c r="IQM14" s="81"/>
      <c r="IQN14" s="81"/>
      <c r="IQO14" s="81"/>
      <c r="IQP14" s="81"/>
      <c r="IQQ14" s="81"/>
      <c r="IQR14" s="81"/>
      <c r="IQS14" s="81"/>
      <c r="IQT14" s="81"/>
      <c r="IQU14" s="81"/>
      <c r="IQV14" s="81"/>
      <c r="IQW14" s="81"/>
      <c r="IQX14" s="81"/>
      <c r="IQY14" s="81"/>
      <c r="IQZ14" s="81"/>
      <c r="IRA14" s="81"/>
      <c r="IRB14" s="81"/>
      <c r="IRC14" s="81"/>
      <c r="IRD14" s="81"/>
      <c r="IRE14" s="81"/>
      <c r="IRF14" s="81"/>
      <c r="IRG14" s="81"/>
      <c r="IRH14" s="81"/>
      <c r="IRI14" s="81"/>
      <c r="IRJ14" s="81"/>
      <c r="IRK14" s="81"/>
      <c r="IRL14" s="81"/>
      <c r="IRM14" s="81"/>
      <c r="IRN14" s="81"/>
      <c r="IRO14" s="81"/>
      <c r="IRP14" s="81"/>
      <c r="IRQ14" s="81"/>
      <c r="IRR14" s="81"/>
      <c r="IRS14" s="81"/>
      <c r="IRT14" s="81"/>
      <c r="IRU14" s="81"/>
      <c r="IRV14" s="81"/>
      <c r="IRW14" s="81"/>
      <c r="IRX14" s="81"/>
      <c r="IRY14" s="81"/>
      <c r="IRZ14" s="81"/>
      <c r="ISA14" s="81"/>
      <c r="ISB14" s="81"/>
      <c r="ISC14" s="81"/>
      <c r="ISD14" s="81"/>
      <c r="ISE14" s="81"/>
      <c r="ISF14" s="81"/>
      <c r="ISG14" s="81"/>
      <c r="ISH14" s="81"/>
      <c r="ISI14" s="81"/>
      <c r="ISJ14" s="81"/>
      <c r="ISK14" s="81"/>
      <c r="ISL14" s="81"/>
      <c r="ISM14" s="81"/>
      <c r="ISN14" s="81"/>
      <c r="ISO14" s="81"/>
      <c r="ISP14" s="81"/>
      <c r="ISQ14" s="81"/>
      <c r="ISR14" s="81"/>
      <c r="ISS14" s="81"/>
      <c r="IST14" s="81"/>
      <c r="ISU14" s="81"/>
      <c r="ISV14" s="81"/>
      <c r="ISW14" s="81"/>
      <c r="ISX14" s="81"/>
      <c r="ISY14" s="81"/>
      <c r="ISZ14" s="81"/>
      <c r="ITA14" s="81"/>
      <c r="ITB14" s="81"/>
      <c r="ITC14" s="81"/>
      <c r="ITD14" s="81"/>
      <c r="ITE14" s="81"/>
      <c r="ITF14" s="81"/>
      <c r="ITG14" s="81"/>
      <c r="ITH14" s="81"/>
      <c r="ITI14" s="81"/>
      <c r="ITJ14" s="81"/>
      <c r="ITK14" s="81"/>
      <c r="ITL14" s="81"/>
      <c r="ITM14" s="81"/>
      <c r="ITN14" s="81"/>
      <c r="ITO14" s="81"/>
      <c r="ITP14" s="81"/>
      <c r="ITQ14" s="81"/>
      <c r="ITR14" s="81"/>
      <c r="ITS14" s="81"/>
      <c r="ITT14" s="81"/>
      <c r="ITU14" s="81"/>
      <c r="ITV14" s="81"/>
      <c r="ITW14" s="81"/>
      <c r="ITX14" s="81"/>
      <c r="ITY14" s="81"/>
      <c r="ITZ14" s="81"/>
      <c r="IUA14" s="81"/>
      <c r="IUB14" s="81"/>
      <c r="IUC14" s="81"/>
      <c r="IUD14" s="81"/>
      <c r="IUE14" s="81"/>
      <c r="IUF14" s="81"/>
      <c r="IUG14" s="81"/>
      <c r="IUH14" s="81"/>
      <c r="IUI14" s="81"/>
      <c r="IUJ14" s="81"/>
      <c r="IUK14" s="81"/>
      <c r="IUL14" s="81"/>
      <c r="IUM14" s="81"/>
      <c r="IUN14" s="81"/>
      <c r="IUO14" s="81"/>
      <c r="IUP14" s="81"/>
      <c r="IUQ14" s="81"/>
      <c r="IUR14" s="81"/>
      <c r="IUS14" s="81"/>
      <c r="IUT14" s="81"/>
      <c r="IUU14" s="81"/>
      <c r="IUV14" s="81"/>
      <c r="IUW14" s="81"/>
      <c r="IUX14" s="81"/>
      <c r="IUY14" s="81"/>
      <c r="IUZ14" s="81"/>
      <c r="IVA14" s="81"/>
      <c r="IVB14" s="81"/>
      <c r="IVC14" s="81"/>
      <c r="IVD14" s="81"/>
      <c r="IVE14" s="81"/>
      <c r="IVF14" s="81"/>
      <c r="IVG14" s="81"/>
      <c r="IVH14" s="81"/>
      <c r="IVI14" s="81"/>
      <c r="IVJ14" s="81"/>
      <c r="IVK14" s="81"/>
      <c r="IVL14" s="81"/>
      <c r="IVM14" s="81"/>
      <c r="IVN14" s="81"/>
      <c r="IVO14" s="81"/>
      <c r="IVP14" s="81"/>
      <c r="IVQ14" s="81"/>
      <c r="IVR14" s="81"/>
      <c r="IVS14" s="81"/>
      <c r="IVT14" s="81"/>
      <c r="IVU14" s="81"/>
      <c r="IVV14" s="81"/>
      <c r="IVW14" s="81"/>
      <c r="IVX14" s="81"/>
      <c r="IVY14" s="81"/>
      <c r="IVZ14" s="81"/>
      <c r="IWA14" s="81"/>
      <c r="IWB14" s="81"/>
      <c r="IWC14" s="81"/>
      <c r="IWD14" s="81"/>
      <c r="IWE14" s="81"/>
      <c r="IWF14" s="81"/>
      <c r="IWG14" s="81"/>
      <c r="IWH14" s="81"/>
      <c r="IWI14" s="81"/>
      <c r="IWJ14" s="81"/>
      <c r="IWK14" s="81"/>
      <c r="IWL14" s="81"/>
      <c r="IWM14" s="81"/>
      <c r="IWN14" s="81"/>
      <c r="IWO14" s="81"/>
      <c r="IWP14" s="81"/>
      <c r="IWQ14" s="81"/>
      <c r="IWR14" s="81"/>
      <c r="IWS14" s="81"/>
      <c r="IWT14" s="81"/>
      <c r="IWU14" s="81"/>
      <c r="IWV14" s="81"/>
      <c r="IWW14" s="81"/>
      <c r="IWX14" s="81"/>
      <c r="IWY14" s="81"/>
      <c r="IWZ14" s="81"/>
      <c r="IXA14" s="81"/>
      <c r="IXB14" s="81"/>
      <c r="IXC14" s="81"/>
      <c r="IXD14" s="81"/>
      <c r="IXE14" s="81"/>
      <c r="IXF14" s="81"/>
      <c r="IXG14" s="81"/>
      <c r="IXH14" s="81"/>
      <c r="IXI14" s="81"/>
      <c r="IXJ14" s="81"/>
      <c r="IXK14" s="81"/>
      <c r="IXL14" s="81"/>
      <c r="IXM14" s="81"/>
      <c r="IXN14" s="81"/>
      <c r="IXO14" s="81"/>
      <c r="IXP14" s="81"/>
      <c r="IXQ14" s="81"/>
      <c r="IXR14" s="81"/>
      <c r="IXS14" s="81"/>
      <c r="IXT14" s="81"/>
      <c r="IXU14" s="81"/>
      <c r="IXV14" s="81"/>
      <c r="IXW14" s="81"/>
      <c r="IXX14" s="81"/>
      <c r="IXY14" s="81"/>
      <c r="IXZ14" s="81"/>
      <c r="IYA14" s="81"/>
      <c r="IYB14" s="81"/>
      <c r="IYC14" s="81"/>
      <c r="IYD14" s="81"/>
      <c r="IYE14" s="81"/>
      <c r="IYF14" s="81"/>
      <c r="IYG14" s="81"/>
      <c r="IYH14" s="81"/>
      <c r="IYI14" s="81"/>
      <c r="IYJ14" s="81"/>
      <c r="IYK14" s="81"/>
      <c r="IYL14" s="81"/>
      <c r="IYM14" s="81"/>
      <c r="IYN14" s="81"/>
      <c r="IYO14" s="81"/>
      <c r="IYP14" s="81"/>
      <c r="IYQ14" s="81"/>
      <c r="IYR14" s="81"/>
      <c r="IYS14" s="81"/>
      <c r="IYT14" s="81"/>
      <c r="IYU14" s="81"/>
      <c r="IYV14" s="81"/>
      <c r="IYW14" s="81"/>
      <c r="IYX14" s="81"/>
      <c r="IYY14" s="81"/>
      <c r="IYZ14" s="81"/>
      <c r="IZA14" s="81"/>
      <c r="IZB14" s="81"/>
      <c r="IZC14" s="81"/>
      <c r="IZD14" s="81"/>
      <c r="IZE14" s="81"/>
      <c r="IZF14" s="81"/>
      <c r="IZG14" s="81"/>
      <c r="IZH14" s="81"/>
      <c r="IZI14" s="81"/>
      <c r="IZJ14" s="81"/>
      <c r="IZK14" s="81"/>
      <c r="IZL14" s="81"/>
      <c r="IZM14" s="81"/>
      <c r="IZN14" s="81"/>
      <c r="IZO14" s="81"/>
      <c r="IZP14" s="81"/>
      <c r="IZQ14" s="81"/>
      <c r="IZR14" s="81"/>
      <c r="IZS14" s="81"/>
      <c r="IZT14" s="81"/>
      <c r="IZU14" s="81"/>
      <c r="IZV14" s="81"/>
      <c r="IZW14" s="81"/>
      <c r="IZX14" s="81"/>
      <c r="IZY14" s="81"/>
      <c r="IZZ14" s="81"/>
      <c r="JAA14" s="81"/>
      <c r="JAB14" s="81"/>
      <c r="JAC14" s="81"/>
      <c r="JAD14" s="81"/>
      <c r="JAE14" s="81"/>
      <c r="JAF14" s="81"/>
      <c r="JAG14" s="81"/>
      <c r="JAH14" s="81"/>
      <c r="JAI14" s="81"/>
      <c r="JAJ14" s="81"/>
      <c r="JAK14" s="81"/>
      <c r="JAL14" s="81"/>
      <c r="JAM14" s="81"/>
      <c r="JAN14" s="81"/>
      <c r="JAO14" s="81"/>
      <c r="JAP14" s="81"/>
      <c r="JAQ14" s="81"/>
      <c r="JAR14" s="81"/>
      <c r="JAS14" s="81"/>
      <c r="JAT14" s="81"/>
      <c r="JAU14" s="81"/>
      <c r="JAV14" s="81"/>
      <c r="JAW14" s="81"/>
      <c r="JAX14" s="81"/>
      <c r="JAY14" s="81"/>
      <c r="JAZ14" s="81"/>
      <c r="JBA14" s="81"/>
      <c r="JBB14" s="81"/>
      <c r="JBC14" s="81"/>
      <c r="JBD14" s="81"/>
      <c r="JBE14" s="81"/>
      <c r="JBF14" s="81"/>
      <c r="JBG14" s="81"/>
      <c r="JBH14" s="81"/>
      <c r="JBI14" s="81"/>
      <c r="JBJ14" s="81"/>
      <c r="JBK14" s="81"/>
      <c r="JBL14" s="81"/>
      <c r="JBM14" s="81"/>
      <c r="JBN14" s="81"/>
      <c r="JBO14" s="81"/>
      <c r="JBP14" s="81"/>
      <c r="JBQ14" s="81"/>
      <c r="JBR14" s="81"/>
      <c r="JBS14" s="81"/>
      <c r="JBT14" s="81"/>
      <c r="JBU14" s="81"/>
      <c r="JBV14" s="81"/>
      <c r="JBW14" s="81"/>
      <c r="JBX14" s="81"/>
      <c r="JBY14" s="81"/>
      <c r="JBZ14" s="81"/>
      <c r="JCA14" s="81"/>
      <c r="JCB14" s="81"/>
      <c r="JCC14" s="81"/>
      <c r="JCD14" s="81"/>
      <c r="JCE14" s="81"/>
      <c r="JCF14" s="81"/>
      <c r="JCG14" s="81"/>
      <c r="JCH14" s="81"/>
      <c r="JCI14" s="81"/>
      <c r="JCJ14" s="81"/>
      <c r="JCK14" s="81"/>
      <c r="JCL14" s="81"/>
      <c r="JCM14" s="81"/>
      <c r="JCN14" s="81"/>
      <c r="JCO14" s="81"/>
      <c r="JCP14" s="81"/>
      <c r="JCQ14" s="81"/>
      <c r="JCR14" s="81"/>
      <c r="JCS14" s="81"/>
      <c r="JCT14" s="81"/>
      <c r="JCU14" s="81"/>
      <c r="JCV14" s="81"/>
      <c r="JCW14" s="81"/>
      <c r="JCX14" s="81"/>
      <c r="JCY14" s="81"/>
      <c r="JCZ14" s="81"/>
      <c r="JDA14" s="81"/>
      <c r="JDB14" s="81"/>
      <c r="JDC14" s="81"/>
      <c r="JDD14" s="81"/>
      <c r="JDE14" s="81"/>
      <c r="JDF14" s="81"/>
      <c r="JDG14" s="81"/>
      <c r="JDH14" s="81"/>
      <c r="JDI14" s="81"/>
      <c r="JDJ14" s="81"/>
      <c r="JDK14" s="81"/>
      <c r="JDL14" s="81"/>
      <c r="JDM14" s="81"/>
      <c r="JDN14" s="81"/>
      <c r="JDO14" s="81"/>
      <c r="JDP14" s="81"/>
      <c r="JDQ14" s="81"/>
      <c r="JDR14" s="81"/>
      <c r="JDS14" s="81"/>
      <c r="JDT14" s="81"/>
      <c r="JDU14" s="81"/>
      <c r="JDV14" s="81"/>
      <c r="JDW14" s="81"/>
      <c r="JDX14" s="81"/>
      <c r="JDY14" s="81"/>
      <c r="JDZ14" s="81"/>
      <c r="JEA14" s="81"/>
      <c r="JEB14" s="81"/>
      <c r="JEC14" s="81"/>
      <c r="JED14" s="81"/>
      <c r="JEE14" s="81"/>
      <c r="JEF14" s="81"/>
      <c r="JEG14" s="81"/>
      <c r="JEH14" s="81"/>
      <c r="JEI14" s="81"/>
      <c r="JEJ14" s="81"/>
      <c r="JEK14" s="81"/>
      <c r="JEL14" s="81"/>
      <c r="JEM14" s="81"/>
      <c r="JEN14" s="81"/>
      <c r="JEO14" s="81"/>
      <c r="JEP14" s="81"/>
      <c r="JEQ14" s="81"/>
      <c r="JER14" s="81"/>
      <c r="JES14" s="81"/>
      <c r="JET14" s="81"/>
      <c r="JEU14" s="81"/>
      <c r="JEV14" s="81"/>
      <c r="JEW14" s="81"/>
      <c r="JEX14" s="81"/>
      <c r="JEY14" s="81"/>
      <c r="JEZ14" s="81"/>
      <c r="JFA14" s="81"/>
      <c r="JFB14" s="81"/>
      <c r="JFC14" s="81"/>
      <c r="JFD14" s="81"/>
      <c r="JFE14" s="81"/>
      <c r="JFF14" s="81"/>
      <c r="JFG14" s="81"/>
      <c r="JFH14" s="81"/>
      <c r="JFI14" s="81"/>
      <c r="JFJ14" s="81"/>
      <c r="JFK14" s="81"/>
      <c r="JFL14" s="81"/>
      <c r="JFM14" s="81"/>
      <c r="JFN14" s="81"/>
      <c r="JFO14" s="81"/>
      <c r="JFP14" s="81"/>
      <c r="JFQ14" s="81"/>
      <c r="JFR14" s="81"/>
      <c r="JFS14" s="81"/>
      <c r="JFT14" s="81"/>
      <c r="JFU14" s="81"/>
      <c r="JFV14" s="81"/>
      <c r="JFW14" s="81"/>
      <c r="JFX14" s="81"/>
      <c r="JFY14" s="81"/>
      <c r="JFZ14" s="81"/>
      <c r="JGA14" s="81"/>
      <c r="JGB14" s="81"/>
      <c r="JGC14" s="81"/>
      <c r="JGD14" s="81"/>
      <c r="JGE14" s="81"/>
      <c r="JGF14" s="81"/>
      <c r="JGG14" s="81"/>
      <c r="JGH14" s="81"/>
      <c r="JGI14" s="81"/>
      <c r="JGJ14" s="81"/>
      <c r="JGK14" s="81"/>
      <c r="JGL14" s="81"/>
      <c r="JGM14" s="81"/>
      <c r="JGN14" s="81"/>
      <c r="JGO14" s="81"/>
      <c r="JGP14" s="81"/>
      <c r="JGQ14" s="81"/>
      <c r="JGR14" s="81"/>
      <c r="JGS14" s="81"/>
      <c r="JGT14" s="81"/>
      <c r="JGU14" s="81"/>
      <c r="JGV14" s="81"/>
      <c r="JGW14" s="81"/>
      <c r="JGX14" s="81"/>
      <c r="JGY14" s="81"/>
      <c r="JGZ14" s="81"/>
      <c r="JHA14" s="81"/>
      <c r="JHB14" s="81"/>
      <c r="JHC14" s="81"/>
      <c r="JHD14" s="81"/>
      <c r="JHE14" s="81"/>
      <c r="JHF14" s="81"/>
      <c r="JHG14" s="81"/>
      <c r="JHH14" s="81"/>
      <c r="JHI14" s="81"/>
      <c r="JHJ14" s="81"/>
      <c r="JHK14" s="81"/>
      <c r="JHL14" s="81"/>
      <c r="JHM14" s="81"/>
      <c r="JHN14" s="81"/>
      <c r="JHO14" s="81"/>
      <c r="JHP14" s="81"/>
      <c r="JHQ14" s="81"/>
      <c r="JHR14" s="81"/>
      <c r="JHS14" s="81"/>
      <c r="JHT14" s="81"/>
      <c r="JHU14" s="81"/>
      <c r="JHV14" s="81"/>
      <c r="JHW14" s="81"/>
      <c r="JHX14" s="81"/>
      <c r="JHY14" s="81"/>
      <c r="JHZ14" s="81"/>
      <c r="JIA14" s="81"/>
      <c r="JIB14" s="81"/>
      <c r="JIC14" s="81"/>
      <c r="JID14" s="81"/>
      <c r="JIE14" s="81"/>
      <c r="JIF14" s="81"/>
      <c r="JIG14" s="81"/>
      <c r="JIH14" s="81"/>
      <c r="JII14" s="81"/>
      <c r="JIJ14" s="81"/>
      <c r="JIK14" s="81"/>
      <c r="JIL14" s="81"/>
      <c r="JIM14" s="81"/>
      <c r="JIN14" s="81"/>
      <c r="JIO14" s="81"/>
      <c r="JIP14" s="81"/>
      <c r="JIQ14" s="81"/>
      <c r="JIR14" s="81"/>
      <c r="JIS14" s="81"/>
      <c r="JIT14" s="81"/>
      <c r="JIU14" s="81"/>
      <c r="JIV14" s="81"/>
      <c r="JIW14" s="81"/>
      <c r="JIX14" s="81"/>
      <c r="JIY14" s="81"/>
      <c r="JIZ14" s="81"/>
      <c r="JJA14" s="81"/>
      <c r="JJB14" s="81"/>
      <c r="JJC14" s="81"/>
      <c r="JJD14" s="81"/>
      <c r="JJE14" s="81"/>
      <c r="JJF14" s="81"/>
      <c r="JJG14" s="81"/>
      <c r="JJH14" s="81"/>
      <c r="JJI14" s="81"/>
      <c r="JJJ14" s="81"/>
      <c r="JJK14" s="81"/>
      <c r="JJL14" s="81"/>
      <c r="JJM14" s="81"/>
      <c r="JJN14" s="81"/>
      <c r="JJO14" s="81"/>
      <c r="JJP14" s="81"/>
      <c r="JJQ14" s="81"/>
      <c r="JJR14" s="81"/>
      <c r="JJS14" s="81"/>
      <c r="JJT14" s="81"/>
      <c r="JJU14" s="81"/>
      <c r="JJV14" s="81"/>
      <c r="JJW14" s="81"/>
      <c r="JJX14" s="81"/>
      <c r="JJY14" s="81"/>
      <c r="JJZ14" s="81"/>
      <c r="JKA14" s="81"/>
      <c r="JKB14" s="81"/>
      <c r="JKC14" s="81"/>
      <c r="JKD14" s="81"/>
      <c r="JKE14" s="81"/>
      <c r="JKF14" s="81"/>
      <c r="JKG14" s="81"/>
      <c r="JKH14" s="81"/>
      <c r="JKI14" s="81"/>
      <c r="JKJ14" s="81"/>
      <c r="JKK14" s="81"/>
      <c r="JKL14" s="81"/>
      <c r="JKM14" s="81"/>
      <c r="JKN14" s="81"/>
      <c r="JKO14" s="81"/>
      <c r="JKP14" s="81"/>
      <c r="JKQ14" s="81"/>
      <c r="JKR14" s="81"/>
      <c r="JKS14" s="81"/>
      <c r="JKT14" s="81"/>
      <c r="JKU14" s="81"/>
      <c r="JKV14" s="81"/>
      <c r="JKW14" s="81"/>
      <c r="JKX14" s="81"/>
      <c r="JKY14" s="81"/>
      <c r="JKZ14" s="81"/>
      <c r="JLA14" s="81"/>
      <c r="JLB14" s="81"/>
      <c r="JLC14" s="81"/>
      <c r="JLD14" s="81"/>
      <c r="JLE14" s="81"/>
      <c r="JLF14" s="81"/>
      <c r="JLG14" s="81"/>
      <c r="JLH14" s="81"/>
      <c r="JLI14" s="81"/>
      <c r="JLJ14" s="81"/>
      <c r="JLK14" s="81"/>
      <c r="JLL14" s="81"/>
      <c r="JLM14" s="81"/>
      <c r="JLN14" s="81"/>
      <c r="JLO14" s="81"/>
      <c r="JLP14" s="81"/>
      <c r="JLQ14" s="81"/>
      <c r="JLR14" s="81"/>
      <c r="JLS14" s="81"/>
      <c r="JLT14" s="81"/>
      <c r="JLU14" s="81"/>
      <c r="JLV14" s="81"/>
      <c r="JLW14" s="81"/>
      <c r="JLX14" s="81"/>
      <c r="JLY14" s="81"/>
      <c r="JLZ14" s="81"/>
      <c r="JMA14" s="81"/>
      <c r="JMB14" s="81"/>
      <c r="JMC14" s="81"/>
      <c r="JMD14" s="81"/>
      <c r="JME14" s="81"/>
      <c r="JMF14" s="81"/>
      <c r="JMG14" s="81"/>
      <c r="JMH14" s="81"/>
      <c r="JMI14" s="81"/>
      <c r="JMJ14" s="81"/>
      <c r="JMK14" s="81"/>
      <c r="JML14" s="81"/>
      <c r="JMM14" s="81"/>
      <c r="JMN14" s="81"/>
      <c r="JMO14" s="81"/>
      <c r="JMP14" s="81"/>
      <c r="JMQ14" s="81"/>
      <c r="JMR14" s="81"/>
      <c r="JMS14" s="81"/>
      <c r="JMT14" s="81"/>
      <c r="JMU14" s="81"/>
      <c r="JMV14" s="81"/>
      <c r="JMW14" s="81"/>
      <c r="JMX14" s="81"/>
      <c r="JMY14" s="81"/>
      <c r="JMZ14" s="81"/>
      <c r="JNA14" s="81"/>
      <c r="JNB14" s="81"/>
      <c r="JNC14" s="81"/>
      <c r="JND14" s="81"/>
      <c r="JNE14" s="81"/>
      <c r="JNF14" s="81"/>
      <c r="JNG14" s="81"/>
      <c r="JNH14" s="81"/>
      <c r="JNI14" s="81"/>
      <c r="JNJ14" s="81"/>
      <c r="JNK14" s="81"/>
      <c r="JNL14" s="81"/>
      <c r="JNM14" s="81"/>
      <c r="JNN14" s="81"/>
      <c r="JNO14" s="81"/>
      <c r="JNP14" s="81"/>
      <c r="JNQ14" s="81"/>
      <c r="JNR14" s="81"/>
      <c r="JNS14" s="81"/>
      <c r="JNT14" s="81"/>
      <c r="JNU14" s="81"/>
      <c r="JNV14" s="81"/>
      <c r="JNW14" s="81"/>
      <c r="JNX14" s="81"/>
      <c r="JNY14" s="81"/>
      <c r="JNZ14" s="81"/>
      <c r="JOA14" s="81"/>
      <c r="JOB14" s="81"/>
      <c r="JOC14" s="81"/>
      <c r="JOD14" s="81"/>
      <c r="JOE14" s="81"/>
      <c r="JOF14" s="81"/>
      <c r="JOG14" s="81"/>
      <c r="JOH14" s="81"/>
      <c r="JOI14" s="81"/>
      <c r="JOJ14" s="81"/>
      <c r="JOK14" s="81"/>
      <c r="JOL14" s="81"/>
      <c r="JOM14" s="81"/>
      <c r="JON14" s="81"/>
      <c r="JOO14" s="81"/>
      <c r="JOP14" s="81"/>
      <c r="JOQ14" s="81"/>
      <c r="JOR14" s="81"/>
      <c r="JOS14" s="81"/>
      <c r="JOT14" s="81"/>
      <c r="JOU14" s="81"/>
      <c r="JOV14" s="81"/>
      <c r="JOW14" s="81"/>
      <c r="JOX14" s="81"/>
      <c r="JOY14" s="81"/>
      <c r="JOZ14" s="81"/>
      <c r="JPA14" s="81"/>
      <c r="JPB14" s="81"/>
      <c r="JPC14" s="81"/>
      <c r="JPD14" s="81"/>
      <c r="JPE14" s="81"/>
      <c r="JPF14" s="81"/>
      <c r="JPG14" s="81"/>
      <c r="JPH14" s="81"/>
      <c r="JPI14" s="81"/>
      <c r="JPJ14" s="81"/>
      <c r="JPK14" s="81"/>
      <c r="JPL14" s="81"/>
      <c r="JPM14" s="81"/>
      <c r="JPN14" s="81"/>
      <c r="JPO14" s="81"/>
      <c r="JPP14" s="81"/>
      <c r="JPQ14" s="81"/>
      <c r="JPR14" s="81"/>
      <c r="JPS14" s="81"/>
      <c r="JPT14" s="81"/>
      <c r="JPU14" s="81"/>
      <c r="JPV14" s="81"/>
      <c r="JPW14" s="81"/>
      <c r="JPX14" s="81"/>
      <c r="JPY14" s="81"/>
      <c r="JPZ14" s="81"/>
      <c r="JQA14" s="81"/>
      <c r="JQB14" s="81"/>
      <c r="JQC14" s="81"/>
      <c r="JQD14" s="81"/>
      <c r="JQE14" s="81"/>
      <c r="JQF14" s="81"/>
      <c r="JQG14" s="81"/>
      <c r="JQH14" s="81"/>
      <c r="JQI14" s="81"/>
      <c r="JQJ14" s="81"/>
      <c r="JQK14" s="81"/>
      <c r="JQL14" s="81"/>
      <c r="JQM14" s="81"/>
      <c r="JQN14" s="81"/>
      <c r="JQO14" s="81"/>
      <c r="JQP14" s="81"/>
      <c r="JQQ14" s="81"/>
      <c r="JQR14" s="81"/>
      <c r="JQS14" s="81"/>
      <c r="JQT14" s="81"/>
      <c r="JQU14" s="81"/>
      <c r="JQV14" s="81"/>
      <c r="JQW14" s="81"/>
      <c r="JQX14" s="81"/>
      <c r="JQY14" s="81"/>
      <c r="JQZ14" s="81"/>
      <c r="JRA14" s="81"/>
      <c r="JRB14" s="81"/>
      <c r="JRC14" s="81"/>
      <c r="JRD14" s="81"/>
      <c r="JRE14" s="81"/>
      <c r="JRF14" s="81"/>
      <c r="JRG14" s="81"/>
      <c r="JRH14" s="81"/>
      <c r="JRI14" s="81"/>
      <c r="JRJ14" s="81"/>
      <c r="JRK14" s="81"/>
      <c r="JRL14" s="81"/>
      <c r="JRM14" s="81"/>
      <c r="JRN14" s="81"/>
      <c r="JRO14" s="81"/>
      <c r="JRP14" s="81"/>
      <c r="JRQ14" s="81"/>
      <c r="JRR14" s="81"/>
      <c r="JRS14" s="81"/>
      <c r="JRT14" s="81"/>
      <c r="JRU14" s="81"/>
      <c r="JRV14" s="81"/>
      <c r="JRW14" s="81"/>
      <c r="JRX14" s="81"/>
      <c r="JRY14" s="81"/>
      <c r="JRZ14" s="81"/>
      <c r="JSA14" s="81"/>
      <c r="JSB14" s="81"/>
      <c r="JSC14" s="81"/>
      <c r="JSD14" s="81"/>
      <c r="JSE14" s="81"/>
      <c r="JSF14" s="81"/>
      <c r="JSG14" s="81"/>
      <c r="JSH14" s="81"/>
      <c r="JSI14" s="81"/>
      <c r="JSJ14" s="81"/>
      <c r="JSK14" s="81"/>
      <c r="JSL14" s="81"/>
      <c r="JSM14" s="81"/>
      <c r="JSN14" s="81"/>
      <c r="JSO14" s="81"/>
      <c r="JSP14" s="81"/>
      <c r="JSQ14" s="81"/>
      <c r="JSR14" s="81"/>
      <c r="JSS14" s="81"/>
      <c r="JST14" s="81"/>
      <c r="JSU14" s="81"/>
      <c r="JSV14" s="81"/>
      <c r="JSW14" s="81"/>
      <c r="JSX14" s="81"/>
      <c r="JSY14" s="81"/>
      <c r="JSZ14" s="81"/>
      <c r="JTA14" s="81"/>
      <c r="JTB14" s="81"/>
      <c r="JTC14" s="81"/>
      <c r="JTD14" s="81"/>
      <c r="JTE14" s="81"/>
      <c r="JTF14" s="81"/>
      <c r="JTG14" s="81"/>
      <c r="JTH14" s="81"/>
      <c r="JTI14" s="81"/>
      <c r="JTJ14" s="81"/>
      <c r="JTK14" s="81"/>
      <c r="JTL14" s="81"/>
      <c r="JTM14" s="81"/>
      <c r="JTN14" s="81"/>
      <c r="JTO14" s="81"/>
      <c r="JTP14" s="81"/>
      <c r="JTQ14" s="81"/>
      <c r="JTR14" s="81"/>
      <c r="JTS14" s="81"/>
      <c r="JTT14" s="81"/>
      <c r="JTU14" s="81"/>
      <c r="JTV14" s="81"/>
      <c r="JTW14" s="81"/>
      <c r="JTX14" s="81"/>
      <c r="JTY14" s="81"/>
      <c r="JTZ14" s="81"/>
      <c r="JUA14" s="81"/>
      <c r="JUB14" s="81"/>
      <c r="JUC14" s="81"/>
      <c r="JUD14" s="81"/>
      <c r="JUE14" s="81"/>
      <c r="JUF14" s="81"/>
      <c r="JUG14" s="81"/>
      <c r="JUH14" s="81"/>
      <c r="JUI14" s="81"/>
      <c r="JUJ14" s="81"/>
      <c r="JUK14" s="81"/>
      <c r="JUL14" s="81"/>
      <c r="JUM14" s="81"/>
      <c r="JUN14" s="81"/>
      <c r="JUO14" s="81"/>
      <c r="JUP14" s="81"/>
      <c r="JUQ14" s="81"/>
      <c r="JUR14" s="81"/>
      <c r="JUS14" s="81"/>
      <c r="JUT14" s="81"/>
      <c r="JUU14" s="81"/>
      <c r="JUV14" s="81"/>
      <c r="JUW14" s="81"/>
      <c r="JUX14" s="81"/>
      <c r="JUY14" s="81"/>
      <c r="JUZ14" s="81"/>
      <c r="JVA14" s="81"/>
      <c r="JVB14" s="81"/>
      <c r="JVC14" s="81"/>
      <c r="JVD14" s="81"/>
      <c r="JVE14" s="81"/>
      <c r="JVF14" s="81"/>
      <c r="JVG14" s="81"/>
      <c r="JVH14" s="81"/>
      <c r="JVI14" s="81"/>
      <c r="JVJ14" s="81"/>
      <c r="JVK14" s="81"/>
      <c r="JVL14" s="81"/>
      <c r="JVM14" s="81"/>
      <c r="JVN14" s="81"/>
      <c r="JVO14" s="81"/>
      <c r="JVP14" s="81"/>
      <c r="JVQ14" s="81"/>
      <c r="JVR14" s="81"/>
      <c r="JVS14" s="81"/>
      <c r="JVT14" s="81"/>
      <c r="JVU14" s="81"/>
      <c r="JVV14" s="81"/>
      <c r="JVW14" s="81"/>
      <c r="JVX14" s="81"/>
      <c r="JVY14" s="81"/>
      <c r="JVZ14" s="81"/>
      <c r="JWA14" s="81"/>
      <c r="JWB14" s="81"/>
      <c r="JWC14" s="81"/>
      <c r="JWD14" s="81"/>
      <c r="JWE14" s="81"/>
      <c r="JWF14" s="81"/>
      <c r="JWG14" s="81"/>
      <c r="JWH14" s="81"/>
      <c r="JWI14" s="81"/>
      <c r="JWJ14" s="81"/>
      <c r="JWK14" s="81"/>
      <c r="JWL14" s="81"/>
      <c r="JWM14" s="81"/>
      <c r="JWN14" s="81"/>
      <c r="JWO14" s="81"/>
      <c r="JWP14" s="81"/>
      <c r="JWQ14" s="81"/>
      <c r="JWR14" s="81"/>
      <c r="JWS14" s="81"/>
      <c r="JWT14" s="81"/>
      <c r="JWU14" s="81"/>
      <c r="JWV14" s="81"/>
      <c r="JWW14" s="81"/>
      <c r="JWX14" s="81"/>
      <c r="JWY14" s="81"/>
      <c r="JWZ14" s="81"/>
      <c r="JXA14" s="81"/>
      <c r="JXB14" s="81"/>
      <c r="JXC14" s="81"/>
      <c r="JXD14" s="81"/>
      <c r="JXE14" s="81"/>
      <c r="JXF14" s="81"/>
      <c r="JXG14" s="81"/>
      <c r="JXH14" s="81"/>
      <c r="JXI14" s="81"/>
      <c r="JXJ14" s="81"/>
      <c r="JXK14" s="81"/>
      <c r="JXL14" s="81"/>
      <c r="JXM14" s="81"/>
      <c r="JXN14" s="81"/>
      <c r="JXO14" s="81"/>
      <c r="JXP14" s="81"/>
      <c r="JXQ14" s="81"/>
      <c r="JXR14" s="81"/>
      <c r="JXS14" s="81"/>
      <c r="JXT14" s="81"/>
      <c r="JXU14" s="81"/>
      <c r="JXV14" s="81"/>
      <c r="JXW14" s="81"/>
      <c r="JXX14" s="81"/>
      <c r="JXY14" s="81"/>
      <c r="JXZ14" s="81"/>
      <c r="JYA14" s="81"/>
      <c r="JYB14" s="81"/>
      <c r="JYC14" s="81"/>
      <c r="JYD14" s="81"/>
      <c r="JYE14" s="81"/>
      <c r="JYF14" s="81"/>
      <c r="JYG14" s="81"/>
      <c r="JYH14" s="81"/>
      <c r="JYI14" s="81"/>
      <c r="JYJ14" s="81"/>
      <c r="JYK14" s="81"/>
      <c r="JYL14" s="81"/>
      <c r="JYM14" s="81"/>
      <c r="JYN14" s="81"/>
      <c r="JYO14" s="81"/>
      <c r="JYP14" s="81"/>
      <c r="JYQ14" s="81"/>
      <c r="JYR14" s="81"/>
      <c r="JYS14" s="81"/>
      <c r="JYT14" s="81"/>
      <c r="JYU14" s="81"/>
      <c r="JYV14" s="81"/>
      <c r="JYW14" s="81"/>
      <c r="JYX14" s="81"/>
      <c r="JYY14" s="81"/>
      <c r="JYZ14" s="81"/>
      <c r="JZA14" s="81"/>
      <c r="JZB14" s="81"/>
      <c r="JZC14" s="81"/>
      <c r="JZD14" s="81"/>
      <c r="JZE14" s="81"/>
      <c r="JZF14" s="81"/>
      <c r="JZG14" s="81"/>
      <c r="JZH14" s="81"/>
      <c r="JZI14" s="81"/>
      <c r="JZJ14" s="81"/>
      <c r="JZK14" s="81"/>
      <c r="JZL14" s="81"/>
      <c r="JZM14" s="81"/>
      <c r="JZN14" s="81"/>
      <c r="JZO14" s="81"/>
      <c r="JZP14" s="81"/>
      <c r="JZQ14" s="81"/>
      <c r="JZR14" s="81"/>
      <c r="JZS14" s="81"/>
      <c r="JZT14" s="81"/>
      <c r="JZU14" s="81"/>
      <c r="JZV14" s="81"/>
      <c r="JZW14" s="81"/>
      <c r="JZX14" s="81"/>
      <c r="JZY14" s="81"/>
      <c r="JZZ14" s="81"/>
      <c r="KAA14" s="81"/>
      <c r="KAB14" s="81"/>
      <c r="KAC14" s="81"/>
      <c r="KAD14" s="81"/>
      <c r="KAE14" s="81"/>
      <c r="KAF14" s="81"/>
      <c r="KAG14" s="81"/>
      <c r="KAH14" s="81"/>
      <c r="KAI14" s="81"/>
      <c r="KAJ14" s="81"/>
      <c r="KAK14" s="81"/>
      <c r="KAL14" s="81"/>
      <c r="KAM14" s="81"/>
      <c r="KAN14" s="81"/>
      <c r="KAO14" s="81"/>
      <c r="KAP14" s="81"/>
      <c r="KAQ14" s="81"/>
      <c r="KAR14" s="81"/>
      <c r="KAS14" s="81"/>
      <c r="KAT14" s="81"/>
      <c r="KAU14" s="81"/>
      <c r="KAV14" s="81"/>
      <c r="KAW14" s="81"/>
      <c r="KAX14" s="81"/>
      <c r="KAY14" s="81"/>
      <c r="KAZ14" s="81"/>
      <c r="KBA14" s="81"/>
      <c r="KBB14" s="81"/>
      <c r="KBC14" s="81"/>
      <c r="KBD14" s="81"/>
      <c r="KBE14" s="81"/>
      <c r="KBF14" s="81"/>
      <c r="KBG14" s="81"/>
      <c r="KBH14" s="81"/>
      <c r="KBI14" s="81"/>
      <c r="KBJ14" s="81"/>
      <c r="KBK14" s="81"/>
      <c r="KBL14" s="81"/>
      <c r="KBM14" s="81"/>
      <c r="KBN14" s="81"/>
      <c r="KBO14" s="81"/>
      <c r="KBP14" s="81"/>
      <c r="KBQ14" s="81"/>
      <c r="KBR14" s="81"/>
      <c r="KBS14" s="81"/>
      <c r="KBT14" s="81"/>
      <c r="KBU14" s="81"/>
      <c r="KBV14" s="81"/>
      <c r="KBW14" s="81"/>
      <c r="KBX14" s="81"/>
      <c r="KBY14" s="81"/>
      <c r="KBZ14" s="81"/>
      <c r="KCA14" s="81"/>
      <c r="KCB14" s="81"/>
      <c r="KCC14" s="81"/>
      <c r="KCD14" s="81"/>
      <c r="KCE14" s="81"/>
      <c r="KCF14" s="81"/>
      <c r="KCG14" s="81"/>
      <c r="KCH14" s="81"/>
      <c r="KCI14" s="81"/>
      <c r="KCJ14" s="81"/>
      <c r="KCK14" s="81"/>
      <c r="KCL14" s="81"/>
      <c r="KCM14" s="81"/>
      <c r="KCN14" s="81"/>
      <c r="KCO14" s="81"/>
      <c r="KCP14" s="81"/>
      <c r="KCQ14" s="81"/>
      <c r="KCR14" s="81"/>
      <c r="KCS14" s="81"/>
      <c r="KCT14" s="81"/>
      <c r="KCU14" s="81"/>
      <c r="KCV14" s="81"/>
      <c r="KCW14" s="81"/>
      <c r="KCX14" s="81"/>
      <c r="KCY14" s="81"/>
      <c r="KCZ14" s="81"/>
      <c r="KDA14" s="81"/>
      <c r="KDB14" s="81"/>
      <c r="KDC14" s="81"/>
      <c r="KDD14" s="81"/>
      <c r="KDE14" s="81"/>
      <c r="KDF14" s="81"/>
      <c r="KDG14" s="81"/>
      <c r="KDH14" s="81"/>
      <c r="KDI14" s="81"/>
      <c r="KDJ14" s="81"/>
      <c r="KDK14" s="81"/>
      <c r="KDL14" s="81"/>
      <c r="KDM14" s="81"/>
      <c r="KDN14" s="81"/>
      <c r="KDO14" s="81"/>
      <c r="KDP14" s="81"/>
      <c r="KDQ14" s="81"/>
      <c r="KDR14" s="81"/>
      <c r="KDS14" s="81"/>
      <c r="KDT14" s="81"/>
      <c r="KDU14" s="81"/>
      <c r="KDV14" s="81"/>
      <c r="KDW14" s="81"/>
      <c r="KDX14" s="81"/>
      <c r="KDY14" s="81"/>
      <c r="KDZ14" s="81"/>
      <c r="KEA14" s="81"/>
      <c r="KEB14" s="81"/>
      <c r="KEC14" s="81"/>
      <c r="KED14" s="81"/>
      <c r="KEE14" s="81"/>
      <c r="KEF14" s="81"/>
      <c r="KEG14" s="81"/>
      <c r="KEH14" s="81"/>
      <c r="KEI14" s="81"/>
      <c r="KEJ14" s="81"/>
      <c r="KEK14" s="81"/>
      <c r="KEL14" s="81"/>
      <c r="KEM14" s="81"/>
      <c r="KEN14" s="81"/>
      <c r="KEO14" s="81"/>
      <c r="KEP14" s="81"/>
      <c r="KEQ14" s="81"/>
      <c r="KER14" s="81"/>
      <c r="KES14" s="81"/>
      <c r="KET14" s="81"/>
      <c r="KEU14" s="81"/>
      <c r="KEV14" s="81"/>
      <c r="KEW14" s="81"/>
      <c r="KEX14" s="81"/>
      <c r="KEY14" s="81"/>
      <c r="KEZ14" s="81"/>
      <c r="KFA14" s="81"/>
      <c r="KFB14" s="81"/>
      <c r="KFC14" s="81"/>
      <c r="KFD14" s="81"/>
      <c r="KFE14" s="81"/>
      <c r="KFF14" s="81"/>
      <c r="KFG14" s="81"/>
      <c r="KFH14" s="81"/>
      <c r="KFI14" s="81"/>
      <c r="KFJ14" s="81"/>
      <c r="KFK14" s="81"/>
      <c r="KFL14" s="81"/>
      <c r="KFM14" s="81"/>
      <c r="KFN14" s="81"/>
      <c r="KFO14" s="81"/>
      <c r="KFP14" s="81"/>
      <c r="KFQ14" s="81"/>
      <c r="KFR14" s="81"/>
      <c r="KFS14" s="81"/>
      <c r="KFT14" s="81"/>
      <c r="KFU14" s="81"/>
      <c r="KFV14" s="81"/>
      <c r="KFW14" s="81"/>
      <c r="KFX14" s="81"/>
      <c r="KFY14" s="81"/>
      <c r="KFZ14" s="81"/>
      <c r="KGA14" s="81"/>
      <c r="KGB14" s="81"/>
      <c r="KGC14" s="81"/>
      <c r="KGD14" s="81"/>
      <c r="KGE14" s="81"/>
      <c r="KGF14" s="81"/>
      <c r="KGG14" s="81"/>
      <c r="KGH14" s="81"/>
      <c r="KGI14" s="81"/>
      <c r="KGJ14" s="81"/>
      <c r="KGK14" s="81"/>
      <c r="KGL14" s="81"/>
      <c r="KGM14" s="81"/>
      <c r="KGN14" s="81"/>
      <c r="KGO14" s="81"/>
      <c r="KGP14" s="81"/>
      <c r="KGQ14" s="81"/>
      <c r="KGR14" s="81"/>
      <c r="KGS14" s="81"/>
      <c r="KGT14" s="81"/>
      <c r="KGU14" s="81"/>
      <c r="KGV14" s="81"/>
      <c r="KGW14" s="81"/>
      <c r="KGX14" s="81"/>
      <c r="KGY14" s="81"/>
      <c r="KGZ14" s="81"/>
      <c r="KHA14" s="81"/>
      <c r="KHB14" s="81"/>
      <c r="KHC14" s="81"/>
      <c r="KHD14" s="81"/>
      <c r="KHE14" s="81"/>
      <c r="KHF14" s="81"/>
      <c r="KHG14" s="81"/>
      <c r="KHH14" s="81"/>
      <c r="KHI14" s="81"/>
      <c r="KHJ14" s="81"/>
      <c r="KHK14" s="81"/>
      <c r="KHL14" s="81"/>
      <c r="KHM14" s="81"/>
      <c r="KHN14" s="81"/>
      <c r="KHO14" s="81"/>
      <c r="KHP14" s="81"/>
      <c r="KHQ14" s="81"/>
      <c r="KHR14" s="81"/>
      <c r="KHS14" s="81"/>
      <c r="KHT14" s="81"/>
      <c r="KHU14" s="81"/>
      <c r="KHV14" s="81"/>
      <c r="KHW14" s="81"/>
      <c r="KHX14" s="81"/>
      <c r="KHY14" s="81"/>
      <c r="KHZ14" s="81"/>
      <c r="KIA14" s="81"/>
      <c r="KIB14" s="81"/>
      <c r="KIC14" s="81"/>
      <c r="KID14" s="81"/>
      <c r="KIE14" s="81"/>
      <c r="KIF14" s="81"/>
      <c r="KIG14" s="81"/>
      <c r="KIH14" s="81"/>
      <c r="KII14" s="81"/>
      <c r="KIJ14" s="81"/>
      <c r="KIK14" s="81"/>
      <c r="KIL14" s="81"/>
      <c r="KIM14" s="81"/>
      <c r="KIN14" s="81"/>
      <c r="KIO14" s="81"/>
      <c r="KIP14" s="81"/>
      <c r="KIQ14" s="81"/>
      <c r="KIR14" s="81"/>
      <c r="KIS14" s="81"/>
      <c r="KIT14" s="81"/>
      <c r="KIU14" s="81"/>
      <c r="KIV14" s="81"/>
      <c r="KIW14" s="81"/>
      <c r="KIX14" s="81"/>
      <c r="KIY14" s="81"/>
      <c r="KIZ14" s="81"/>
      <c r="KJA14" s="81"/>
      <c r="KJB14" s="81"/>
      <c r="KJC14" s="81"/>
      <c r="KJD14" s="81"/>
      <c r="KJE14" s="81"/>
      <c r="KJF14" s="81"/>
      <c r="KJG14" s="81"/>
      <c r="KJH14" s="81"/>
      <c r="KJI14" s="81"/>
      <c r="KJJ14" s="81"/>
      <c r="KJK14" s="81"/>
      <c r="KJL14" s="81"/>
      <c r="KJM14" s="81"/>
      <c r="KJN14" s="81"/>
      <c r="KJO14" s="81"/>
      <c r="KJP14" s="81"/>
      <c r="KJQ14" s="81"/>
      <c r="KJR14" s="81"/>
      <c r="KJS14" s="81"/>
      <c r="KJT14" s="81"/>
      <c r="KJU14" s="81"/>
      <c r="KJV14" s="81"/>
      <c r="KJW14" s="81"/>
      <c r="KJX14" s="81"/>
      <c r="KJY14" s="81"/>
      <c r="KJZ14" s="81"/>
      <c r="KKA14" s="81"/>
      <c r="KKB14" s="81"/>
      <c r="KKC14" s="81"/>
      <c r="KKD14" s="81"/>
      <c r="KKE14" s="81"/>
      <c r="KKF14" s="81"/>
      <c r="KKG14" s="81"/>
      <c r="KKH14" s="81"/>
      <c r="KKI14" s="81"/>
      <c r="KKJ14" s="81"/>
      <c r="KKK14" s="81"/>
      <c r="KKL14" s="81"/>
      <c r="KKM14" s="81"/>
      <c r="KKN14" s="81"/>
      <c r="KKO14" s="81"/>
      <c r="KKP14" s="81"/>
      <c r="KKQ14" s="81"/>
      <c r="KKR14" s="81"/>
      <c r="KKS14" s="81"/>
      <c r="KKT14" s="81"/>
      <c r="KKU14" s="81"/>
      <c r="KKV14" s="81"/>
      <c r="KKW14" s="81"/>
      <c r="KKX14" s="81"/>
      <c r="KKY14" s="81"/>
      <c r="KKZ14" s="81"/>
      <c r="KLA14" s="81"/>
      <c r="KLB14" s="81"/>
      <c r="KLC14" s="81"/>
      <c r="KLD14" s="81"/>
      <c r="KLE14" s="81"/>
      <c r="KLF14" s="81"/>
      <c r="KLG14" s="81"/>
      <c r="KLH14" s="81"/>
      <c r="KLI14" s="81"/>
      <c r="KLJ14" s="81"/>
      <c r="KLK14" s="81"/>
      <c r="KLL14" s="81"/>
      <c r="KLM14" s="81"/>
      <c r="KLN14" s="81"/>
      <c r="KLO14" s="81"/>
      <c r="KLP14" s="81"/>
      <c r="KLQ14" s="81"/>
      <c r="KLR14" s="81"/>
      <c r="KLS14" s="81"/>
      <c r="KLT14" s="81"/>
      <c r="KLU14" s="81"/>
      <c r="KLV14" s="81"/>
      <c r="KLW14" s="81"/>
      <c r="KLX14" s="81"/>
      <c r="KLY14" s="81"/>
      <c r="KLZ14" s="81"/>
      <c r="KMA14" s="81"/>
      <c r="KMB14" s="81"/>
      <c r="KMC14" s="81"/>
      <c r="KMD14" s="81"/>
      <c r="KME14" s="81"/>
      <c r="KMF14" s="81"/>
      <c r="KMG14" s="81"/>
      <c r="KMH14" s="81"/>
      <c r="KMI14" s="81"/>
      <c r="KMJ14" s="81"/>
      <c r="KMK14" s="81"/>
      <c r="KML14" s="81"/>
      <c r="KMM14" s="81"/>
      <c r="KMN14" s="81"/>
      <c r="KMO14" s="81"/>
      <c r="KMP14" s="81"/>
      <c r="KMQ14" s="81"/>
      <c r="KMR14" s="81"/>
      <c r="KMS14" s="81"/>
      <c r="KMT14" s="81"/>
      <c r="KMU14" s="81"/>
      <c r="KMV14" s="81"/>
      <c r="KMW14" s="81"/>
      <c r="KMX14" s="81"/>
      <c r="KMY14" s="81"/>
      <c r="KMZ14" s="81"/>
      <c r="KNA14" s="81"/>
      <c r="KNB14" s="81"/>
      <c r="KNC14" s="81"/>
      <c r="KND14" s="81"/>
      <c r="KNE14" s="81"/>
      <c r="KNF14" s="81"/>
      <c r="KNG14" s="81"/>
      <c r="KNH14" s="81"/>
      <c r="KNI14" s="81"/>
      <c r="KNJ14" s="81"/>
      <c r="KNK14" s="81"/>
      <c r="KNL14" s="81"/>
      <c r="KNM14" s="81"/>
      <c r="KNN14" s="81"/>
      <c r="KNO14" s="81"/>
      <c r="KNP14" s="81"/>
      <c r="KNQ14" s="81"/>
      <c r="KNR14" s="81"/>
      <c r="KNS14" s="81"/>
      <c r="KNT14" s="81"/>
      <c r="KNU14" s="81"/>
      <c r="KNV14" s="81"/>
      <c r="KNW14" s="81"/>
      <c r="KNX14" s="81"/>
      <c r="KNY14" s="81"/>
      <c r="KNZ14" s="81"/>
      <c r="KOA14" s="81"/>
      <c r="KOB14" s="81"/>
      <c r="KOC14" s="81"/>
      <c r="KOD14" s="81"/>
      <c r="KOE14" s="81"/>
      <c r="KOF14" s="81"/>
      <c r="KOG14" s="81"/>
      <c r="KOH14" s="81"/>
      <c r="KOI14" s="81"/>
      <c r="KOJ14" s="81"/>
      <c r="KOK14" s="81"/>
      <c r="KOL14" s="81"/>
      <c r="KOM14" s="81"/>
      <c r="KON14" s="81"/>
      <c r="KOO14" s="81"/>
      <c r="KOP14" s="81"/>
      <c r="KOQ14" s="81"/>
      <c r="KOR14" s="81"/>
      <c r="KOS14" s="81"/>
      <c r="KOT14" s="81"/>
      <c r="KOU14" s="81"/>
      <c r="KOV14" s="81"/>
      <c r="KOW14" s="81"/>
      <c r="KOX14" s="81"/>
      <c r="KOY14" s="81"/>
      <c r="KOZ14" s="81"/>
      <c r="KPA14" s="81"/>
      <c r="KPB14" s="81"/>
      <c r="KPC14" s="81"/>
      <c r="KPD14" s="81"/>
      <c r="KPE14" s="81"/>
      <c r="KPF14" s="81"/>
      <c r="KPG14" s="81"/>
      <c r="KPH14" s="81"/>
      <c r="KPI14" s="81"/>
      <c r="KPJ14" s="81"/>
      <c r="KPK14" s="81"/>
      <c r="KPL14" s="81"/>
      <c r="KPM14" s="81"/>
      <c r="KPN14" s="81"/>
      <c r="KPO14" s="81"/>
      <c r="KPP14" s="81"/>
      <c r="KPQ14" s="81"/>
      <c r="KPR14" s="81"/>
      <c r="KPS14" s="81"/>
      <c r="KPT14" s="81"/>
      <c r="KPU14" s="81"/>
      <c r="KPV14" s="81"/>
      <c r="KPW14" s="81"/>
      <c r="KPX14" s="81"/>
      <c r="KPY14" s="81"/>
      <c r="KPZ14" s="81"/>
      <c r="KQA14" s="81"/>
      <c r="KQB14" s="81"/>
      <c r="KQC14" s="81"/>
      <c r="KQD14" s="81"/>
      <c r="KQE14" s="81"/>
      <c r="KQF14" s="81"/>
      <c r="KQG14" s="81"/>
      <c r="KQH14" s="81"/>
      <c r="KQI14" s="81"/>
      <c r="KQJ14" s="81"/>
      <c r="KQK14" s="81"/>
      <c r="KQL14" s="81"/>
      <c r="KQM14" s="81"/>
      <c r="KQN14" s="81"/>
      <c r="KQO14" s="81"/>
      <c r="KQP14" s="81"/>
      <c r="KQQ14" s="81"/>
      <c r="KQR14" s="81"/>
      <c r="KQS14" s="81"/>
      <c r="KQT14" s="81"/>
      <c r="KQU14" s="81"/>
      <c r="KQV14" s="81"/>
      <c r="KQW14" s="81"/>
      <c r="KQX14" s="81"/>
      <c r="KQY14" s="81"/>
      <c r="KQZ14" s="81"/>
      <c r="KRA14" s="81"/>
      <c r="KRB14" s="81"/>
      <c r="KRC14" s="81"/>
      <c r="KRD14" s="81"/>
      <c r="KRE14" s="81"/>
      <c r="KRF14" s="81"/>
      <c r="KRG14" s="81"/>
      <c r="KRH14" s="81"/>
      <c r="KRI14" s="81"/>
      <c r="KRJ14" s="81"/>
      <c r="KRK14" s="81"/>
      <c r="KRL14" s="81"/>
      <c r="KRM14" s="81"/>
      <c r="KRN14" s="81"/>
      <c r="KRO14" s="81"/>
      <c r="KRP14" s="81"/>
      <c r="KRQ14" s="81"/>
      <c r="KRR14" s="81"/>
      <c r="KRS14" s="81"/>
      <c r="KRT14" s="81"/>
      <c r="KRU14" s="81"/>
      <c r="KRV14" s="81"/>
      <c r="KRW14" s="81"/>
      <c r="KRX14" s="81"/>
      <c r="KRY14" s="81"/>
      <c r="KRZ14" s="81"/>
      <c r="KSA14" s="81"/>
      <c r="KSB14" s="81"/>
      <c r="KSC14" s="81"/>
      <c r="KSD14" s="81"/>
      <c r="KSE14" s="81"/>
      <c r="KSF14" s="81"/>
      <c r="KSG14" s="81"/>
      <c r="KSH14" s="81"/>
      <c r="KSI14" s="81"/>
      <c r="KSJ14" s="81"/>
      <c r="KSK14" s="81"/>
      <c r="KSL14" s="81"/>
      <c r="KSM14" s="81"/>
      <c r="KSN14" s="81"/>
      <c r="KSO14" s="81"/>
      <c r="KSP14" s="81"/>
      <c r="KSQ14" s="81"/>
      <c r="KSR14" s="81"/>
      <c r="KSS14" s="81"/>
      <c r="KST14" s="81"/>
      <c r="KSU14" s="81"/>
      <c r="KSV14" s="81"/>
      <c r="KSW14" s="81"/>
      <c r="KSX14" s="81"/>
      <c r="KSY14" s="81"/>
      <c r="KSZ14" s="81"/>
      <c r="KTA14" s="81"/>
      <c r="KTB14" s="81"/>
      <c r="KTC14" s="81"/>
      <c r="KTD14" s="81"/>
      <c r="KTE14" s="81"/>
      <c r="KTF14" s="81"/>
      <c r="KTG14" s="81"/>
      <c r="KTH14" s="81"/>
      <c r="KTI14" s="81"/>
      <c r="KTJ14" s="81"/>
      <c r="KTK14" s="81"/>
      <c r="KTL14" s="81"/>
      <c r="KTM14" s="81"/>
      <c r="KTN14" s="81"/>
      <c r="KTO14" s="81"/>
      <c r="KTP14" s="81"/>
      <c r="KTQ14" s="81"/>
      <c r="KTR14" s="81"/>
      <c r="KTS14" s="81"/>
      <c r="KTT14" s="81"/>
      <c r="KTU14" s="81"/>
      <c r="KTV14" s="81"/>
      <c r="KTW14" s="81"/>
      <c r="KTX14" s="81"/>
      <c r="KTY14" s="81"/>
      <c r="KTZ14" s="81"/>
      <c r="KUA14" s="81"/>
      <c r="KUB14" s="81"/>
      <c r="KUC14" s="81"/>
      <c r="KUD14" s="81"/>
      <c r="KUE14" s="81"/>
      <c r="KUF14" s="81"/>
      <c r="KUG14" s="81"/>
      <c r="KUH14" s="81"/>
      <c r="KUI14" s="81"/>
      <c r="KUJ14" s="81"/>
      <c r="KUK14" s="81"/>
      <c r="KUL14" s="81"/>
      <c r="KUM14" s="81"/>
      <c r="KUN14" s="81"/>
      <c r="KUO14" s="81"/>
      <c r="KUP14" s="81"/>
      <c r="KUQ14" s="81"/>
      <c r="KUR14" s="81"/>
      <c r="KUS14" s="81"/>
      <c r="KUT14" s="81"/>
      <c r="KUU14" s="81"/>
      <c r="KUV14" s="81"/>
      <c r="KUW14" s="81"/>
      <c r="KUX14" s="81"/>
      <c r="KUY14" s="81"/>
      <c r="KUZ14" s="81"/>
      <c r="KVA14" s="81"/>
      <c r="KVB14" s="81"/>
      <c r="KVC14" s="81"/>
      <c r="KVD14" s="81"/>
      <c r="KVE14" s="81"/>
      <c r="KVF14" s="81"/>
      <c r="KVG14" s="81"/>
      <c r="KVH14" s="81"/>
      <c r="KVI14" s="81"/>
      <c r="KVJ14" s="81"/>
      <c r="KVK14" s="81"/>
      <c r="KVL14" s="81"/>
      <c r="KVM14" s="81"/>
      <c r="KVN14" s="81"/>
      <c r="KVO14" s="81"/>
      <c r="KVP14" s="81"/>
      <c r="KVQ14" s="81"/>
      <c r="KVR14" s="81"/>
      <c r="KVS14" s="81"/>
      <c r="KVT14" s="81"/>
      <c r="KVU14" s="81"/>
      <c r="KVV14" s="81"/>
      <c r="KVW14" s="81"/>
      <c r="KVX14" s="81"/>
      <c r="KVY14" s="81"/>
      <c r="KVZ14" s="81"/>
      <c r="KWA14" s="81"/>
      <c r="KWB14" s="81"/>
      <c r="KWC14" s="81"/>
      <c r="KWD14" s="81"/>
      <c r="KWE14" s="81"/>
      <c r="KWF14" s="81"/>
      <c r="KWG14" s="81"/>
      <c r="KWH14" s="81"/>
      <c r="KWI14" s="81"/>
      <c r="KWJ14" s="81"/>
      <c r="KWK14" s="81"/>
      <c r="KWL14" s="81"/>
      <c r="KWM14" s="81"/>
      <c r="KWN14" s="81"/>
      <c r="KWO14" s="81"/>
      <c r="KWP14" s="81"/>
      <c r="KWQ14" s="81"/>
      <c r="KWR14" s="81"/>
      <c r="KWS14" s="81"/>
      <c r="KWT14" s="81"/>
      <c r="KWU14" s="81"/>
      <c r="KWV14" s="81"/>
      <c r="KWW14" s="81"/>
      <c r="KWX14" s="81"/>
      <c r="KWY14" s="81"/>
      <c r="KWZ14" s="81"/>
      <c r="KXA14" s="81"/>
      <c r="KXB14" s="81"/>
      <c r="KXC14" s="81"/>
      <c r="KXD14" s="81"/>
      <c r="KXE14" s="81"/>
      <c r="KXF14" s="81"/>
      <c r="KXG14" s="81"/>
      <c r="KXH14" s="81"/>
      <c r="KXI14" s="81"/>
      <c r="KXJ14" s="81"/>
      <c r="KXK14" s="81"/>
      <c r="KXL14" s="81"/>
      <c r="KXM14" s="81"/>
      <c r="KXN14" s="81"/>
      <c r="KXO14" s="81"/>
      <c r="KXP14" s="81"/>
      <c r="KXQ14" s="81"/>
      <c r="KXR14" s="81"/>
      <c r="KXS14" s="81"/>
      <c r="KXT14" s="81"/>
      <c r="KXU14" s="81"/>
      <c r="KXV14" s="81"/>
      <c r="KXW14" s="81"/>
      <c r="KXX14" s="81"/>
      <c r="KXY14" s="81"/>
      <c r="KXZ14" s="81"/>
      <c r="KYA14" s="81"/>
      <c r="KYB14" s="81"/>
      <c r="KYC14" s="81"/>
      <c r="KYD14" s="81"/>
      <c r="KYE14" s="81"/>
      <c r="KYF14" s="81"/>
      <c r="KYG14" s="81"/>
      <c r="KYH14" s="81"/>
      <c r="KYI14" s="81"/>
      <c r="KYJ14" s="81"/>
      <c r="KYK14" s="81"/>
      <c r="KYL14" s="81"/>
      <c r="KYM14" s="81"/>
      <c r="KYN14" s="81"/>
      <c r="KYO14" s="81"/>
      <c r="KYP14" s="81"/>
      <c r="KYQ14" s="81"/>
      <c r="KYR14" s="81"/>
      <c r="KYS14" s="81"/>
      <c r="KYT14" s="81"/>
      <c r="KYU14" s="81"/>
      <c r="KYV14" s="81"/>
      <c r="KYW14" s="81"/>
      <c r="KYX14" s="81"/>
      <c r="KYY14" s="81"/>
      <c r="KYZ14" s="81"/>
      <c r="KZA14" s="81"/>
      <c r="KZB14" s="81"/>
      <c r="KZC14" s="81"/>
      <c r="KZD14" s="81"/>
      <c r="KZE14" s="81"/>
      <c r="KZF14" s="81"/>
      <c r="KZG14" s="81"/>
      <c r="KZH14" s="81"/>
      <c r="KZI14" s="81"/>
      <c r="KZJ14" s="81"/>
      <c r="KZK14" s="81"/>
      <c r="KZL14" s="81"/>
      <c r="KZM14" s="81"/>
      <c r="KZN14" s="81"/>
      <c r="KZO14" s="81"/>
      <c r="KZP14" s="81"/>
      <c r="KZQ14" s="81"/>
      <c r="KZR14" s="81"/>
      <c r="KZS14" s="81"/>
      <c r="KZT14" s="81"/>
      <c r="KZU14" s="81"/>
      <c r="KZV14" s="81"/>
      <c r="KZW14" s="81"/>
      <c r="KZX14" s="81"/>
      <c r="KZY14" s="81"/>
      <c r="KZZ14" s="81"/>
      <c r="LAA14" s="81"/>
      <c r="LAB14" s="81"/>
      <c r="LAC14" s="81"/>
      <c r="LAD14" s="81"/>
      <c r="LAE14" s="81"/>
      <c r="LAF14" s="81"/>
      <c r="LAG14" s="81"/>
      <c r="LAH14" s="81"/>
      <c r="LAI14" s="81"/>
      <c r="LAJ14" s="81"/>
      <c r="LAK14" s="81"/>
      <c r="LAL14" s="81"/>
      <c r="LAM14" s="81"/>
      <c r="LAN14" s="81"/>
      <c r="LAO14" s="81"/>
      <c r="LAP14" s="81"/>
      <c r="LAQ14" s="81"/>
      <c r="LAR14" s="81"/>
      <c r="LAS14" s="81"/>
      <c r="LAT14" s="81"/>
      <c r="LAU14" s="81"/>
      <c r="LAV14" s="81"/>
      <c r="LAW14" s="81"/>
      <c r="LAX14" s="81"/>
      <c r="LAY14" s="81"/>
      <c r="LAZ14" s="81"/>
      <c r="LBA14" s="81"/>
      <c r="LBB14" s="81"/>
      <c r="LBC14" s="81"/>
      <c r="LBD14" s="81"/>
      <c r="LBE14" s="81"/>
      <c r="LBF14" s="81"/>
      <c r="LBG14" s="81"/>
      <c r="LBH14" s="81"/>
      <c r="LBI14" s="81"/>
      <c r="LBJ14" s="81"/>
      <c r="LBK14" s="81"/>
      <c r="LBL14" s="81"/>
      <c r="LBM14" s="81"/>
      <c r="LBN14" s="81"/>
      <c r="LBO14" s="81"/>
      <c r="LBP14" s="81"/>
      <c r="LBQ14" s="81"/>
      <c r="LBR14" s="81"/>
      <c r="LBS14" s="81"/>
      <c r="LBT14" s="81"/>
      <c r="LBU14" s="81"/>
      <c r="LBV14" s="81"/>
      <c r="LBW14" s="81"/>
      <c r="LBX14" s="81"/>
      <c r="LBY14" s="81"/>
      <c r="LBZ14" s="81"/>
      <c r="LCA14" s="81"/>
      <c r="LCB14" s="81"/>
      <c r="LCC14" s="81"/>
      <c r="LCD14" s="81"/>
      <c r="LCE14" s="81"/>
      <c r="LCF14" s="81"/>
      <c r="LCG14" s="81"/>
      <c r="LCH14" s="81"/>
      <c r="LCI14" s="81"/>
      <c r="LCJ14" s="81"/>
      <c r="LCK14" s="81"/>
      <c r="LCL14" s="81"/>
      <c r="LCM14" s="81"/>
      <c r="LCN14" s="81"/>
      <c r="LCO14" s="81"/>
      <c r="LCP14" s="81"/>
      <c r="LCQ14" s="81"/>
      <c r="LCR14" s="81"/>
      <c r="LCS14" s="81"/>
      <c r="LCT14" s="81"/>
      <c r="LCU14" s="81"/>
      <c r="LCV14" s="81"/>
      <c r="LCW14" s="81"/>
      <c r="LCX14" s="81"/>
      <c r="LCY14" s="81"/>
      <c r="LCZ14" s="81"/>
      <c r="LDA14" s="81"/>
      <c r="LDB14" s="81"/>
      <c r="LDC14" s="81"/>
      <c r="LDD14" s="81"/>
      <c r="LDE14" s="81"/>
      <c r="LDF14" s="81"/>
      <c r="LDG14" s="81"/>
      <c r="LDH14" s="81"/>
      <c r="LDI14" s="81"/>
      <c r="LDJ14" s="81"/>
      <c r="LDK14" s="81"/>
      <c r="LDL14" s="81"/>
      <c r="LDM14" s="81"/>
      <c r="LDN14" s="81"/>
      <c r="LDO14" s="81"/>
      <c r="LDP14" s="81"/>
      <c r="LDQ14" s="81"/>
      <c r="LDR14" s="81"/>
      <c r="LDS14" s="81"/>
      <c r="LDT14" s="81"/>
      <c r="LDU14" s="81"/>
      <c r="LDV14" s="81"/>
      <c r="LDW14" s="81"/>
      <c r="LDX14" s="81"/>
      <c r="LDY14" s="81"/>
      <c r="LDZ14" s="81"/>
      <c r="LEA14" s="81"/>
      <c r="LEB14" s="81"/>
      <c r="LEC14" s="81"/>
      <c r="LED14" s="81"/>
      <c r="LEE14" s="81"/>
      <c r="LEF14" s="81"/>
      <c r="LEG14" s="81"/>
      <c r="LEH14" s="81"/>
      <c r="LEI14" s="81"/>
      <c r="LEJ14" s="81"/>
      <c r="LEK14" s="81"/>
      <c r="LEL14" s="81"/>
      <c r="LEM14" s="81"/>
      <c r="LEN14" s="81"/>
      <c r="LEO14" s="81"/>
      <c r="LEP14" s="81"/>
      <c r="LEQ14" s="81"/>
      <c r="LER14" s="81"/>
      <c r="LES14" s="81"/>
      <c r="LET14" s="81"/>
      <c r="LEU14" s="81"/>
      <c r="LEV14" s="81"/>
      <c r="LEW14" s="81"/>
      <c r="LEX14" s="81"/>
      <c r="LEY14" s="81"/>
      <c r="LEZ14" s="81"/>
      <c r="LFA14" s="81"/>
      <c r="LFB14" s="81"/>
      <c r="LFC14" s="81"/>
      <c r="LFD14" s="81"/>
      <c r="LFE14" s="81"/>
      <c r="LFF14" s="81"/>
      <c r="LFG14" s="81"/>
      <c r="LFH14" s="81"/>
      <c r="LFI14" s="81"/>
      <c r="LFJ14" s="81"/>
      <c r="LFK14" s="81"/>
      <c r="LFL14" s="81"/>
      <c r="LFM14" s="81"/>
      <c r="LFN14" s="81"/>
      <c r="LFO14" s="81"/>
      <c r="LFP14" s="81"/>
      <c r="LFQ14" s="81"/>
      <c r="LFR14" s="81"/>
      <c r="LFS14" s="81"/>
      <c r="LFT14" s="81"/>
      <c r="LFU14" s="81"/>
      <c r="LFV14" s="81"/>
      <c r="LFW14" s="81"/>
      <c r="LFX14" s="81"/>
      <c r="LFY14" s="81"/>
      <c r="LFZ14" s="81"/>
      <c r="LGA14" s="81"/>
      <c r="LGB14" s="81"/>
      <c r="LGC14" s="81"/>
      <c r="LGD14" s="81"/>
      <c r="LGE14" s="81"/>
      <c r="LGF14" s="81"/>
      <c r="LGG14" s="81"/>
      <c r="LGH14" s="81"/>
      <c r="LGI14" s="81"/>
      <c r="LGJ14" s="81"/>
      <c r="LGK14" s="81"/>
      <c r="LGL14" s="81"/>
      <c r="LGM14" s="81"/>
      <c r="LGN14" s="81"/>
      <c r="LGO14" s="81"/>
      <c r="LGP14" s="81"/>
      <c r="LGQ14" s="81"/>
      <c r="LGR14" s="81"/>
      <c r="LGS14" s="81"/>
      <c r="LGT14" s="81"/>
      <c r="LGU14" s="81"/>
      <c r="LGV14" s="81"/>
      <c r="LGW14" s="81"/>
      <c r="LGX14" s="81"/>
      <c r="LGY14" s="81"/>
      <c r="LGZ14" s="81"/>
      <c r="LHA14" s="81"/>
      <c r="LHB14" s="81"/>
      <c r="LHC14" s="81"/>
      <c r="LHD14" s="81"/>
      <c r="LHE14" s="81"/>
      <c r="LHF14" s="81"/>
      <c r="LHG14" s="81"/>
      <c r="LHH14" s="81"/>
      <c r="LHI14" s="81"/>
      <c r="LHJ14" s="81"/>
      <c r="LHK14" s="81"/>
      <c r="LHL14" s="81"/>
      <c r="LHM14" s="81"/>
      <c r="LHN14" s="81"/>
      <c r="LHO14" s="81"/>
      <c r="LHP14" s="81"/>
      <c r="LHQ14" s="81"/>
      <c r="LHR14" s="81"/>
      <c r="LHS14" s="81"/>
      <c r="LHT14" s="81"/>
      <c r="LHU14" s="81"/>
      <c r="LHV14" s="81"/>
      <c r="LHW14" s="81"/>
      <c r="LHX14" s="81"/>
      <c r="LHY14" s="81"/>
      <c r="LHZ14" s="81"/>
      <c r="LIA14" s="81"/>
      <c r="LIB14" s="81"/>
      <c r="LIC14" s="81"/>
      <c r="LID14" s="81"/>
      <c r="LIE14" s="81"/>
      <c r="LIF14" s="81"/>
      <c r="LIG14" s="81"/>
      <c r="LIH14" s="81"/>
      <c r="LII14" s="81"/>
      <c r="LIJ14" s="81"/>
      <c r="LIK14" s="81"/>
      <c r="LIL14" s="81"/>
      <c r="LIM14" s="81"/>
      <c r="LIN14" s="81"/>
      <c r="LIO14" s="81"/>
      <c r="LIP14" s="81"/>
      <c r="LIQ14" s="81"/>
      <c r="LIR14" s="81"/>
      <c r="LIS14" s="81"/>
      <c r="LIT14" s="81"/>
      <c r="LIU14" s="81"/>
      <c r="LIV14" s="81"/>
      <c r="LIW14" s="81"/>
      <c r="LIX14" s="81"/>
      <c r="LIY14" s="81"/>
      <c r="LIZ14" s="81"/>
      <c r="LJA14" s="81"/>
      <c r="LJB14" s="81"/>
      <c r="LJC14" s="81"/>
      <c r="LJD14" s="81"/>
      <c r="LJE14" s="81"/>
      <c r="LJF14" s="81"/>
      <c r="LJG14" s="81"/>
      <c r="LJH14" s="81"/>
      <c r="LJI14" s="81"/>
      <c r="LJJ14" s="81"/>
      <c r="LJK14" s="81"/>
      <c r="LJL14" s="81"/>
      <c r="LJM14" s="81"/>
      <c r="LJN14" s="81"/>
      <c r="LJO14" s="81"/>
      <c r="LJP14" s="81"/>
      <c r="LJQ14" s="81"/>
      <c r="LJR14" s="81"/>
      <c r="LJS14" s="81"/>
      <c r="LJT14" s="81"/>
      <c r="LJU14" s="81"/>
      <c r="LJV14" s="81"/>
      <c r="LJW14" s="81"/>
      <c r="LJX14" s="81"/>
      <c r="LJY14" s="81"/>
      <c r="LJZ14" s="81"/>
      <c r="LKA14" s="81"/>
      <c r="LKB14" s="81"/>
      <c r="LKC14" s="81"/>
      <c r="LKD14" s="81"/>
      <c r="LKE14" s="81"/>
      <c r="LKF14" s="81"/>
      <c r="LKG14" s="81"/>
      <c r="LKH14" s="81"/>
      <c r="LKI14" s="81"/>
      <c r="LKJ14" s="81"/>
      <c r="LKK14" s="81"/>
      <c r="LKL14" s="81"/>
      <c r="LKM14" s="81"/>
      <c r="LKN14" s="81"/>
      <c r="LKO14" s="81"/>
      <c r="LKP14" s="81"/>
      <c r="LKQ14" s="81"/>
      <c r="LKR14" s="81"/>
      <c r="LKS14" s="81"/>
      <c r="LKT14" s="81"/>
      <c r="LKU14" s="81"/>
      <c r="LKV14" s="81"/>
      <c r="LKW14" s="81"/>
      <c r="LKX14" s="81"/>
      <c r="LKY14" s="81"/>
      <c r="LKZ14" s="81"/>
      <c r="LLA14" s="81"/>
      <c r="LLB14" s="81"/>
      <c r="LLC14" s="81"/>
      <c r="LLD14" s="81"/>
      <c r="LLE14" s="81"/>
      <c r="LLF14" s="81"/>
      <c r="LLG14" s="81"/>
      <c r="LLH14" s="81"/>
      <c r="LLI14" s="81"/>
      <c r="LLJ14" s="81"/>
      <c r="LLK14" s="81"/>
      <c r="LLL14" s="81"/>
      <c r="LLM14" s="81"/>
      <c r="LLN14" s="81"/>
      <c r="LLO14" s="81"/>
      <c r="LLP14" s="81"/>
      <c r="LLQ14" s="81"/>
      <c r="LLR14" s="81"/>
      <c r="LLS14" s="81"/>
      <c r="LLT14" s="81"/>
      <c r="LLU14" s="81"/>
      <c r="LLV14" s="81"/>
      <c r="LLW14" s="81"/>
      <c r="LLX14" s="81"/>
      <c r="LLY14" s="81"/>
      <c r="LLZ14" s="81"/>
      <c r="LMA14" s="81"/>
      <c r="LMB14" s="81"/>
      <c r="LMC14" s="81"/>
      <c r="LMD14" s="81"/>
      <c r="LME14" s="81"/>
      <c r="LMF14" s="81"/>
      <c r="LMG14" s="81"/>
      <c r="LMH14" s="81"/>
      <c r="LMI14" s="81"/>
      <c r="LMJ14" s="81"/>
      <c r="LMK14" s="81"/>
      <c r="LML14" s="81"/>
      <c r="LMM14" s="81"/>
      <c r="LMN14" s="81"/>
      <c r="LMO14" s="81"/>
      <c r="LMP14" s="81"/>
      <c r="LMQ14" s="81"/>
      <c r="LMR14" s="81"/>
      <c r="LMS14" s="81"/>
      <c r="LMT14" s="81"/>
      <c r="LMU14" s="81"/>
      <c r="LMV14" s="81"/>
      <c r="LMW14" s="81"/>
      <c r="LMX14" s="81"/>
      <c r="LMY14" s="81"/>
      <c r="LMZ14" s="81"/>
      <c r="LNA14" s="81"/>
      <c r="LNB14" s="81"/>
      <c r="LNC14" s="81"/>
      <c r="LND14" s="81"/>
      <c r="LNE14" s="81"/>
      <c r="LNF14" s="81"/>
      <c r="LNG14" s="81"/>
      <c r="LNH14" s="81"/>
      <c r="LNI14" s="81"/>
      <c r="LNJ14" s="81"/>
      <c r="LNK14" s="81"/>
      <c r="LNL14" s="81"/>
      <c r="LNM14" s="81"/>
      <c r="LNN14" s="81"/>
      <c r="LNO14" s="81"/>
      <c r="LNP14" s="81"/>
      <c r="LNQ14" s="81"/>
      <c r="LNR14" s="81"/>
      <c r="LNS14" s="81"/>
      <c r="LNT14" s="81"/>
      <c r="LNU14" s="81"/>
      <c r="LNV14" s="81"/>
      <c r="LNW14" s="81"/>
      <c r="LNX14" s="81"/>
      <c r="LNY14" s="81"/>
      <c r="LNZ14" s="81"/>
      <c r="LOA14" s="81"/>
      <c r="LOB14" s="81"/>
      <c r="LOC14" s="81"/>
      <c r="LOD14" s="81"/>
      <c r="LOE14" s="81"/>
      <c r="LOF14" s="81"/>
      <c r="LOG14" s="81"/>
      <c r="LOH14" s="81"/>
      <c r="LOI14" s="81"/>
      <c r="LOJ14" s="81"/>
      <c r="LOK14" s="81"/>
      <c r="LOL14" s="81"/>
      <c r="LOM14" s="81"/>
      <c r="LON14" s="81"/>
      <c r="LOO14" s="81"/>
      <c r="LOP14" s="81"/>
      <c r="LOQ14" s="81"/>
      <c r="LOR14" s="81"/>
      <c r="LOS14" s="81"/>
      <c r="LOT14" s="81"/>
      <c r="LOU14" s="81"/>
      <c r="LOV14" s="81"/>
      <c r="LOW14" s="81"/>
      <c r="LOX14" s="81"/>
      <c r="LOY14" s="81"/>
      <c r="LOZ14" s="81"/>
      <c r="LPA14" s="81"/>
      <c r="LPB14" s="81"/>
      <c r="LPC14" s="81"/>
      <c r="LPD14" s="81"/>
      <c r="LPE14" s="81"/>
      <c r="LPF14" s="81"/>
      <c r="LPG14" s="81"/>
      <c r="LPH14" s="81"/>
      <c r="LPI14" s="81"/>
      <c r="LPJ14" s="81"/>
      <c r="LPK14" s="81"/>
      <c r="LPL14" s="81"/>
      <c r="LPM14" s="81"/>
      <c r="LPN14" s="81"/>
      <c r="LPO14" s="81"/>
      <c r="LPP14" s="81"/>
      <c r="LPQ14" s="81"/>
      <c r="LPR14" s="81"/>
      <c r="LPS14" s="81"/>
      <c r="LPT14" s="81"/>
      <c r="LPU14" s="81"/>
      <c r="LPV14" s="81"/>
      <c r="LPW14" s="81"/>
      <c r="LPX14" s="81"/>
      <c r="LPY14" s="81"/>
      <c r="LPZ14" s="81"/>
      <c r="LQA14" s="81"/>
      <c r="LQB14" s="81"/>
      <c r="LQC14" s="81"/>
      <c r="LQD14" s="81"/>
      <c r="LQE14" s="81"/>
      <c r="LQF14" s="81"/>
      <c r="LQG14" s="81"/>
      <c r="LQH14" s="81"/>
      <c r="LQI14" s="81"/>
      <c r="LQJ14" s="81"/>
      <c r="LQK14" s="81"/>
      <c r="LQL14" s="81"/>
      <c r="LQM14" s="81"/>
      <c r="LQN14" s="81"/>
      <c r="LQO14" s="81"/>
      <c r="LQP14" s="81"/>
      <c r="LQQ14" s="81"/>
      <c r="LQR14" s="81"/>
      <c r="LQS14" s="81"/>
      <c r="LQT14" s="81"/>
      <c r="LQU14" s="81"/>
      <c r="LQV14" s="81"/>
      <c r="LQW14" s="81"/>
      <c r="LQX14" s="81"/>
      <c r="LQY14" s="81"/>
      <c r="LQZ14" s="81"/>
      <c r="LRA14" s="81"/>
      <c r="LRB14" s="81"/>
      <c r="LRC14" s="81"/>
      <c r="LRD14" s="81"/>
      <c r="LRE14" s="81"/>
      <c r="LRF14" s="81"/>
      <c r="LRG14" s="81"/>
      <c r="LRH14" s="81"/>
      <c r="LRI14" s="81"/>
      <c r="LRJ14" s="81"/>
      <c r="LRK14" s="81"/>
      <c r="LRL14" s="81"/>
      <c r="LRM14" s="81"/>
      <c r="LRN14" s="81"/>
      <c r="LRO14" s="81"/>
      <c r="LRP14" s="81"/>
      <c r="LRQ14" s="81"/>
      <c r="LRR14" s="81"/>
      <c r="LRS14" s="81"/>
      <c r="LRT14" s="81"/>
      <c r="LRU14" s="81"/>
      <c r="LRV14" s="81"/>
      <c r="LRW14" s="81"/>
      <c r="LRX14" s="81"/>
      <c r="LRY14" s="81"/>
      <c r="LRZ14" s="81"/>
      <c r="LSA14" s="81"/>
      <c r="LSB14" s="81"/>
      <c r="LSC14" s="81"/>
      <c r="LSD14" s="81"/>
      <c r="LSE14" s="81"/>
      <c r="LSF14" s="81"/>
      <c r="LSG14" s="81"/>
      <c r="LSH14" s="81"/>
      <c r="LSI14" s="81"/>
      <c r="LSJ14" s="81"/>
      <c r="LSK14" s="81"/>
      <c r="LSL14" s="81"/>
      <c r="LSM14" s="81"/>
      <c r="LSN14" s="81"/>
      <c r="LSO14" s="81"/>
      <c r="LSP14" s="81"/>
      <c r="LSQ14" s="81"/>
      <c r="LSR14" s="81"/>
      <c r="LSS14" s="81"/>
      <c r="LST14" s="81"/>
      <c r="LSU14" s="81"/>
      <c r="LSV14" s="81"/>
      <c r="LSW14" s="81"/>
      <c r="LSX14" s="81"/>
      <c r="LSY14" s="81"/>
      <c r="LSZ14" s="81"/>
      <c r="LTA14" s="81"/>
      <c r="LTB14" s="81"/>
      <c r="LTC14" s="81"/>
      <c r="LTD14" s="81"/>
      <c r="LTE14" s="81"/>
      <c r="LTF14" s="81"/>
      <c r="LTG14" s="81"/>
      <c r="LTH14" s="81"/>
      <c r="LTI14" s="81"/>
      <c r="LTJ14" s="81"/>
      <c r="LTK14" s="81"/>
      <c r="LTL14" s="81"/>
      <c r="LTM14" s="81"/>
      <c r="LTN14" s="81"/>
      <c r="LTO14" s="81"/>
      <c r="LTP14" s="81"/>
      <c r="LTQ14" s="81"/>
      <c r="LTR14" s="81"/>
      <c r="LTS14" s="81"/>
      <c r="LTT14" s="81"/>
      <c r="LTU14" s="81"/>
      <c r="LTV14" s="81"/>
      <c r="LTW14" s="81"/>
      <c r="LTX14" s="81"/>
      <c r="LTY14" s="81"/>
      <c r="LTZ14" s="81"/>
      <c r="LUA14" s="81"/>
      <c r="LUB14" s="81"/>
      <c r="LUC14" s="81"/>
      <c r="LUD14" s="81"/>
      <c r="LUE14" s="81"/>
      <c r="LUF14" s="81"/>
      <c r="LUG14" s="81"/>
      <c r="LUH14" s="81"/>
      <c r="LUI14" s="81"/>
      <c r="LUJ14" s="81"/>
      <c r="LUK14" s="81"/>
      <c r="LUL14" s="81"/>
      <c r="LUM14" s="81"/>
      <c r="LUN14" s="81"/>
      <c r="LUO14" s="81"/>
      <c r="LUP14" s="81"/>
      <c r="LUQ14" s="81"/>
      <c r="LUR14" s="81"/>
      <c r="LUS14" s="81"/>
      <c r="LUT14" s="81"/>
      <c r="LUU14" s="81"/>
      <c r="LUV14" s="81"/>
      <c r="LUW14" s="81"/>
      <c r="LUX14" s="81"/>
      <c r="LUY14" s="81"/>
      <c r="LUZ14" s="81"/>
      <c r="LVA14" s="81"/>
      <c r="LVB14" s="81"/>
      <c r="LVC14" s="81"/>
      <c r="LVD14" s="81"/>
      <c r="LVE14" s="81"/>
      <c r="LVF14" s="81"/>
      <c r="LVG14" s="81"/>
      <c r="LVH14" s="81"/>
      <c r="LVI14" s="81"/>
      <c r="LVJ14" s="81"/>
      <c r="LVK14" s="81"/>
      <c r="LVL14" s="81"/>
      <c r="LVM14" s="81"/>
      <c r="LVN14" s="81"/>
      <c r="LVO14" s="81"/>
      <c r="LVP14" s="81"/>
      <c r="LVQ14" s="81"/>
      <c r="LVR14" s="81"/>
      <c r="LVS14" s="81"/>
      <c r="LVT14" s="81"/>
      <c r="LVU14" s="81"/>
      <c r="LVV14" s="81"/>
      <c r="LVW14" s="81"/>
      <c r="LVX14" s="81"/>
      <c r="LVY14" s="81"/>
      <c r="LVZ14" s="81"/>
      <c r="LWA14" s="81"/>
      <c r="LWB14" s="81"/>
      <c r="LWC14" s="81"/>
      <c r="LWD14" s="81"/>
      <c r="LWE14" s="81"/>
      <c r="LWF14" s="81"/>
      <c r="LWG14" s="81"/>
      <c r="LWH14" s="81"/>
      <c r="LWI14" s="81"/>
      <c r="LWJ14" s="81"/>
      <c r="LWK14" s="81"/>
      <c r="LWL14" s="81"/>
      <c r="LWM14" s="81"/>
      <c r="LWN14" s="81"/>
      <c r="LWO14" s="81"/>
      <c r="LWP14" s="81"/>
      <c r="LWQ14" s="81"/>
      <c r="LWR14" s="81"/>
      <c r="LWS14" s="81"/>
      <c r="LWT14" s="81"/>
      <c r="LWU14" s="81"/>
      <c r="LWV14" s="81"/>
      <c r="LWW14" s="81"/>
      <c r="LWX14" s="81"/>
      <c r="LWY14" s="81"/>
      <c r="LWZ14" s="81"/>
      <c r="LXA14" s="81"/>
      <c r="LXB14" s="81"/>
      <c r="LXC14" s="81"/>
      <c r="LXD14" s="81"/>
      <c r="LXE14" s="81"/>
      <c r="LXF14" s="81"/>
      <c r="LXG14" s="81"/>
      <c r="LXH14" s="81"/>
      <c r="LXI14" s="81"/>
      <c r="LXJ14" s="81"/>
      <c r="LXK14" s="81"/>
      <c r="LXL14" s="81"/>
      <c r="LXM14" s="81"/>
      <c r="LXN14" s="81"/>
      <c r="LXO14" s="81"/>
      <c r="LXP14" s="81"/>
      <c r="LXQ14" s="81"/>
      <c r="LXR14" s="81"/>
      <c r="LXS14" s="81"/>
      <c r="LXT14" s="81"/>
      <c r="LXU14" s="81"/>
      <c r="LXV14" s="81"/>
      <c r="LXW14" s="81"/>
      <c r="LXX14" s="81"/>
      <c r="LXY14" s="81"/>
      <c r="LXZ14" s="81"/>
      <c r="LYA14" s="81"/>
      <c r="LYB14" s="81"/>
      <c r="LYC14" s="81"/>
      <c r="LYD14" s="81"/>
      <c r="LYE14" s="81"/>
      <c r="LYF14" s="81"/>
      <c r="LYG14" s="81"/>
      <c r="LYH14" s="81"/>
      <c r="LYI14" s="81"/>
      <c r="LYJ14" s="81"/>
      <c r="LYK14" s="81"/>
      <c r="LYL14" s="81"/>
      <c r="LYM14" s="81"/>
      <c r="LYN14" s="81"/>
      <c r="LYO14" s="81"/>
      <c r="LYP14" s="81"/>
      <c r="LYQ14" s="81"/>
      <c r="LYR14" s="81"/>
      <c r="LYS14" s="81"/>
      <c r="LYT14" s="81"/>
      <c r="LYU14" s="81"/>
      <c r="LYV14" s="81"/>
      <c r="LYW14" s="81"/>
      <c r="LYX14" s="81"/>
      <c r="LYY14" s="81"/>
      <c r="LYZ14" s="81"/>
      <c r="LZA14" s="81"/>
      <c r="LZB14" s="81"/>
      <c r="LZC14" s="81"/>
      <c r="LZD14" s="81"/>
      <c r="LZE14" s="81"/>
      <c r="LZF14" s="81"/>
      <c r="LZG14" s="81"/>
      <c r="LZH14" s="81"/>
      <c r="LZI14" s="81"/>
      <c r="LZJ14" s="81"/>
      <c r="LZK14" s="81"/>
      <c r="LZL14" s="81"/>
      <c r="LZM14" s="81"/>
      <c r="LZN14" s="81"/>
      <c r="LZO14" s="81"/>
      <c r="LZP14" s="81"/>
      <c r="LZQ14" s="81"/>
      <c r="LZR14" s="81"/>
      <c r="LZS14" s="81"/>
      <c r="LZT14" s="81"/>
      <c r="LZU14" s="81"/>
      <c r="LZV14" s="81"/>
      <c r="LZW14" s="81"/>
      <c r="LZX14" s="81"/>
      <c r="LZY14" s="81"/>
      <c r="LZZ14" s="81"/>
      <c r="MAA14" s="81"/>
      <c r="MAB14" s="81"/>
      <c r="MAC14" s="81"/>
      <c r="MAD14" s="81"/>
      <c r="MAE14" s="81"/>
      <c r="MAF14" s="81"/>
      <c r="MAG14" s="81"/>
      <c r="MAH14" s="81"/>
      <c r="MAI14" s="81"/>
      <c r="MAJ14" s="81"/>
      <c r="MAK14" s="81"/>
      <c r="MAL14" s="81"/>
      <c r="MAM14" s="81"/>
      <c r="MAN14" s="81"/>
      <c r="MAO14" s="81"/>
      <c r="MAP14" s="81"/>
      <c r="MAQ14" s="81"/>
      <c r="MAR14" s="81"/>
      <c r="MAS14" s="81"/>
      <c r="MAT14" s="81"/>
      <c r="MAU14" s="81"/>
      <c r="MAV14" s="81"/>
      <c r="MAW14" s="81"/>
      <c r="MAX14" s="81"/>
      <c r="MAY14" s="81"/>
      <c r="MAZ14" s="81"/>
      <c r="MBA14" s="81"/>
      <c r="MBB14" s="81"/>
      <c r="MBC14" s="81"/>
      <c r="MBD14" s="81"/>
      <c r="MBE14" s="81"/>
      <c r="MBF14" s="81"/>
      <c r="MBG14" s="81"/>
      <c r="MBH14" s="81"/>
      <c r="MBI14" s="81"/>
      <c r="MBJ14" s="81"/>
      <c r="MBK14" s="81"/>
      <c r="MBL14" s="81"/>
      <c r="MBM14" s="81"/>
      <c r="MBN14" s="81"/>
      <c r="MBO14" s="81"/>
      <c r="MBP14" s="81"/>
      <c r="MBQ14" s="81"/>
      <c r="MBR14" s="81"/>
      <c r="MBS14" s="81"/>
      <c r="MBT14" s="81"/>
      <c r="MBU14" s="81"/>
      <c r="MBV14" s="81"/>
      <c r="MBW14" s="81"/>
      <c r="MBX14" s="81"/>
      <c r="MBY14" s="81"/>
      <c r="MBZ14" s="81"/>
      <c r="MCA14" s="81"/>
      <c r="MCB14" s="81"/>
      <c r="MCC14" s="81"/>
      <c r="MCD14" s="81"/>
      <c r="MCE14" s="81"/>
      <c r="MCF14" s="81"/>
      <c r="MCG14" s="81"/>
      <c r="MCH14" s="81"/>
      <c r="MCI14" s="81"/>
      <c r="MCJ14" s="81"/>
      <c r="MCK14" s="81"/>
      <c r="MCL14" s="81"/>
      <c r="MCM14" s="81"/>
      <c r="MCN14" s="81"/>
      <c r="MCO14" s="81"/>
      <c r="MCP14" s="81"/>
      <c r="MCQ14" s="81"/>
      <c r="MCR14" s="81"/>
      <c r="MCS14" s="81"/>
      <c r="MCT14" s="81"/>
      <c r="MCU14" s="81"/>
      <c r="MCV14" s="81"/>
      <c r="MCW14" s="81"/>
      <c r="MCX14" s="81"/>
      <c r="MCY14" s="81"/>
      <c r="MCZ14" s="81"/>
      <c r="MDA14" s="81"/>
      <c r="MDB14" s="81"/>
      <c r="MDC14" s="81"/>
      <c r="MDD14" s="81"/>
      <c r="MDE14" s="81"/>
      <c r="MDF14" s="81"/>
      <c r="MDG14" s="81"/>
      <c r="MDH14" s="81"/>
      <c r="MDI14" s="81"/>
      <c r="MDJ14" s="81"/>
      <c r="MDK14" s="81"/>
      <c r="MDL14" s="81"/>
      <c r="MDM14" s="81"/>
      <c r="MDN14" s="81"/>
      <c r="MDO14" s="81"/>
      <c r="MDP14" s="81"/>
      <c r="MDQ14" s="81"/>
      <c r="MDR14" s="81"/>
      <c r="MDS14" s="81"/>
      <c r="MDT14" s="81"/>
      <c r="MDU14" s="81"/>
      <c r="MDV14" s="81"/>
      <c r="MDW14" s="81"/>
      <c r="MDX14" s="81"/>
      <c r="MDY14" s="81"/>
      <c r="MDZ14" s="81"/>
      <c r="MEA14" s="81"/>
      <c r="MEB14" s="81"/>
      <c r="MEC14" s="81"/>
      <c r="MED14" s="81"/>
      <c r="MEE14" s="81"/>
      <c r="MEF14" s="81"/>
      <c r="MEG14" s="81"/>
      <c r="MEH14" s="81"/>
      <c r="MEI14" s="81"/>
      <c r="MEJ14" s="81"/>
      <c r="MEK14" s="81"/>
      <c r="MEL14" s="81"/>
      <c r="MEM14" s="81"/>
      <c r="MEN14" s="81"/>
      <c r="MEO14" s="81"/>
      <c r="MEP14" s="81"/>
      <c r="MEQ14" s="81"/>
      <c r="MER14" s="81"/>
      <c r="MES14" s="81"/>
      <c r="MET14" s="81"/>
      <c r="MEU14" s="81"/>
      <c r="MEV14" s="81"/>
      <c r="MEW14" s="81"/>
      <c r="MEX14" s="81"/>
      <c r="MEY14" s="81"/>
      <c r="MEZ14" s="81"/>
      <c r="MFA14" s="81"/>
      <c r="MFB14" s="81"/>
      <c r="MFC14" s="81"/>
      <c r="MFD14" s="81"/>
      <c r="MFE14" s="81"/>
      <c r="MFF14" s="81"/>
      <c r="MFG14" s="81"/>
      <c r="MFH14" s="81"/>
      <c r="MFI14" s="81"/>
      <c r="MFJ14" s="81"/>
      <c r="MFK14" s="81"/>
      <c r="MFL14" s="81"/>
      <c r="MFM14" s="81"/>
      <c r="MFN14" s="81"/>
      <c r="MFO14" s="81"/>
      <c r="MFP14" s="81"/>
      <c r="MFQ14" s="81"/>
      <c r="MFR14" s="81"/>
      <c r="MFS14" s="81"/>
      <c r="MFT14" s="81"/>
      <c r="MFU14" s="81"/>
      <c r="MFV14" s="81"/>
      <c r="MFW14" s="81"/>
      <c r="MFX14" s="81"/>
      <c r="MFY14" s="81"/>
      <c r="MFZ14" s="81"/>
      <c r="MGA14" s="81"/>
      <c r="MGB14" s="81"/>
      <c r="MGC14" s="81"/>
      <c r="MGD14" s="81"/>
      <c r="MGE14" s="81"/>
      <c r="MGF14" s="81"/>
      <c r="MGG14" s="81"/>
      <c r="MGH14" s="81"/>
      <c r="MGI14" s="81"/>
      <c r="MGJ14" s="81"/>
      <c r="MGK14" s="81"/>
      <c r="MGL14" s="81"/>
      <c r="MGM14" s="81"/>
      <c r="MGN14" s="81"/>
      <c r="MGO14" s="81"/>
      <c r="MGP14" s="81"/>
      <c r="MGQ14" s="81"/>
      <c r="MGR14" s="81"/>
      <c r="MGS14" s="81"/>
      <c r="MGT14" s="81"/>
      <c r="MGU14" s="81"/>
      <c r="MGV14" s="81"/>
      <c r="MGW14" s="81"/>
      <c r="MGX14" s="81"/>
      <c r="MGY14" s="81"/>
      <c r="MGZ14" s="81"/>
      <c r="MHA14" s="81"/>
      <c r="MHB14" s="81"/>
      <c r="MHC14" s="81"/>
      <c r="MHD14" s="81"/>
      <c r="MHE14" s="81"/>
      <c r="MHF14" s="81"/>
      <c r="MHG14" s="81"/>
      <c r="MHH14" s="81"/>
      <c r="MHI14" s="81"/>
      <c r="MHJ14" s="81"/>
      <c r="MHK14" s="81"/>
      <c r="MHL14" s="81"/>
      <c r="MHM14" s="81"/>
      <c r="MHN14" s="81"/>
      <c r="MHO14" s="81"/>
      <c r="MHP14" s="81"/>
      <c r="MHQ14" s="81"/>
      <c r="MHR14" s="81"/>
      <c r="MHS14" s="81"/>
      <c r="MHT14" s="81"/>
      <c r="MHU14" s="81"/>
      <c r="MHV14" s="81"/>
      <c r="MHW14" s="81"/>
      <c r="MHX14" s="81"/>
      <c r="MHY14" s="81"/>
      <c r="MHZ14" s="81"/>
      <c r="MIA14" s="81"/>
      <c r="MIB14" s="81"/>
      <c r="MIC14" s="81"/>
      <c r="MID14" s="81"/>
      <c r="MIE14" s="81"/>
      <c r="MIF14" s="81"/>
      <c r="MIG14" s="81"/>
      <c r="MIH14" s="81"/>
      <c r="MII14" s="81"/>
      <c r="MIJ14" s="81"/>
      <c r="MIK14" s="81"/>
      <c r="MIL14" s="81"/>
      <c r="MIM14" s="81"/>
      <c r="MIN14" s="81"/>
      <c r="MIO14" s="81"/>
      <c r="MIP14" s="81"/>
      <c r="MIQ14" s="81"/>
      <c r="MIR14" s="81"/>
      <c r="MIS14" s="81"/>
      <c r="MIT14" s="81"/>
      <c r="MIU14" s="81"/>
      <c r="MIV14" s="81"/>
      <c r="MIW14" s="81"/>
      <c r="MIX14" s="81"/>
      <c r="MIY14" s="81"/>
      <c r="MIZ14" s="81"/>
      <c r="MJA14" s="81"/>
      <c r="MJB14" s="81"/>
      <c r="MJC14" s="81"/>
      <c r="MJD14" s="81"/>
      <c r="MJE14" s="81"/>
      <c r="MJF14" s="81"/>
      <c r="MJG14" s="81"/>
      <c r="MJH14" s="81"/>
      <c r="MJI14" s="81"/>
      <c r="MJJ14" s="81"/>
      <c r="MJK14" s="81"/>
      <c r="MJL14" s="81"/>
      <c r="MJM14" s="81"/>
      <c r="MJN14" s="81"/>
      <c r="MJO14" s="81"/>
      <c r="MJP14" s="81"/>
      <c r="MJQ14" s="81"/>
      <c r="MJR14" s="81"/>
      <c r="MJS14" s="81"/>
      <c r="MJT14" s="81"/>
      <c r="MJU14" s="81"/>
      <c r="MJV14" s="81"/>
      <c r="MJW14" s="81"/>
      <c r="MJX14" s="81"/>
      <c r="MJY14" s="81"/>
      <c r="MJZ14" s="81"/>
      <c r="MKA14" s="81"/>
      <c r="MKB14" s="81"/>
      <c r="MKC14" s="81"/>
      <c r="MKD14" s="81"/>
      <c r="MKE14" s="81"/>
      <c r="MKF14" s="81"/>
      <c r="MKG14" s="81"/>
      <c r="MKH14" s="81"/>
      <c r="MKI14" s="81"/>
      <c r="MKJ14" s="81"/>
      <c r="MKK14" s="81"/>
      <c r="MKL14" s="81"/>
      <c r="MKM14" s="81"/>
      <c r="MKN14" s="81"/>
      <c r="MKO14" s="81"/>
      <c r="MKP14" s="81"/>
      <c r="MKQ14" s="81"/>
      <c r="MKR14" s="81"/>
      <c r="MKS14" s="81"/>
      <c r="MKT14" s="81"/>
      <c r="MKU14" s="81"/>
      <c r="MKV14" s="81"/>
      <c r="MKW14" s="81"/>
      <c r="MKX14" s="81"/>
      <c r="MKY14" s="81"/>
      <c r="MKZ14" s="81"/>
      <c r="MLA14" s="81"/>
      <c r="MLB14" s="81"/>
      <c r="MLC14" s="81"/>
      <c r="MLD14" s="81"/>
      <c r="MLE14" s="81"/>
      <c r="MLF14" s="81"/>
      <c r="MLG14" s="81"/>
      <c r="MLH14" s="81"/>
      <c r="MLI14" s="81"/>
      <c r="MLJ14" s="81"/>
      <c r="MLK14" s="81"/>
      <c r="MLL14" s="81"/>
      <c r="MLM14" s="81"/>
      <c r="MLN14" s="81"/>
      <c r="MLO14" s="81"/>
      <c r="MLP14" s="81"/>
      <c r="MLQ14" s="81"/>
      <c r="MLR14" s="81"/>
      <c r="MLS14" s="81"/>
      <c r="MLT14" s="81"/>
      <c r="MLU14" s="81"/>
      <c r="MLV14" s="81"/>
      <c r="MLW14" s="81"/>
      <c r="MLX14" s="81"/>
      <c r="MLY14" s="81"/>
      <c r="MLZ14" s="81"/>
      <c r="MMA14" s="81"/>
      <c r="MMB14" s="81"/>
      <c r="MMC14" s="81"/>
      <c r="MMD14" s="81"/>
      <c r="MME14" s="81"/>
      <c r="MMF14" s="81"/>
      <c r="MMG14" s="81"/>
      <c r="MMH14" s="81"/>
      <c r="MMI14" s="81"/>
      <c r="MMJ14" s="81"/>
      <c r="MMK14" s="81"/>
      <c r="MML14" s="81"/>
      <c r="MMM14" s="81"/>
      <c r="MMN14" s="81"/>
      <c r="MMO14" s="81"/>
      <c r="MMP14" s="81"/>
      <c r="MMQ14" s="81"/>
      <c r="MMR14" s="81"/>
      <c r="MMS14" s="81"/>
      <c r="MMT14" s="81"/>
      <c r="MMU14" s="81"/>
      <c r="MMV14" s="81"/>
      <c r="MMW14" s="81"/>
      <c r="MMX14" s="81"/>
      <c r="MMY14" s="81"/>
      <c r="MMZ14" s="81"/>
      <c r="MNA14" s="81"/>
      <c r="MNB14" s="81"/>
      <c r="MNC14" s="81"/>
      <c r="MND14" s="81"/>
      <c r="MNE14" s="81"/>
      <c r="MNF14" s="81"/>
      <c r="MNG14" s="81"/>
      <c r="MNH14" s="81"/>
      <c r="MNI14" s="81"/>
      <c r="MNJ14" s="81"/>
      <c r="MNK14" s="81"/>
      <c r="MNL14" s="81"/>
      <c r="MNM14" s="81"/>
      <c r="MNN14" s="81"/>
      <c r="MNO14" s="81"/>
      <c r="MNP14" s="81"/>
      <c r="MNQ14" s="81"/>
      <c r="MNR14" s="81"/>
      <c r="MNS14" s="81"/>
      <c r="MNT14" s="81"/>
      <c r="MNU14" s="81"/>
      <c r="MNV14" s="81"/>
      <c r="MNW14" s="81"/>
      <c r="MNX14" s="81"/>
      <c r="MNY14" s="81"/>
      <c r="MNZ14" s="81"/>
      <c r="MOA14" s="81"/>
      <c r="MOB14" s="81"/>
      <c r="MOC14" s="81"/>
      <c r="MOD14" s="81"/>
      <c r="MOE14" s="81"/>
      <c r="MOF14" s="81"/>
      <c r="MOG14" s="81"/>
      <c r="MOH14" s="81"/>
      <c r="MOI14" s="81"/>
      <c r="MOJ14" s="81"/>
      <c r="MOK14" s="81"/>
      <c r="MOL14" s="81"/>
      <c r="MOM14" s="81"/>
      <c r="MON14" s="81"/>
      <c r="MOO14" s="81"/>
      <c r="MOP14" s="81"/>
      <c r="MOQ14" s="81"/>
      <c r="MOR14" s="81"/>
      <c r="MOS14" s="81"/>
      <c r="MOT14" s="81"/>
      <c r="MOU14" s="81"/>
      <c r="MOV14" s="81"/>
      <c r="MOW14" s="81"/>
      <c r="MOX14" s="81"/>
      <c r="MOY14" s="81"/>
      <c r="MOZ14" s="81"/>
      <c r="MPA14" s="81"/>
      <c r="MPB14" s="81"/>
      <c r="MPC14" s="81"/>
      <c r="MPD14" s="81"/>
      <c r="MPE14" s="81"/>
      <c r="MPF14" s="81"/>
      <c r="MPG14" s="81"/>
      <c r="MPH14" s="81"/>
      <c r="MPI14" s="81"/>
      <c r="MPJ14" s="81"/>
      <c r="MPK14" s="81"/>
      <c r="MPL14" s="81"/>
      <c r="MPM14" s="81"/>
      <c r="MPN14" s="81"/>
      <c r="MPO14" s="81"/>
      <c r="MPP14" s="81"/>
      <c r="MPQ14" s="81"/>
      <c r="MPR14" s="81"/>
      <c r="MPS14" s="81"/>
      <c r="MPT14" s="81"/>
      <c r="MPU14" s="81"/>
      <c r="MPV14" s="81"/>
      <c r="MPW14" s="81"/>
      <c r="MPX14" s="81"/>
      <c r="MPY14" s="81"/>
      <c r="MPZ14" s="81"/>
      <c r="MQA14" s="81"/>
      <c r="MQB14" s="81"/>
      <c r="MQC14" s="81"/>
      <c r="MQD14" s="81"/>
      <c r="MQE14" s="81"/>
      <c r="MQF14" s="81"/>
      <c r="MQG14" s="81"/>
      <c r="MQH14" s="81"/>
      <c r="MQI14" s="81"/>
      <c r="MQJ14" s="81"/>
      <c r="MQK14" s="81"/>
      <c r="MQL14" s="81"/>
      <c r="MQM14" s="81"/>
      <c r="MQN14" s="81"/>
      <c r="MQO14" s="81"/>
      <c r="MQP14" s="81"/>
      <c r="MQQ14" s="81"/>
      <c r="MQR14" s="81"/>
      <c r="MQS14" s="81"/>
      <c r="MQT14" s="81"/>
      <c r="MQU14" s="81"/>
      <c r="MQV14" s="81"/>
      <c r="MQW14" s="81"/>
      <c r="MQX14" s="81"/>
      <c r="MQY14" s="81"/>
      <c r="MQZ14" s="81"/>
      <c r="MRA14" s="81"/>
      <c r="MRB14" s="81"/>
      <c r="MRC14" s="81"/>
      <c r="MRD14" s="81"/>
      <c r="MRE14" s="81"/>
      <c r="MRF14" s="81"/>
      <c r="MRG14" s="81"/>
      <c r="MRH14" s="81"/>
      <c r="MRI14" s="81"/>
      <c r="MRJ14" s="81"/>
      <c r="MRK14" s="81"/>
      <c r="MRL14" s="81"/>
      <c r="MRM14" s="81"/>
      <c r="MRN14" s="81"/>
      <c r="MRO14" s="81"/>
      <c r="MRP14" s="81"/>
      <c r="MRQ14" s="81"/>
      <c r="MRR14" s="81"/>
      <c r="MRS14" s="81"/>
      <c r="MRT14" s="81"/>
      <c r="MRU14" s="81"/>
      <c r="MRV14" s="81"/>
      <c r="MRW14" s="81"/>
      <c r="MRX14" s="81"/>
      <c r="MRY14" s="81"/>
      <c r="MRZ14" s="81"/>
      <c r="MSA14" s="81"/>
      <c r="MSB14" s="81"/>
      <c r="MSC14" s="81"/>
      <c r="MSD14" s="81"/>
      <c r="MSE14" s="81"/>
      <c r="MSF14" s="81"/>
      <c r="MSG14" s="81"/>
      <c r="MSH14" s="81"/>
      <c r="MSI14" s="81"/>
      <c r="MSJ14" s="81"/>
      <c r="MSK14" s="81"/>
      <c r="MSL14" s="81"/>
      <c r="MSM14" s="81"/>
      <c r="MSN14" s="81"/>
      <c r="MSO14" s="81"/>
      <c r="MSP14" s="81"/>
      <c r="MSQ14" s="81"/>
      <c r="MSR14" s="81"/>
      <c r="MSS14" s="81"/>
      <c r="MST14" s="81"/>
      <c r="MSU14" s="81"/>
      <c r="MSV14" s="81"/>
      <c r="MSW14" s="81"/>
      <c r="MSX14" s="81"/>
      <c r="MSY14" s="81"/>
      <c r="MSZ14" s="81"/>
      <c r="MTA14" s="81"/>
      <c r="MTB14" s="81"/>
      <c r="MTC14" s="81"/>
      <c r="MTD14" s="81"/>
      <c r="MTE14" s="81"/>
      <c r="MTF14" s="81"/>
      <c r="MTG14" s="81"/>
      <c r="MTH14" s="81"/>
      <c r="MTI14" s="81"/>
      <c r="MTJ14" s="81"/>
      <c r="MTK14" s="81"/>
      <c r="MTL14" s="81"/>
      <c r="MTM14" s="81"/>
      <c r="MTN14" s="81"/>
      <c r="MTO14" s="81"/>
      <c r="MTP14" s="81"/>
      <c r="MTQ14" s="81"/>
      <c r="MTR14" s="81"/>
      <c r="MTS14" s="81"/>
      <c r="MTT14" s="81"/>
      <c r="MTU14" s="81"/>
      <c r="MTV14" s="81"/>
      <c r="MTW14" s="81"/>
      <c r="MTX14" s="81"/>
      <c r="MTY14" s="81"/>
      <c r="MTZ14" s="81"/>
      <c r="MUA14" s="81"/>
      <c r="MUB14" s="81"/>
      <c r="MUC14" s="81"/>
      <c r="MUD14" s="81"/>
      <c r="MUE14" s="81"/>
      <c r="MUF14" s="81"/>
      <c r="MUG14" s="81"/>
      <c r="MUH14" s="81"/>
      <c r="MUI14" s="81"/>
      <c r="MUJ14" s="81"/>
      <c r="MUK14" s="81"/>
      <c r="MUL14" s="81"/>
      <c r="MUM14" s="81"/>
      <c r="MUN14" s="81"/>
      <c r="MUO14" s="81"/>
      <c r="MUP14" s="81"/>
      <c r="MUQ14" s="81"/>
      <c r="MUR14" s="81"/>
      <c r="MUS14" s="81"/>
      <c r="MUT14" s="81"/>
      <c r="MUU14" s="81"/>
      <c r="MUV14" s="81"/>
      <c r="MUW14" s="81"/>
      <c r="MUX14" s="81"/>
      <c r="MUY14" s="81"/>
      <c r="MUZ14" s="81"/>
      <c r="MVA14" s="81"/>
      <c r="MVB14" s="81"/>
      <c r="MVC14" s="81"/>
      <c r="MVD14" s="81"/>
      <c r="MVE14" s="81"/>
      <c r="MVF14" s="81"/>
      <c r="MVG14" s="81"/>
      <c r="MVH14" s="81"/>
      <c r="MVI14" s="81"/>
      <c r="MVJ14" s="81"/>
      <c r="MVK14" s="81"/>
      <c r="MVL14" s="81"/>
      <c r="MVM14" s="81"/>
      <c r="MVN14" s="81"/>
      <c r="MVO14" s="81"/>
      <c r="MVP14" s="81"/>
      <c r="MVQ14" s="81"/>
      <c r="MVR14" s="81"/>
      <c r="MVS14" s="81"/>
      <c r="MVT14" s="81"/>
      <c r="MVU14" s="81"/>
      <c r="MVV14" s="81"/>
      <c r="MVW14" s="81"/>
      <c r="MVX14" s="81"/>
      <c r="MVY14" s="81"/>
      <c r="MVZ14" s="81"/>
      <c r="MWA14" s="81"/>
      <c r="MWB14" s="81"/>
      <c r="MWC14" s="81"/>
      <c r="MWD14" s="81"/>
      <c r="MWE14" s="81"/>
      <c r="MWF14" s="81"/>
      <c r="MWG14" s="81"/>
      <c r="MWH14" s="81"/>
      <c r="MWI14" s="81"/>
      <c r="MWJ14" s="81"/>
      <c r="MWK14" s="81"/>
      <c r="MWL14" s="81"/>
      <c r="MWM14" s="81"/>
      <c r="MWN14" s="81"/>
      <c r="MWO14" s="81"/>
      <c r="MWP14" s="81"/>
      <c r="MWQ14" s="81"/>
      <c r="MWR14" s="81"/>
      <c r="MWS14" s="81"/>
      <c r="MWT14" s="81"/>
      <c r="MWU14" s="81"/>
      <c r="MWV14" s="81"/>
      <c r="MWW14" s="81"/>
      <c r="MWX14" s="81"/>
      <c r="MWY14" s="81"/>
      <c r="MWZ14" s="81"/>
      <c r="MXA14" s="81"/>
      <c r="MXB14" s="81"/>
      <c r="MXC14" s="81"/>
      <c r="MXD14" s="81"/>
      <c r="MXE14" s="81"/>
      <c r="MXF14" s="81"/>
      <c r="MXG14" s="81"/>
      <c r="MXH14" s="81"/>
      <c r="MXI14" s="81"/>
      <c r="MXJ14" s="81"/>
      <c r="MXK14" s="81"/>
      <c r="MXL14" s="81"/>
      <c r="MXM14" s="81"/>
      <c r="MXN14" s="81"/>
      <c r="MXO14" s="81"/>
      <c r="MXP14" s="81"/>
      <c r="MXQ14" s="81"/>
      <c r="MXR14" s="81"/>
      <c r="MXS14" s="81"/>
      <c r="MXT14" s="81"/>
      <c r="MXU14" s="81"/>
      <c r="MXV14" s="81"/>
      <c r="MXW14" s="81"/>
      <c r="MXX14" s="81"/>
      <c r="MXY14" s="81"/>
      <c r="MXZ14" s="81"/>
      <c r="MYA14" s="81"/>
      <c r="MYB14" s="81"/>
      <c r="MYC14" s="81"/>
      <c r="MYD14" s="81"/>
      <c r="MYE14" s="81"/>
      <c r="MYF14" s="81"/>
      <c r="MYG14" s="81"/>
      <c r="MYH14" s="81"/>
      <c r="MYI14" s="81"/>
      <c r="MYJ14" s="81"/>
      <c r="MYK14" s="81"/>
      <c r="MYL14" s="81"/>
      <c r="MYM14" s="81"/>
      <c r="MYN14" s="81"/>
      <c r="MYO14" s="81"/>
      <c r="MYP14" s="81"/>
      <c r="MYQ14" s="81"/>
      <c r="MYR14" s="81"/>
      <c r="MYS14" s="81"/>
      <c r="MYT14" s="81"/>
      <c r="MYU14" s="81"/>
      <c r="MYV14" s="81"/>
      <c r="MYW14" s="81"/>
      <c r="MYX14" s="81"/>
      <c r="MYY14" s="81"/>
      <c r="MYZ14" s="81"/>
      <c r="MZA14" s="81"/>
      <c r="MZB14" s="81"/>
      <c r="MZC14" s="81"/>
      <c r="MZD14" s="81"/>
      <c r="MZE14" s="81"/>
      <c r="MZF14" s="81"/>
      <c r="MZG14" s="81"/>
      <c r="MZH14" s="81"/>
      <c r="MZI14" s="81"/>
      <c r="MZJ14" s="81"/>
      <c r="MZK14" s="81"/>
      <c r="MZL14" s="81"/>
      <c r="MZM14" s="81"/>
      <c r="MZN14" s="81"/>
      <c r="MZO14" s="81"/>
      <c r="MZP14" s="81"/>
      <c r="MZQ14" s="81"/>
      <c r="MZR14" s="81"/>
      <c r="MZS14" s="81"/>
      <c r="MZT14" s="81"/>
      <c r="MZU14" s="81"/>
      <c r="MZV14" s="81"/>
      <c r="MZW14" s="81"/>
      <c r="MZX14" s="81"/>
      <c r="MZY14" s="81"/>
      <c r="MZZ14" s="81"/>
      <c r="NAA14" s="81"/>
      <c r="NAB14" s="81"/>
      <c r="NAC14" s="81"/>
      <c r="NAD14" s="81"/>
      <c r="NAE14" s="81"/>
      <c r="NAF14" s="81"/>
      <c r="NAG14" s="81"/>
      <c r="NAH14" s="81"/>
      <c r="NAI14" s="81"/>
      <c r="NAJ14" s="81"/>
      <c r="NAK14" s="81"/>
      <c r="NAL14" s="81"/>
      <c r="NAM14" s="81"/>
      <c r="NAN14" s="81"/>
      <c r="NAO14" s="81"/>
      <c r="NAP14" s="81"/>
      <c r="NAQ14" s="81"/>
      <c r="NAR14" s="81"/>
      <c r="NAS14" s="81"/>
      <c r="NAT14" s="81"/>
      <c r="NAU14" s="81"/>
      <c r="NAV14" s="81"/>
      <c r="NAW14" s="81"/>
      <c r="NAX14" s="81"/>
      <c r="NAY14" s="81"/>
      <c r="NAZ14" s="81"/>
      <c r="NBA14" s="81"/>
      <c r="NBB14" s="81"/>
      <c r="NBC14" s="81"/>
      <c r="NBD14" s="81"/>
      <c r="NBE14" s="81"/>
      <c r="NBF14" s="81"/>
      <c r="NBG14" s="81"/>
      <c r="NBH14" s="81"/>
      <c r="NBI14" s="81"/>
      <c r="NBJ14" s="81"/>
      <c r="NBK14" s="81"/>
      <c r="NBL14" s="81"/>
      <c r="NBM14" s="81"/>
      <c r="NBN14" s="81"/>
      <c r="NBO14" s="81"/>
      <c r="NBP14" s="81"/>
      <c r="NBQ14" s="81"/>
      <c r="NBR14" s="81"/>
      <c r="NBS14" s="81"/>
      <c r="NBT14" s="81"/>
      <c r="NBU14" s="81"/>
      <c r="NBV14" s="81"/>
      <c r="NBW14" s="81"/>
      <c r="NBX14" s="81"/>
      <c r="NBY14" s="81"/>
      <c r="NBZ14" s="81"/>
      <c r="NCA14" s="81"/>
      <c r="NCB14" s="81"/>
      <c r="NCC14" s="81"/>
      <c r="NCD14" s="81"/>
      <c r="NCE14" s="81"/>
      <c r="NCF14" s="81"/>
      <c r="NCG14" s="81"/>
      <c r="NCH14" s="81"/>
      <c r="NCI14" s="81"/>
      <c r="NCJ14" s="81"/>
      <c r="NCK14" s="81"/>
      <c r="NCL14" s="81"/>
      <c r="NCM14" s="81"/>
      <c r="NCN14" s="81"/>
      <c r="NCO14" s="81"/>
      <c r="NCP14" s="81"/>
      <c r="NCQ14" s="81"/>
      <c r="NCR14" s="81"/>
      <c r="NCS14" s="81"/>
      <c r="NCT14" s="81"/>
      <c r="NCU14" s="81"/>
      <c r="NCV14" s="81"/>
      <c r="NCW14" s="81"/>
      <c r="NCX14" s="81"/>
      <c r="NCY14" s="81"/>
      <c r="NCZ14" s="81"/>
      <c r="NDA14" s="81"/>
      <c r="NDB14" s="81"/>
      <c r="NDC14" s="81"/>
      <c r="NDD14" s="81"/>
      <c r="NDE14" s="81"/>
      <c r="NDF14" s="81"/>
      <c r="NDG14" s="81"/>
      <c r="NDH14" s="81"/>
      <c r="NDI14" s="81"/>
      <c r="NDJ14" s="81"/>
      <c r="NDK14" s="81"/>
      <c r="NDL14" s="81"/>
      <c r="NDM14" s="81"/>
      <c r="NDN14" s="81"/>
      <c r="NDO14" s="81"/>
      <c r="NDP14" s="81"/>
      <c r="NDQ14" s="81"/>
      <c r="NDR14" s="81"/>
      <c r="NDS14" s="81"/>
      <c r="NDT14" s="81"/>
      <c r="NDU14" s="81"/>
      <c r="NDV14" s="81"/>
      <c r="NDW14" s="81"/>
      <c r="NDX14" s="81"/>
      <c r="NDY14" s="81"/>
      <c r="NDZ14" s="81"/>
      <c r="NEA14" s="81"/>
      <c r="NEB14" s="81"/>
      <c r="NEC14" s="81"/>
      <c r="NED14" s="81"/>
      <c r="NEE14" s="81"/>
      <c r="NEF14" s="81"/>
      <c r="NEG14" s="81"/>
      <c r="NEH14" s="81"/>
      <c r="NEI14" s="81"/>
      <c r="NEJ14" s="81"/>
      <c r="NEK14" s="81"/>
      <c r="NEL14" s="81"/>
      <c r="NEM14" s="81"/>
      <c r="NEN14" s="81"/>
      <c r="NEO14" s="81"/>
      <c r="NEP14" s="81"/>
      <c r="NEQ14" s="81"/>
      <c r="NER14" s="81"/>
      <c r="NES14" s="81"/>
      <c r="NET14" s="81"/>
      <c r="NEU14" s="81"/>
      <c r="NEV14" s="81"/>
      <c r="NEW14" s="81"/>
      <c r="NEX14" s="81"/>
      <c r="NEY14" s="81"/>
      <c r="NEZ14" s="81"/>
      <c r="NFA14" s="81"/>
      <c r="NFB14" s="81"/>
      <c r="NFC14" s="81"/>
      <c r="NFD14" s="81"/>
      <c r="NFE14" s="81"/>
      <c r="NFF14" s="81"/>
      <c r="NFG14" s="81"/>
      <c r="NFH14" s="81"/>
      <c r="NFI14" s="81"/>
      <c r="NFJ14" s="81"/>
      <c r="NFK14" s="81"/>
      <c r="NFL14" s="81"/>
      <c r="NFM14" s="81"/>
      <c r="NFN14" s="81"/>
      <c r="NFO14" s="81"/>
      <c r="NFP14" s="81"/>
      <c r="NFQ14" s="81"/>
      <c r="NFR14" s="81"/>
      <c r="NFS14" s="81"/>
      <c r="NFT14" s="81"/>
      <c r="NFU14" s="81"/>
      <c r="NFV14" s="81"/>
      <c r="NFW14" s="81"/>
      <c r="NFX14" s="81"/>
      <c r="NFY14" s="81"/>
      <c r="NFZ14" s="81"/>
      <c r="NGA14" s="81"/>
      <c r="NGB14" s="81"/>
      <c r="NGC14" s="81"/>
      <c r="NGD14" s="81"/>
      <c r="NGE14" s="81"/>
      <c r="NGF14" s="81"/>
      <c r="NGG14" s="81"/>
      <c r="NGH14" s="81"/>
      <c r="NGI14" s="81"/>
      <c r="NGJ14" s="81"/>
      <c r="NGK14" s="81"/>
      <c r="NGL14" s="81"/>
      <c r="NGM14" s="81"/>
      <c r="NGN14" s="81"/>
      <c r="NGO14" s="81"/>
      <c r="NGP14" s="81"/>
      <c r="NGQ14" s="81"/>
      <c r="NGR14" s="81"/>
      <c r="NGS14" s="81"/>
      <c r="NGT14" s="81"/>
      <c r="NGU14" s="81"/>
      <c r="NGV14" s="81"/>
      <c r="NGW14" s="81"/>
      <c r="NGX14" s="81"/>
      <c r="NGY14" s="81"/>
      <c r="NGZ14" s="81"/>
      <c r="NHA14" s="81"/>
      <c r="NHB14" s="81"/>
      <c r="NHC14" s="81"/>
      <c r="NHD14" s="81"/>
      <c r="NHE14" s="81"/>
      <c r="NHF14" s="81"/>
      <c r="NHG14" s="81"/>
      <c r="NHH14" s="81"/>
      <c r="NHI14" s="81"/>
      <c r="NHJ14" s="81"/>
      <c r="NHK14" s="81"/>
      <c r="NHL14" s="81"/>
      <c r="NHM14" s="81"/>
      <c r="NHN14" s="81"/>
      <c r="NHO14" s="81"/>
      <c r="NHP14" s="81"/>
      <c r="NHQ14" s="81"/>
      <c r="NHR14" s="81"/>
      <c r="NHS14" s="81"/>
      <c r="NHT14" s="81"/>
      <c r="NHU14" s="81"/>
      <c r="NHV14" s="81"/>
      <c r="NHW14" s="81"/>
      <c r="NHX14" s="81"/>
      <c r="NHY14" s="81"/>
      <c r="NHZ14" s="81"/>
      <c r="NIA14" s="81"/>
      <c r="NIB14" s="81"/>
      <c r="NIC14" s="81"/>
      <c r="NID14" s="81"/>
      <c r="NIE14" s="81"/>
      <c r="NIF14" s="81"/>
      <c r="NIG14" s="81"/>
      <c r="NIH14" s="81"/>
      <c r="NII14" s="81"/>
      <c r="NIJ14" s="81"/>
      <c r="NIK14" s="81"/>
      <c r="NIL14" s="81"/>
      <c r="NIM14" s="81"/>
      <c r="NIN14" s="81"/>
      <c r="NIO14" s="81"/>
      <c r="NIP14" s="81"/>
      <c r="NIQ14" s="81"/>
      <c r="NIR14" s="81"/>
      <c r="NIS14" s="81"/>
      <c r="NIT14" s="81"/>
      <c r="NIU14" s="81"/>
      <c r="NIV14" s="81"/>
      <c r="NIW14" s="81"/>
      <c r="NIX14" s="81"/>
      <c r="NIY14" s="81"/>
      <c r="NIZ14" s="81"/>
      <c r="NJA14" s="81"/>
      <c r="NJB14" s="81"/>
      <c r="NJC14" s="81"/>
      <c r="NJD14" s="81"/>
      <c r="NJE14" s="81"/>
      <c r="NJF14" s="81"/>
      <c r="NJG14" s="81"/>
      <c r="NJH14" s="81"/>
      <c r="NJI14" s="81"/>
      <c r="NJJ14" s="81"/>
      <c r="NJK14" s="81"/>
      <c r="NJL14" s="81"/>
      <c r="NJM14" s="81"/>
      <c r="NJN14" s="81"/>
      <c r="NJO14" s="81"/>
      <c r="NJP14" s="81"/>
      <c r="NJQ14" s="81"/>
      <c r="NJR14" s="81"/>
      <c r="NJS14" s="81"/>
      <c r="NJT14" s="81"/>
      <c r="NJU14" s="81"/>
      <c r="NJV14" s="81"/>
      <c r="NJW14" s="81"/>
      <c r="NJX14" s="81"/>
      <c r="NJY14" s="81"/>
      <c r="NJZ14" s="81"/>
      <c r="NKA14" s="81"/>
      <c r="NKB14" s="81"/>
      <c r="NKC14" s="81"/>
      <c r="NKD14" s="81"/>
      <c r="NKE14" s="81"/>
      <c r="NKF14" s="81"/>
      <c r="NKG14" s="81"/>
      <c r="NKH14" s="81"/>
      <c r="NKI14" s="81"/>
      <c r="NKJ14" s="81"/>
      <c r="NKK14" s="81"/>
      <c r="NKL14" s="81"/>
      <c r="NKM14" s="81"/>
      <c r="NKN14" s="81"/>
      <c r="NKO14" s="81"/>
      <c r="NKP14" s="81"/>
      <c r="NKQ14" s="81"/>
      <c r="NKR14" s="81"/>
      <c r="NKS14" s="81"/>
      <c r="NKT14" s="81"/>
      <c r="NKU14" s="81"/>
      <c r="NKV14" s="81"/>
      <c r="NKW14" s="81"/>
      <c r="NKX14" s="81"/>
      <c r="NKY14" s="81"/>
      <c r="NKZ14" s="81"/>
      <c r="NLA14" s="81"/>
      <c r="NLB14" s="81"/>
      <c r="NLC14" s="81"/>
      <c r="NLD14" s="81"/>
      <c r="NLE14" s="81"/>
      <c r="NLF14" s="81"/>
      <c r="NLG14" s="81"/>
      <c r="NLH14" s="81"/>
      <c r="NLI14" s="81"/>
      <c r="NLJ14" s="81"/>
      <c r="NLK14" s="81"/>
      <c r="NLL14" s="81"/>
      <c r="NLM14" s="81"/>
      <c r="NLN14" s="81"/>
      <c r="NLO14" s="81"/>
      <c r="NLP14" s="81"/>
      <c r="NLQ14" s="81"/>
      <c r="NLR14" s="81"/>
      <c r="NLS14" s="81"/>
      <c r="NLT14" s="81"/>
      <c r="NLU14" s="81"/>
      <c r="NLV14" s="81"/>
      <c r="NLW14" s="81"/>
      <c r="NLX14" s="81"/>
      <c r="NLY14" s="81"/>
      <c r="NLZ14" s="81"/>
      <c r="NMA14" s="81"/>
      <c r="NMB14" s="81"/>
      <c r="NMC14" s="81"/>
      <c r="NMD14" s="81"/>
      <c r="NME14" s="81"/>
      <c r="NMF14" s="81"/>
      <c r="NMG14" s="81"/>
      <c r="NMH14" s="81"/>
      <c r="NMI14" s="81"/>
      <c r="NMJ14" s="81"/>
      <c r="NMK14" s="81"/>
      <c r="NML14" s="81"/>
      <c r="NMM14" s="81"/>
      <c r="NMN14" s="81"/>
      <c r="NMO14" s="81"/>
      <c r="NMP14" s="81"/>
      <c r="NMQ14" s="81"/>
      <c r="NMR14" s="81"/>
      <c r="NMS14" s="81"/>
      <c r="NMT14" s="81"/>
      <c r="NMU14" s="81"/>
      <c r="NMV14" s="81"/>
      <c r="NMW14" s="81"/>
      <c r="NMX14" s="81"/>
      <c r="NMY14" s="81"/>
      <c r="NMZ14" s="81"/>
      <c r="NNA14" s="81"/>
      <c r="NNB14" s="81"/>
      <c r="NNC14" s="81"/>
      <c r="NND14" s="81"/>
      <c r="NNE14" s="81"/>
      <c r="NNF14" s="81"/>
      <c r="NNG14" s="81"/>
      <c r="NNH14" s="81"/>
      <c r="NNI14" s="81"/>
      <c r="NNJ14" s="81"/>
      <c r="NNK14" s="81"/>
      <c r="NNL14" s="81"/>
      <c r="NNM14" s="81"/>
      <c r="NNN14" s="81"/>
      <c r="NNO14" s="81"/>
      <c r="NNP14" s="81"/>
      <c r="NNQ14" s="81"/>
      <c r="NNR14" s="81"/>
      <c r="NNS14" s="81"/>
      <c r="NNT14" s="81"/>
      <c r="NNU14" s="81"/>
      <c r="NNV14" s="81"/>
      <c r="NNW14" s="81"/>
      <c r="NNX14" s="81"/>
      <c r="NNY14" s="81"/>
      <c r="NNZ14" s="81"/>
      <c r="NOA14" s="81"/>
      <c r="NOB14" s="81"/>
      <c r="NOC14" s="81"/>
      <c r="NOD14" s="81"/>
      <c r="NOE14" s="81"/>
      <c r="NOF14" s="81"/>
      <c r="NOG14" s="81"/>
      <c r="NOH14" s="81"/>
      <c r="NOI14" s="81"/>
      <c r="NOJ14" s="81"/>
      <c r="NOK14" s="81"/>
      <c r="NOL14" s="81"/>
      <c r="NOM14" s="81"/>
      <c r="NON14" s="81"/>
      <c r="NOO14" s="81"/>
      <c r="NOP14" s="81"/>
      <c r="NOQ14" s="81"/>
      <c r="NOR14" s="81"/>
      <c r="NOS14" s="81"/>
      <c r="NOT14" s="81"/>
      <c r="NOU14" s="81"/>
      <c r="NOV14" s="81"/>
      <c r="NOW14" s="81"/>
      <c r="NOX14" s="81"/>
      <c r="NOY14" s="81"/>
      <c r="NOZ14" s="81"/>
      <c r="NPA14" s="81"/>
      <c r="NPB14" s="81"/>
      <c r="NPC14" s="81"/>
      <c r="NPD14" s="81"/>
      <c r="NPE14" s="81"/>
      <c r="NPF14" s="81"/>
      <c r="NPG14" s="81"/>
      <c r="NPH14" s="81"/>
      <c r="NPI14" s="81"/>
      <c r="NPJ14" s="81"/>
      <c r="NPK14" s="81"/>
      <c r="NPL14" s="81"/>
      <c r="NPM14" s="81"/>
      <c r="NPN14" s="81"/>
      <c r="NPO14" s="81"/>
      <c r="NPP14" s="81"/>
      <c r="NPQ14" s="81"/>
      <c r="NPR14" s="81"/>
      <c r="NPS14" s="81"/>
      <c r="NPT14" s="81"/>
      <c r="NPU14" s="81"/>
      <c r="NPV14" s="81"/>
      <c r="NPW14" s="81"/>
      <c r="NPX14" s="81"/>
      <c r="NPY14" s="81"/>
      <c r="NPZ14" s="81"/>
      <c r="NQA14" s="81"/>
      <c r="NQB14" s="81"/>
      <c r="NQC14" s="81"/>
      <c r="NQD14" s="81"/>
      <c r="NQE14" s="81"/>
      <c r="NQF14" s="81"/>
      <c r="NQG14" s="81"/>
      <c r="NQH14" s="81"/>
      <c r="NQI14" s="81"/>
      <c r="NQJ14" s="81"/>
      <c r="NQK14" s="81"/>
      <c r="NQL14" s="81"/>
      <c r="NQM14" s="81"/>
      <c r="NQN14" s="81"/>
      <c r="NQO14" s="81"/>
      <c r="NQP14" s="81"/>
      <c r="NQQ14" s="81"/>
      <c r="NQR14" s="81"/>
      <c r="NQS14" s="81"/>
      <c r="NQT14" s="81"/>
      <c r="NQU14" s="81"/>
      <c r="NQV14" s="81"/>
      <c r="NQW14" s="81"/>
      <c r="NQX14" s="81"/>
      <c r="NQY14" s="81"/>
      <c r="NQZ14" s="81"/>
      <c r="NRA14" s="81"/>
      <c r="NRB14" s="81"/>
      <c r="NRC14" s="81"/>
      <c r="NRD14" s="81"/>
      <c r="NRE14" s="81"/>
      <c r="NRF14" s="81"/>
      <c r="NRG14" s="81"/>
      <c r="NRH14" s="81"/>
      <c r="NRI14" s="81"/>
      <c r="NRJ14" s="81"/>
      <c r="NRK14" s="81"/>
      <c r="NRL14" s="81"/>
      <c r="NRM14" s="81"/>
      <c r="NRN14" s="81"/>
      <c r="NRO14" s="81"/>
      <c r="NRP14" s="81"/>
      <c r="NRQ14" s="81"/>
      <c r="NRR14" s="81"/>
      <c r="NRS14" s="81"/>
      <c r="NRT14" s="81"/>
      <c r="NRU14" s="81"/>
      <c r="NRV14" s="81"/>
      <c r="NRW14" s="81"/>
      <c r="NRX14" s="81"/>
      <c r="NRY14" s="81"/>
      <c r="NRZ14" s="81"/>
      <c r="NSA14" s="81"/>
      <c r="NSB14" s="81"/>
      <c r="NSC14" s="81"/>
      <c r="NSD14" s="81"/>
      <c r="NSE14" s="81"/>
      <c r="NSF14" s="81"/>
      <c r="NSG14" s="81"/>
      <c r="NSH14" s="81"/>
      <c r="NSI14" s="81"/>
      <c r="NSJ14" s="81"/>
      <c r="NSK14" s="81"/>
      <c r="NSL14" s="81"/>
      <c r="NSM14" s="81"/>
      <c r="NSN14" s="81"/>
      <c r="NSO14" s="81"/>
      <c r="NSP14" s="81"/>
      <c r="NSQ14" s="81"/>
      <c r="NSR14" s="81"/>
      <c r="NSS14" s="81"/>
      <c r="NST14" s="81"/>
      <c r="NSU14" s="81"/>
      <c r="NSV14" s="81"/>
      <c r="NSW14" s="81"/>
      <c r="NSX14" s="81"/>
      <c r="NSY14" s="81"/>
      <c r="NSZ14" s="81"/>
      <c r="NTA14" s="81"/>
      <c r="NTB14" s="81"/>
      <c r="NTC14" s="81"/>
      <c r="NTD14" s="81"/>
      <c r="NTE14" s="81"/>
      <c r="NTF14" s="81"/>
      <c r="NTG14" s="81"/>
      <c r="NTH14" s="81"/>
      <c r="NTI14" s="81"/>
      <c r="NTJ14" s="81"/>
      <c r="NTK14" s="81"/>
      <c r="NTL14" s="81"/>
      <c r="NTM14" s="81"/>
      <c r="NTN14" s="81"/>
      <c r="NTO14" s="81"/>
      <c r="NTP14" s="81"/>
      <c r="NTQ14" s="81"/>
      <c r="NTR14" s="81"/>
      <c r="NTS14" s="81"/>
      <c r="NTT14" s="81"/>
      <c r="NTU14" s="81"/>
      <c r="NTV14" s="81"/>
      <c r="NTW14" s="81"/>
      <c r="NTX14" s="81"/>
      <c r="NTY14" s="81"/>
      <c r="NTZ14" s="81"/>
      <c r="NUA14" s="81"/>
      <c r="NUB14" s="81"/>
      <c r="NUC14" s="81"/>
      <c r="NUD14" s="81"/>
      <c r="NUE14" s="81"/>
      <c r="NUF14" s="81"/>
      <c r="NUG14" s="81"/>
      <c r="NUH14" s="81"/>
      <c r="NUI14" s="81"/>
      <c r="NUJ14" s="81"/>
      <c r="NUK14" s="81"/>
      <c r="NUL14" s="81"/>
      <c r="NUM14" s="81"/>
      <c r="NUN14" s="81"/>
      <c r="NUO14" s="81"/>
      <c r="NUP14" s="81"/>
      <c r="NUQ14" s="81"/>
      <c r="NUR14" s="81"/>
      <c r="NUS14" s="81"/>
      <c r="NUT14" s="81"/>
      <c r="NUU14" s="81"/>
      <c r="NUV14" s="81"/>
      <c r="NUW14" s="81"/>
      <c r="NUX14" s="81"/>
      <c r="NUY14" s="81"/>
      <c r="NUZ14" s="81"/>
      <c r="NVA14" s="81"/>
      <c r="NVB14" s="81"/>
      <c r="NVC14" s="81"/>
      <c r="NVD14" s="81"/>
      <c r="NVE14" s="81"/>
      <c r="NVF14" s="81"/>
      <c r="NVG14" s="81"/>
      <c r="NVH14" s="81"/>
      <c r="NVI14" s="81"/>
      <c r="NVJ14" s="81"/>
      <c r="NVK14" s="81"/>
      <c r="NVL14" s="81"/>
      <c r="NVM14" s="81"/>
      <c r="NVN14" s="81"/>
      <c r="NVO14" s="81"/>
      <c r="NVP14" s="81"/>
      <c r="NVQ14" s="81"/>
      <c r="NVR14" s="81"/>
      <c r="NVS14" s="81"/>
      <c r="NVT14" s="81"/>
      <c r="NVU14" s="81"/>
      <c r="NVV14" s="81"/>
      <c r="NVW14" s="81"/>
      <c r="NVX14" s="81"/>
      <c r="NVY14" s="81"/>
      <c r="NVZ14" s="81"/>
      <c r="NWA14" s="81"/>
      <c r="NWB14" s="81"/>
      <c r="NWC14" s="81"/>
      <c r="NWD14" s="81"/>
      <c r="NWE14" s="81"/>
      <c r="NWF14" s="81"/>
      <c r="NWG14" s="81"/>
      <c r="NWH14" s="81"/>
      <c r="NWI14" s="81"/>
      <c r="NWJ14" s="81"/>
      <c r="NWK14" s="81"/>
      <c r="NWL14" s="81"/>
      <c r="NWM14" s="81"/>
      <c r="NWN14" s="81"/>
      <c r="NWO14" s="81"/>
      <c r="NWP14" s="81"/>
      <c r="NWQ14" s="81"/>
      <c r="NWR14" s="81"/>
      <c r="NWS14" s="81"/>
      <c r="NWT14" s="81"/>
      <c r="NWU14" s="81"/>
      <c r="NWV14" s="81"/>
      <c r="NWW14" s="81"/>
      <c r="NWX14" s="81"/>
      <c r="NWY14" s="81"/>
      <c r="NWZ14" s="81"/>
      <c r="NXA14" s="81"/>
      <c r="NXB14" s="81"/>
      <c r="NXC14" s="81"/>
      <c r="NXD14" s="81"/>
      <c r="NXE14" s="81"/>
      <c r="NXF14" s="81"/>
      <c r="NXG14" s="81"/>
      <c r="NXH14" s="81"/>
      <c r="NXI14" s="81"/>
      <c r="NXJ14" s="81"/>
      <c r="NXK14" s="81"/>
      <c r="NXL14" s="81"/>
      <c r="NXM14" s="81"/>
      <c r="NXN14" s="81"/>
      <c r="NXO14" s="81"/>
      <c r="NXP14" s="81"/>
      <c r="NXQ14" s="81"/>
      <c r="NXR14" s="81"/>
      <c r="NXS14" s="81"/>
      <c r="NXT14" s="81"/>
      <c r="NXU14" s="81"/>
      <c r="NXV14" s="81"/>
      <c r="NXW14" s="81"/>
      <c r="NXX14" s="81"/>
      <c r="NXY14" s="81"/>
      <c r="NXZ14" s="81"/>
      <c r="NYA14" s="81"/>
      <c r="NYB14" s="81"/>
      <c r="NYC14" s="81"/>
      <c r="NYD14" s="81"/>
      <c r="NYE14" s="81"/>
      <c r="NYF14" s="81"/>
      <c r="NYG14" s="81"/>
      <c r="NYH14" s="81"/>
      <c r="NYI14" s="81"/>
      <c r="NYJ14" s="81"/>
      <c r="NYK14" s="81"/>
      <c r="NYL14" s="81"/>
      <c r="NYM14" s="81"/>
      <c r="NYN14" s="81"/>
      <c r="NYO14" s="81"/>
      <c r="NYP14" s="81"/>
      <c r="NYQ14" s="81"/>
      <c r="NYR14" s="81"/>
      <c r="NYS14" s="81"/>
      <c r="NYT14" s="81"/>
      <c r="NYU14" s="81"/>
      <c r="NYV14" s="81"/>
      <c r="NYW14" s="81"/>
      <c r="NYX14" s="81"/>
      <c r="NYY14" s="81"/>
      <c r="NYZ14" s="81"/>
      <c r="NZA14" s="81"/>
      <c r="NZB14" s="81"/>
      <c r="NZC14" s="81"/>
      <c r="NZD14" s="81"/>
      <c r="NZE14" s="81"/>
      <c r="NZF14" s="81"/>
      <c r="NZG14" s="81"/>
      <c r="NZH14" s="81"/>
      <c r="NZI14" s="81"/>
      <c r="NZJ14" s="81"/>
      <c r="NZK14" s="81"/>
      <c r="NZL14" s="81"/>
      <c r="NZM14" s="81"/>
      <c r="NZN14" s="81"/>
      <c r="NZO14" s="81"/>
      <c r="NZP14" s="81"/>
      <c r="NZQ14" s="81"/>
      <c r="NZR14" s="81"/>
      <c r="NZS14" s="81"/>
      <c r="NZT14" s="81"/>
      <c r="NZU14" s="81"/>
      <c r="NZV14" s="81"/>
      <c r="NZW14" s="81"/>
      <c r="NZX14" s="81"/>
      <c r="NZY14" s="81"/>
      <c r="NZZ14" s="81"/>
      <c r="OAA14" s="81"/>
      <c r="OAB14" s="81"/>
      <c r="OAC14" s="81"/>
      <c r="OAD14" s="81"/>
      <c r="OAE14" s="81"/>
      <c r="OAF14" s="81"/>
      <c r="OAG14" s="81"/>
      <c r="OAH14" s="81"/>
      <c r="OAI14" s="81"/>
      <c r="OAJ14" s="81"/>
      <c r="OAK14" s="81"/>
      <c r="OAL14" s="81"/>
      <c r="OAM14" s="81"/>
      <c r="OAN14" s="81"/>
      <c r="OAO14" s="81"/>
      <c r="OAP14" s="81"/>
      <c r="OAQ14" s="81"/>
      <c r="OAR14" s="81"/>
      <c r="OAS14" s="81"/>
      <c r="OAT14" s="81"/>
      <c r="OAU14" s="81"/>
      <c r="OAV14" s="81"/>
      <c r="OAW14" s="81"/>
      <c r="OAX14" s="81"/>
      <c r="OAY14" s="81"/>
      <c r="OAZ14" s="81"/>
      <c r="OBA14" s="81"/>
      <c r="OBB14" s="81"/>
      <c r="OBC14" s="81"/>
      <c r="OBD14" s="81"/>
      <c r="OBE14" s="81"/>
      <c r="OBF14" s="81"/>
      <c r="OBG14" s="81"/>
      <c r="OBH14" s="81"/>
      <c r="OBI14" s="81"/>
      <c r="OBJ14" s="81"/>
      <c r="OBK14" s="81"/>
      <c r="OBL14" s="81"/>
      <c r="OBM14" s="81"/>
      <c r="OBN14" s="81"/>
      <c r="OBO14" s="81"/>
      <c r="OBP14" s="81"/>
      <c r="OBQ14" s="81"/>
      <c r="OBR14" s="81"/>
      <c r="OBS14" s="81"/>
      <c r="OBT14" s="81"/>
      <c r="OBU14" s="81"/>
      <c r="OBV14" s="81"/>
      <c r="OBW14" s="81"/>
      <c r="OBX14" s="81"/>
      <c r="OBY14" s="81"/>
      <c r="OBZ14" s="81"/>
      <c r="OCA14" s="81"/>
      <c r="OCB14" s="81"/>
      <c r="OCC14" s="81"/>
      <c r="OCD14" s="81"/>
      <c r="OCE14" s="81"/>
      <c r="OCF14" s="81"/>
      <c r="OCG14" s="81"/>
      <c r="OCH14" s="81"/>
      <c r="OCI14" s="81"/>
      <c r="OCJ14" s="81"/>
      <c r="OCK14" s="81"/>
      <c r="OCL14" s="81"/>
      <c r="OCM14" s="81"/>
      <c r="OCN14" s="81"/>
      <c r="OCO14" s="81"/>
      <c r="OCP14" s="81"/>
      <c r="OCQ14" s="81"/>
      <c r="OCR14" s="81"/>
      <c r="OCS14" s="81"/>
      <c r="OCT14" s="81"/>
      <c r="OCU14" s="81"/>
      <c r="OCV14" s="81"/>
      <c r="OCW14" s="81"/>
      <c r="OCX14" s="81"/>
      <c r="OCY14" s="81"/>
      <c r="OCZ14" s="81"/>
      <c r="ODA14" s="81"/>
      <c r="ODB14" s="81"/>
      <c r="ODC14" s="81"/>
      <c r="ODD14" s="81"/>
      <c r="ODE14" s="81"/>
      <c r="ODF14" s="81"/>
      <c r="ODG14" s="81"/>
      <c r="ODH14" s="81"/>
      <c r="ODI14" s="81"/>
      <c r="ODJ14" s="81"/>
      <c r="ODK14" s="81"/>
      <c r="ODL14" s="81"/>
      <c r="ODM14" s="81"/>
      <c r="ODN14" s="81"/>
      <c r="ODO14" s="81"/>
      <c r="ODP14" s="81"/>
      <c r="ODQ14" s="81"/>
      <c r="ODR14" s="81"/>
      <c r="ODS14" s="81"/>
      <c r="ODT14" s="81"/>
      <c r="ODU14" s="81"/>
      <c r="ODV14" s="81"/>
      <c r="ODW14" s="81"/>
      <c r="ODX14" s="81"/>
      <c r="ODY14" s="81"/>
      <c r="ODZ14" s="81"/>
      <c r="OEA14" s="81"/>
      <c r="OEB14" s="81"/>
      <c r="OEC14" s="81"/>
      <c r="OED14" s="81"/>
      <c r="OEE14" s="81"/>
      <c r="OEF14" s="81"/>
      <c r="OEG14" s="81"/>
      <c r="OEH14" s="81"/>
      <c r="OEI14" s="81"/>
      <c r="OEJ14" s="81"/>
      <c r="OEK14" s="81"/>
      <c r="OEL14" s="81"/>
      <c r="OEM14" s="81"/>
      <c r="OEN14" s="81"/>
      <c r="OEO14" s="81"/>
      <c r="OEP14" s="81"/>
      <c r="OEQ14" s="81"/>
      <c r="OER14" s="81"/>
      <c r="OES14" s="81"/>
      <c r="OET14" s="81"/>
      <c r="OEU14" s="81"/>
      <c r="OEV14" s="81"/>
      <c r="OEW14" s="81"/>
      <c r="OEX14" s="81"/>
      <c r="OEY14" s="81"/>
      <c r="OEZ14" s="81"/>
      <c r="OFA14" s="81"/>
      <c r="OFB14" s="81"/>
      <c r="OFC14" s="81"/>
      <c r="OFD14" s="81"/>
      <c r="OFE14" s="81"/>
      <c r="OFF14" s="81"/>
      <c r="OFG14" s="81"/>
      <c r="OFH14" s="81"/>
      <c r="OFI14" s="81"/>
      <c r="OFJ14" s="81"/>
      <c r="OFK14" s="81"/>
      <c r="OFL14" s="81"/>
      <c r="OFM14" s="81"/>
      <c r="OFN14" s="81"/>
      <c r="OFO14" s="81"/>
      <c r="OFP14" s="81"/>
      <c r="OFQ14" s="81"/>
      <c r="OFR14" s="81"/>
      <c r="OFS14" s="81"/>
      <c r="OFT14" s="81"/>
      <c r="OFU14" s="81"/>
      <c r="OFV14" s="81"/>
      <c r="OFW14" s="81"/>
      <c r="OFX14" s="81"/>
      <c r="OFY14" s="81"/>
      <c r="OFZ14" s="81"/>
      <c r="OGA14" s="81"/>
      <c r="OGB14" s="81"/>
      <c r="OGC14" s="81"/>
      <c r="OGD14" s="81"/>
      <c r="OGE14" s="81"/>
      <c r="OGF14" s="81"/>
      <c r="OGG14" s="81"/>
      <c r="OGH14" s="81"/>
      <c r="OGI14" s="81"/>
      <c r="OGJ14" s="81"/>
      <c r="OGK14" s="81"/>
      <c r="OGL14" s="81"/>
      <c r="OGM14" s="81"/>
      <c r="OGN14" s="81"/>
      <c r="OGO14" s="81"/>
      <c r="OGP14" s="81"/>
      <c r="OGQ14" s="81"/>
      <c r="OGR14" s="81"/>
      <c r="OGS14" s="81"/>
      <c r="OGT14" s="81"/>
      <c r="OGU14" s="81"/>
      <c r="OGV14" s="81"/>
      <c r="OGW14" s="81"/>
      <c r="OGX14" s="81"/>
      <c r="OGY14" s="81"/>
      <c r="OGZ14" s="81"/>
      <c r="OHA14" s="81"/>
      <c r="OHB14" s="81"/>
      <c r="OHC14" s="81"/>
      <c r="OHD14" s="81"/>
      <c r="OHE14" s="81"/>
      <c r="OHF14" s="81"/>
      <c r="OHG14" s="81"/>
      <c r="OHH14" s="81"/>
      <c r="OHI14" s="81"/>
      <c r="OHJ14" s="81"/>
      <c r="OHK14" s="81"/>
      <c r="OHL14" s="81"/>
      <c r="OHM14" s="81"/>
      <c r="OHN14" s="81"/>
      <c r="OHO14" s="81"/>
      <c r="OHP14" s="81"/>
      <c r="OHQ14" s="81"/>
      <c r="OHR14" s="81"/>
      <c r="OHS14" s="81"/>
      <c r="OHT14" s="81"/>
      <c r="OHU14" s="81"/>
      <c r="OHV14" s="81"/>
      <c r="OHW14" s="81"/>
      <c r="OHX14" s="81"/>
      <c r="OHY14" s="81"/>
      <c r="OHZ14" s="81"/>
      <c r="OIA14" s="81"/>
      <c r="OIB14" s="81"/>
      <c r="OIC14" s="81"/>
      <c r="OID14" s="81"/>
      <c r="OIE14" s="81"/>
      <c r="OIF14" s="81"/>
      <c r="OIG14" s="81"/>
      <c r="OIH14" s="81"/>
      <c r="OII14" s="81"/>
      <c r="OIJ14" s="81"/>
      <c r="OIK14" s="81"/>
      <c r="OIL14" s="81"/>
      <c r="OIM14" s="81"/>
      <c r="OIN14" s="81"/>
      <c r="OIO14" s="81"/>
      <c r="OIP14" s="81"/>
      <c r="OIQ14" s="81"/>
      <c r="OIR14" s="81"/>
      <c r="OIS14" s="81"/>
      <c r="OIT14" s="81"/>
      <c r="OIU14" s="81"/>
      <c r="OIV14" s="81"/>
      <c r="OIW14" s="81"/>
      <c r="OIX14" s="81"/>
      <c r="OIY14" s="81"/>
      <c r="OIZ14" s="81"/>
      <c r="OJA14" s="81"/>
      <c r="OJB14" s="81"/>
      <c r="OJC14" s="81"/>
      <c r="OJD14" s="81"/>
      <c r="OJE14" s="81"/>
      <c r="OJF14" s="81"/>
      <c r="OJG14" s="81"/>
      <c r="OJH14" s="81"/>
      <c r="OJI14" s="81"/>
      <c r="OJJ14" s="81"/>
      <c r="OJK14" s="81"/>
      <c r="OJL14" s="81"/>
      <c r="OJM14" s="81"/>
      <c r="OJN14" s="81"/>
      <c r="OJO14" s="81"/>
      <c r="OJP14" s="81"/>
      <c r="OJQ14" s="81"/>
      <c r="OJR14" s="81"/>
      <c r="OJS14" s="81"/>
      <c r="OJT14" s="81"/>
      <c r="OJU14" s="81"/>
      <c r="OJV14" s="81"/>
      <c r="OJW14" s="81"/>
      <c r="OJX14" s="81"/>
      <c r="OJY14" s="81"/>
      <c r="OJZ14" s="81"/>
      <c r="OKA14" s="81"/>
      <c r="OKB14" s="81"/>
      <c r="OKC14" s="81"/>
      <c r="OKD14" s="81"/>
      <c r="OKE14" s="81"/>
      <c r="OKF14" s="81"/>
      <c r="OKG14" s="81"/>
      <c r="OKH14" s="81"/>
      <c r="OKI14" s="81"/>
      <c r="OKJ14" s="81"/>
      <c r="OKK14" s="81"/>
      <c r="OKL14" s="81"/>
      <c r="OKM14" s="81"/>
      <c r="OKN14" s="81"/>
      <c r="OKO14" s="81"/>
      <c r="OKP14" s="81"/>
      <c r="OKQ14" s="81"/>
      <c r="OKR14" s="81"/>
      <c r="OKS14" s="81"/>
      <c r="OKT14" s="81"/>
      <c r="OKU14" s="81"/>
      <c r="OKV14" s="81"/>
      <c r="OKW14" s="81"/>
      <c r="OKX14" s="81"/>
      <c r="OKY14" s="81"/>
      <c r="OKZ14" s="81"/>
      <c r="OLA14" s="81"/>
      <c r="OLB14" s="81"/>
      <c r="OLC14" s="81"/>
      <c r="OLD14" s="81"/>
      <c r="OLE14" s="81"/>
      <c r="OLF14" s="81"/>
      <c r="OLG14" s="81"/>
      <c r="OLH14" s="81"/>
      <c r="OLI14" s="81"/>
      <c r="OLJ14" s="81"/>
      <c r="OLK14" s="81"/>
      <c r="OLL14" s="81"/>
      <c r="OLM14" s="81"/>
      <c r="OLN14" s="81"/>
      <c r="OLO14" s="81"/>
      <c r="OLP14" s="81"/>
      <c r="OLQ14" s="81"/>
      <c r="OLR14" s="81"/>
      <c r="OLS14" s="81"/>
      <c r="OLT14" s="81"/>
      <c r="OLU14" s="81"/>
      <c r="OLV14" s="81"/>
      <c r="OLW14" s="81"/>
      <c r="OLX14" s="81"/>
      <c r="OLY14" s="81"/>
      <c r="OLZ14" s="81"/>
      <c r="OMA14" s="81"/>
      <c r="OMB14" s="81"/>
      <c r="OMC14" s="81"/>
      <c r="OMD14" s="81"/>
      <c r="OME14" s="81"/>
      <c r="OMF14" s="81"/>
      <c r="OMG14" s="81"/>
      <c r="OMH14" s="81"/>
      <c r="OMI14" s="81"/>
      <c r="OMJ14" s="81"/>
      <c r="OMK14" s="81"/>
      <c r="OML14" s="81"/>
      <c r="OMM14" s="81"/>
      <c r="OMN14" s="81"/>
      <c r="OMO14" s="81"/>
      <c r="OMP14" s="81"/>
      <c r="OMQ14" s="81"/>
      <c r="OMR14" s="81"/>
      <c r="OMS14" s="81"/>
      <c r="OMT14" s="81"/>
      <c r="OMU14" s="81"/>
      <c r="OMV14" s="81"/>
      <c r="OMW14" s="81"/>
      <c r="OMX14" s="81"/>
      <c r="OMY14" s="81"/>
      <c r="OMZ14" s="81"/>
      <c r="ONA14" s="81"/>
      <c r="ONB14" s="81"/>
      <c r="ONC14" s="81"/>
      <c r="OND14" s="81"/>
      <c r="ONE14" s="81"/>
      <c r="ONF14" s="81"/>
      <c r="ONG14" s="81"/>
      <c r="ONH14" s="81"/>
      <c r="ONI14" s="81"/>
      <c r="ONJ14" s="81"/>
      <c r="ONK14" s="81"/>
      <c r="ONL14" s="81"/>
      <c r="ONM14" s="81"/>
      <c r="ONN14" s="81"/>
      <c r="ONO14" s="81"/>
      <c r="ONP14" s="81"/>
      <c r="ONQ14" s="81"/>
      <c r="ONR14" s="81"/>
      <c r="ONS14" s="81"/>
      <c r="ONT14" s="81"/>
      <c r="ONU14" s="81"/>
      <c r="ONV14" s="81"/>
      <c r="ONW14" s="81"/>
      <c r="ONX14" s="81"/>
      <c r="ONY14" s="81"/>
      <c r="ONZ14" s="81"/>
      <c r="OOA14" s="81"/>
      <c r="OOB14" s="81"/>
      <c r="OOC14" s="81"/>
      <c r="OOD14" s="81"/>
      <c r="OOE14" s="81"/>
      <c r="OOF14" s="81"/>
      <c r="OOG14" s="81"/>
      <c r="OOH14" s="81"/>
      <c r="OOI14" s="81"/>
      <c r="OOJ14" s="81"/>
      <c r="OOK14" s="81"/>
      <c r="OOL14" s="81"/>
      <c r="OOM14" s="81"/>
      <c r="OON14" s="81"/>
      <c r="OOO14" s="81"/>
      <c r="OOP14" s="81"/>
      <c r="OOQ14" s="81"/>
      <c r="OOR14" s="81"/>
      <c r="OOS14" s="81"/>
      <c r="OOT14" s="81"/>
      <c r="OOU14" s="81"/>
      <c r="OOV14" s="81"/>
      <c r="OOW14" s="81"/>
      <c r="OOX14" s="81"/>
      <c r="OOY14" s="81"/>
      <c r="OOZ14" s="81"/>
      <c r="OPA14" s="81"/>
      <c r="OPB14" s="81"/>
      <c r="OPC14" s="81"/>
      <c r="OPD14" s="81"/>
      <c r="OPE14" s="81"/>
      <c r="OPF14" s="81"/>
      <c r="OPG14" s="81"/>
      <c r="OPH14" s="81"/>
      <c r="OPI14" s="81"/>
      <c r="OPJ14" s="81"/>
      <c r="OPK14" s="81"/>
      <c r="OPL14" s="81"/>
      <c r="OPM14" s="81"/>
      <c r="OPN14" s="81"/>
      <c r="OPO14" s="81"/>
      <c r="OPP14" s="81"/>
      <c r="OPQ14" s="81"/>
      <c r="OPR14" s="81"/>
      <c r="OPS14" s="81"/>
      <c r="OPT14" s="81"/>
      <c r="OPU14" s="81"/>
      <c r="OPV14" s="81"/>
      <c r="OPW14" s="81"/>
      <c r="OPX14" s="81"/>
      <c r="OPY14" s="81"/>
      <c r="OPZ14" s="81"/>
      <c r="OQA14" s="81"/>
      <c r="OQB14" s="81"/>
      <c r="OQC14" s="81"/>
      <c r="OQD14" s="81"/>
      <c r="OQE14" s="81"/>
      <c r="OQF14" s="81"/>
      <c r="OQG14" s="81"/>
      <c r="OQH14" s="81"/>
      <c r="OQI14" s="81"/>
      <c r="OQJ14" s="81"/>
      <c r="OQK14" s="81"/>
      <c r="OQL14" s="81"/>
      <c r="OQM14" s="81"/>
      <c r="OQN14" s="81"/>
      <c r="OQO14" s="81"/>
      <c r="OQP14" s="81"/>
      <c r="OQQ14" s="81"/>
      <c r="OQR14" s="81"/>
      <c r="OQS14" s="81"/>
      <c r="OQT14" s="81"/>
      <c r="OQU14" s="81"/>
      <c r="OQV14" s="81"/>
      <c r="OQW14" s="81"/>
      <c r="OQX14" s="81"/>
      <c r="OQY14" s="81"/>
      <c r="OQZ14" s="81"/>
      <c r="ORA14" s="81"/>
      <c r="ORB14" s="81"/>
      <c r="ORC14" s="81"/>
      <c r="ORD14" s="81"/>
      <c r="ORE14" s="81"/>
      <c r="ORF14" s="81"/>
      <c r="ORG14" s="81"/>
      <c r="ORH14" s="81"/>
      <c r="ORI14" s="81"/>
      <c r="ORJ14" s="81"/>
      <c r="ORK14" s="81"/>
      <c r="ORL14" s="81"/>
      <c r="ORM14" s="81"/>
      <c r="ORN14" s="81"/>
      <c r="ORO14" s="81"/>
      <c r="ORP14" s="81"/>
      <c r="ORQ14" s="81"/>
      <c r="ORR14" s="81"/>
      <c r="ORS14" s="81"/>
      <c r="ORT14" s="81"/>
      <c r="ORU14" s="81"/>
      <c r="ORV14" s="81"/>
      <c r="ORW14" s="81"/>
      <c r="ORX14" s="81"/>
      <c r="ORY14" s="81"/>
      <c r="ORZ14" s="81"/>
      <c r="OSA14" s="81"/>
      <c r="OSB14" s="81"/>
      <c r="OSC14" s="81"/>
      <c r="OSD14" s="81"/>
      <c r="OSE14" s="81"/>
      <c r="OSF14" s="81"/>
      <c r="OSG14" s="81"/>
      <c r="OSH14" s="81"/>
      <c r="OSI14" s="81"/>
      <c r="OSJ14" s="81"/>
      <c r="OSK14" s="81"/>
      <c r="OSL14" s="81"/>
      <c r="OSM14" s="81"/>
      <c r="OSN14" s="81"/>
      <c r="OSO14" s="81"/>
      <c r="OSP14" s="81"/>
      <c r="OSQ14" s="81"/>
      <c r="OSR14" s="81"/>
      <c r="OSS14" s="81"/>
      <c r="OST14" s="81"/>
      <c r="OSU14" s="81"/>
      <c r="OSV14" s="81"/>
      <c r="OSW14" s="81"/>
      <c r="OSX14" s="81"/>
      <c r="OSY14" s="81"/>
      <c r="OSZ14" s="81"/>
      <c r="OTA14" s="81"/>
      <c r="OTB14" s="81"/>
      <c r="OTC14" s="81"/>
      <c r="OTD14" s="81"/>
      <c r="OTE14" s="81"/>
      <c r="OTF14" s="81"/>
      <c r="OTG14" s="81"/>
      <c r="OTH14" s="81"/>
      <c r="OTI14" s="81"/>
      <c r="OTJ14" s="81"/>
      <c r="OTK14" s="81"/>
      <c r="OTL14" s="81"/>
      <c r="OTM14" s="81"/>
      <c r="OTN14" s="81"/>
      <c r="OTO14" s="81"/>
      <c r="OTP14" s="81"/>
      <c r="OTQ14" s="81"/>
      <c r="OTR14" s="81"/>
      <c r="OTS14" s="81"/>
      <c r="OTT14" s="81"/>
      <c r="OTU14" s="81"/>
      <c r="OTV14" s="81"/>
      <c r="OTW14" s="81"/>
      <c r="OTX14" s="81"/>
      <c r="OTY14" s="81"/>
      <c r="OTZ14" s="81"/>
      <c r="OUA14" s="81"/>
      <c r="OUB14" s="81"/>
      <c r="OUC14" s="81"/>
      <c r="OUD14" s="81"/>
      <c r="OUE14" s="81"/>
      <c r="OUF14" s="81"/>
      <c r="OUG14" s="81"/>
      <c r="OUH14" s="81"/>
      <c r="OUI14" s="81"/>
      <c r="OUJ14" s="81"/>
      <c r="OUK14" s="81"/>
      <c r="OUL14" s="81"/>
      <c r="OUM14" s="81"/>
      <c r="OUN14" s="81"/>
      <c r="OUO14" s="81"/>
      <c r="OUP14" s="81"/>
      <c r="OUQ14" s="81"/>
      <c r="OUR14" s="81"/>
      <c r="OUS14" s="81"/>
      <c r="OUT14" s="81"/>
      <c r="OUU14" s="81"/>
      <c r="OUV14" s="81"/>
      <c r="OUW14" s="81"/>
      <c r="OUX14" s="81"/>
      <c r="OUY14" s="81"/>
      <c r="OUZ14" s="81"/>
      <c r="OVA14" s="81"/>
      <c r="OVB14" s="81"/>
      <c r="OVC14" s="81"/>
      <c r="OVD14" s="81"/>
      <c r="OVE14" s="81"/>
      <c r="OVF14" s="81"/>
      <c r="OVG14" s="81"/>
      <c r="OVH14" s="81"/>
      <c r="OVI14" s="81"/>
      <c r="OVJ14" s="81"/>
      <c r="OVK14" s="81"/>
      <c r="OVL14" s="81"/>
      <c r="OVM14" s="81"/>
      <c r="OVN14" s="81"/>
      <c r="OVO14" s="81"/>
      <c r="OVP14" s="81"/>
      <c r="OVQ14" s="81"/>
      <c r="OVR14" s="81"/>
      <c r="OVS14" s="81"/>
      <c r="OVT14" s="81"/>
      <c r="OVU14" s="81"/>
      <c r="OVV14" s="81"/>
      <c r="OVW14" s="81"/>
      <c r="OVX14" s="81"/>
      <c r="OVY14" s="81"/>
      <c r="OVZ14" s="81"/>
      <c r="OWA14" s="81"/>
      <c r="OWB14" s="81"/>
      <c r="OWC14" s="81"/>
      <c r="OWD14" s="81"/>
      <c r="OWE14" s="81"/>
      <c r="OWF14" s="81"/>
      <c r="OWG14" s="81"/>
      <c r="OWH14" s="81"/>
      <c r="OWI14" s="81"/>
      <c r="OWJ14" s="81"/>
      <c r="OWK14" s="81"/>
      <c r="OWL14" s="81"/>
      <c r="OWM14" s="81"/>
      <c r="OWN14" s="81"/>
      <c r="OWO14" s="81"/>
      <c r="OWP14" s="81"/>
      <c r="OWQ14" s="81"/>
      <c r="OWR14" s="81"/>
      <c r="OWS14" s="81"/>
      <c r="OWT14" s="81"/>
      <c r="OWU14" s="81"/>
      <c r="OWV14" s="81"/>
      <c r="OWW14" s="81"/>
      <c r="OWX14" s="81"/>
      <c r="OWY14" s="81"/>
      <c r="OWZ14" s="81"/>
      <c r="OXA14" s="81"/>
      <c r="OXB14" s="81"/>
      <c r="OXC14" s="81"/>
      <c r="OXD14" s="81"/>
      <c r="OXE14" s="81"/>
      <c r="OXF14" s="81"/>
      <c r="OXG14" s="81"/>
      <c r="OXH14" s="81"/>
      <c r="OXI14" s="81"/>
      <c r="OXJ14" s="81"/>
      <c r="OXK14" s="81"/>
      <c r="OXL14" s="81"/>
      <c r="OXM14" s="81"/>
      <c r="OXN14" s="81"/>
      <c r="OXO14" s="81"/>
      <c r="OXP14" s="81"/>
      <c r="OXQ14" s="81"/>
      <c r="OXR14" s="81"/>
      <c r="OXS14" s="81"/>
      <c r="OXT14" s="81"/>
      <c r="OXU14" s="81"/>
      <c r="OXV14" s="81"/>
      <c r="OXW14" s="81"/>
      <c r="OXX14" s="81"/>
      <c r="OXY14" s="81"/>
      <c r="OXZ14" s="81"/>
      <c r="OYA14" s="81"/>
      <c r="OYB14" s="81"/>
      <c r="OYC14" s="81"/>
      <c r="OYD14" s="81"/>
      <c r="OYE14" s="81"/>
      <c r="OYF14" s="81"/>
      <c r="OYG14" s="81"/>
      <c r="OYH14" s="81"/>
      <c r="OYI14" s="81"/>
      <c r="OYJ14" s="81"/>
      <c r="OYK14" s="81"/>
      <c r="OYL14" s="81"/>
      <c r="OYM14" s="81"/>
      <c r="OYN14" s="81"/>
      <c r="OYO14" s="81"/>
      <c r="OYP14" s="81"/>
      <c r="OYQ14" s="81"/>
      <c r="OYR14" s="81"/>
      <c r="OYS14" s="81"/>
      <c r="OYT14" s="81"/>
      <c r="OYU14" s="81"/>
      <c r="OYV14" s="81"/>
      <c r="OYW14" s="81"/>
      <c r="OYX14" s="81"/>
      <c r="OYY14" s="81"/>
      <c r="OYZ14" s="81"/>
      <c r="OZA14" s="81"/>
      <c r="OZB14" s="81"/>
      <c r="OZC14" s="81"/>
      <c r="OZD14" s="81"/>
      <c r="OZE14" s="81"/>
      <c r="OZF14" s="81"/>
      <c r="OZG14" s="81"/>
      <c r="OZH14" s="81"/>
      <c r="OZI14" s="81"/>
      <c r="OZJ14" s="81"/>
      <c r="OZK14" s="81"/>
      <c r="OZL14" s="81"/>
      <c r="OZM14" s="81"/>
      <c r="OZN14" s="81"/>
      <c r="OZO14" s="81"/>
      <c r="OZP14" s="81"/>
      <c r="OZQ14" s="81"/>
      <c r="OZR14" s="81"/>
      <c r="OZS14" s="81"/>
      <c r="OZT14" s="81"/>
      <c r="OZU14" s="81"/>
      <c r="OZV14" s="81"/>
      <c r="OZW14" s="81"/>
      <c r="OZX14" s="81"/>
      <c r="OZY14" s="81"/>
      <c r="OZZ14" s="81"/>
      <c r="PAA14" s="81"/>
      <c r="PAB14" s="81"/>
      <c r="PAC14" s="81"/>
      <c r="PAD14" s="81"/>
      <c r="PAE14" s="81"/>
      <c r="PAF14" s="81"/>
      <c r="PAG14" s="81"/>
      <c r="PAH14" s="81"/>
      <c r="PAI14" s="81"/>
      <c r="PAJ14" s="81"/>
      <c r="PAK14" s="81"/>
      <c r="PAL14" s="81"/>
      <c r="PAM14" s="81"/>
      <c r="PAN14" s="81"/>
      <c r="PAO14" s="81"/>
      <c r="PAP14" s="81"/>
      <c r="PAQ14" s="81"/>
      <c r="PAR14" s="81"/>
      <c r="PAS14" s="81"/>
      <c r="PAT14" s="81"/>
      <c r="PAU14" s="81"/>
      <c r="PAV14" s="81"/>
      <c r="PAW14" s="81"/>
      <c r="PAX14" s="81"/>
      <c r="PAY14" s="81"/>
      <c r="PAZ14" s="81"/>
      <c r="PBA14" s="81"/>
      <c r="PBB14" s="81"/>
      <c r="PBC14" s="81"/>
      <c r="PBD14" s="81"/>
      <c r="PBE14" s="81"/>
      <c r="PBF14" s="81"/>
      <c r="PBG14" s="81"/>
      <c r="PBH14" s="81"/>
      <c r="PBI14" s="81"/>
      <c r="PBJ14" s="81"/>
      <c r="PBK14" s="81"/>
      <c r="PBL14" s="81"/>
      <c r="PBM14" s="81"/>
      <c r="PBN14" s="81"/>
      <c r="PBO14" s="81"/>
      <c r="PBP14" s="81"/>
      <c r="PBQ14" s="81"/>
      <c r="PBR14" s="81"/>
      <c r="PBS14" s="81"/>
      <c r="PBT14" s="81"/>
      <c r="PBU14" s="81"/>
      <c r="PBV14" s="81"/>
      <c r="PBW14" s="81"/>
      <c r="PBX14" s="81"/>
      <c r="PBY14" s="81"/>
      <c r="PBZ14" s="81"/>
      <c r="PCA14" s="81"/>
      <c r="PCB14" s="81"/>
      <c r="PCC14" s="81"/>
      <c r="PCD14" s="81"/>
      <c r="PCE14" s="81"/>
      <c r="PCF14" s="81"/>
      <c r="PCG14" s="81"/>
      <c r="PCH14" s="81"/>
      <c r="PCI14" s="81"/>
      <c r="PCJ14" s="81"/>
      <c r="PCK14" s="81"/>
      <c r="PCL14" s="81"/>
      <c r="PCM14" s="81"/>
      <c r="PCN14" s="81"/>
      <c r="PCO14" s="81"/>
      <c r="PCP14" s="81"/>
      <c r="PCQ14" s="81"/>
      <c r="PCR14" s="81"/>
      <c r="PCS14" s="81"/>
      <c r="PCT14" s="81"/>
      <c r="PCU14" s="81"/>
      <c r="PCV14" s="81"/>
      <c r="PCW14" s="81"/>
      <c r="PCX14" s="81"/>
      <c r="PCY14" s="81"/>
      <c r="PCZ14" s="81"/>
      <c r="PDA14" s="81"/>
      <c r="PDB14" s="81"/>
      <c r="PDC14" s="81"/>
      <c r="PDD14" s="81"/>
      <c r="PDE14" s="81"/>
      <c r="PDF14" s="81"/>
      <c r="PDG14" s="81"/>
      <c r="PDH14" s="81"/>
      <c r="PDI14" s="81"/>
      <c r="PDJ14" s="81"/>
      <c r="PDK14" s="81"/>
      <c r="PDL14" s="81"/>
      <c r="PDM14" s="81"/>
      <c r="PDN14" s="81"/>
      <c r="PDO14" s="81"/>
      <c r="PDP14" s="81"/>
      <c r="PDQ14" s="81"/>
      <c r="PDR14" s="81"/>
      <c r="PDS14" s="81"/>
      <c r="PDT14" s="81"/>
      <c r="PDU14" s="81"/>
      <c r="PDV14" s="81"/>
      <c r="PDW14" s="81"/>
      <c r="PDX14" s="81"/>
      <c r="PDY14" s="81"/>
      <c r="PDZ14" s="81"/>
      <c r="PEA14" s="81"/>
      <c r="PEB14" s="81"/>
      <c r="PEC14" s="81"/>
      <c r="PED14" s="81"/>
      <c r="PEE14" s="81"/>
      <c r="PEF14" s="81"/>
      <c r="PEG14" s="81"/>
      <c r="PEH14" s="81"/>
      <c r="PEI14" s="81"/>
      <c r="PEJ14" s="81"/>
      <c r="PEK14" s="81"/>
      <c r="PEL14" s="81"/>
      <c r="PEM14" s="81"/>
      <c r="PEN14" s="81"/>
      <c r="PEO14" s="81"/>
      <c r="PEP14" s="81"/>
      <c r="PEQ14" s="81"/>
      <c r="PER14" s="81"/>
      <c r="PES14" s="81"/>
      <c r="PET14" s="81"/>
      <c r="PEU14" s="81"/>
      <c r="PEV14" s="81"/>
      <c r="PEW14" s="81"/>
      <c r="PEX14" s="81"/>
      <c r="PEY14" s="81"/>
      <c r="PEZ14" s="81"/>
      <c r="PFA14" s="81"/>
      <c r="PFB14" s="81"/>
      <c r="PFC14" s="81"/>
      <c r="PFD14" s="81"/>
      <c r="PFE14" s="81"/>
      <c r="PFF14" s="81"/>
      <c r="PFG14" s="81"/>
      <c r="PFH14" s="81"/>
      <c r="PFI14" s="81"/>
      <c r="PFJ14" s="81"/>
      <c r="PFK14" s="81"/>
      <c r="PFL14" s="81"/>
      <c r="PFM14" s="81"/>
      <c r="PFN14" s="81"/>
      <c r="PFO14" s="81"/>
      <c r="PFP14" s="81"/>
      <c r="PFQ14" s="81"/>
      <c r="PFR14" s="81"/>
      <c r="PFS14" s="81"/>
      <c r="PFT14" s="81"/>
      <c r="PFU14" s="81"/>
      <c r="PFV14" s="81"/>
      <c r="PFW14" s="81"/>
      <c r="PFX14" s="81"/>
      <c r="PFY14" s="81"/>
      <c r="PFZ14" s="81"/>
      <c r="PGA14" s="81"/>
      <c r="PGB14" s="81"/>
      <c r="PGC14" s="81"/>
      <c r="PGD14" s="81"/>
      <c r="PGE14" s="81"/>
      <c r="PGF14" s="81"/>
      <c r="PGG14" s="81"/>
      <c r="PGH14" s="81"/>
      <c r="PGI14" s="81"/>
      <c r="PGJ14" s="81"/>
      <c r="PGK14" s="81"/>
      <c r="PGL14" s="81"/>
      <c r="PGM14" s="81"/>
      <c r="PGN14" s="81"/>
      <c r="PGO14" s="81"/>
      <c r="PGP14" s="81"/>
      <c r="PGQ14" s="81"/>
      <c r="PGR14" s="81"/>
      <c r="PGS14" s="81"/>
      <c r="PGT14" s="81"/>
      <c r="PGU14" s="81"/>
      <c r="PGV14" s="81"/>
      <c r="PGW14" s="81"/>
      <c r="PGX14" s="81"/>
      <c r="PGY14" s="81"/>
      <c r="PGZ14" s="81"/>
      <c r="PHA14" s="81"/>
      <c r="PHB14" s="81"/>
      <c r="PHC14" s="81"/>
      <c r="PHD14" s="81"/>
      <c r="PHE14" s="81"/>
      <c r="PHF14" s="81"/>
      <c r="PHG14" s="81"/>
      <c r="PHH14" s="81"/>
      <c r="PHI14" s="81"/>
      <c r="PHJ14" s="81"/>
      <c r="PHK14" s="81"/>
      <c r="PHL14" s="81"/>
      <c r="PHM14" s="81"/>
      <c r="PHN14" s="81"/>
      <c r="PHO14" s="81"/>
      <c r="PHP14" s="81"/>
      <c r="PHQ14" s="81"/>
      <c r="PHR14" s="81"/>
      <c r="PHS14" s="81"/>
      <c r="PHT14" s="81"/>
      <c r="PHU14" s="81"/>
      <c r="PHV14" s="81"/>
      <c r="PHW14" s="81"/>
      <c r="PHX14" s="81"/>
      <c r="PHY14" s="81"/>
      <c r="PHZ14" s="81"/>
      <c r="PIA14" s="81"/>
      <c r="PIB14" s="81"/>
      <c r="PIC14" s="81"/>
      <c r="PID14" s="81"/>
      <c r="PIE14" s="81"/>
      <c r="PIF14" s="81"/>
      <c r="PIG14" s="81"/>
      <c r="PIH14" s="81"/>
      <c r="PII14" s="81"/>
      <c r="PIJ14" s="81"/>
      <c r="PIK14" s="81"/>
      <c r="PIL14" s="81"/>
      <c r="PIM14" s="81"/>
      <c r="PIN14" s="81"/>
      <c r="PIO14" s="81"/>
      <c r="PIP14" s="81"/>
      <c r="PIQ14" s="81"/>
      <c r="PIR14" s="81"/>
      <c r="PIS14" s="81"/>
      <c r="PIT14" s="81"/>
      <c r="PIU14" s="81"/>
      <c r="PIV14" s="81"/>
      <c r="PIW14" s="81"/>
      <c r="PIX14" s="81"/>
      <c r="PIY14" s="81"/>
      <c r="PIZ14" s="81"/>
      <c r="PJA14" s="81"/>
      <c r="PJB14" s="81"/>
      <c r="PJC14" s="81"/>
      <c r="PJD14" s="81"/>
      <c r="PJE14" s="81"/>
      <c r="PJF14" s="81"/>
      <c r="PJG14" s="81"/>
      <c r="PJH14" s="81"/>
      <c r="PJI14" s="81"/>
      <c r="PJJ14" s="81"/>
      <c r="PJK14" s="81"/>
      <c r="PJL14" s="81"/>
      <c r="PJM14" s="81"/>
      <c r="PJN14" s="81"/>
      <c r="PJO14" s="81"/>
      <c r="PJP14" s="81"/>
      <c r="PJQ14" s="81"/>
      <c r="PJR14" s="81"/>
      <c r="PJS14" s="81"/>
      <c r="PJT14" s="81"/>
      <c r="PJU14" s="81"/>
      <c r="PJV14" s="81"/>
      <c r="PJW14" s="81"/>
      <c r="PJX14" s="81"/>
      <c r="PJY14" s="81"/>
      <c r="PJZ14" s="81"/>
      <c r="PKA14" s="81"/>
      <c r="PKB14" s="81"/>
      <c r="PKC14" s="81"/>
      <c r="PKD14" s="81"/>
      <c r="PKE14" s="81"/>
      <c r="PKF14" s="81"/>
      <c r="PKG14" s="81"/>
      <c r="PKH14" s="81"/>
      <c r="PKI14" s="81"/>
      <c r="PKJ14" s="81"/>
      <c r="PKK14" s="81"/>
      <c r="PKL14" s="81"/>
      <c r="PKM14" s="81"/>
      <c r="PKN14" s="81"/>
      <c r="PKO14" s="81"/>
      <c r="PKP14" s="81"/>
      <c r="PKQ14" s="81"/>
      <c r="PKR14" s="81"/>
      <c r="PKS14" s="81"/>
      <c r="PKT14" s="81"/>
      <c r="PKU14" s="81"/>
      <c r="PKV14" s="81"/>
      <c r="PKW14" s="81"/>
      <c r="PKX14" s="81"/>
      <c r="PKY14" s="81"/>
      <c r="PKZ14" s="81"/>
      <c r="PLA14" s="81"/>
      <c r="PLB14" s="81"/>
      <c r="PLC14" s="81"/>
      <c r="PLD14" s="81"/>
      <c r="PLE14" s="81"/>
      <c r="PLF14" s="81"/>
      <c r="PLG14" s="81"/>
      <c r="PLH14" s="81"/>
      <c r="PLI14" s="81"/>
      <c r="PLJ14" s="81"/>
      <c r="PLK14" s="81"/>
      <c r="PLL14" s="81"/>
      <c r="PLM14" s="81"/>
      <c r="PLN14" s="81"/>
      <c r="PLO14" s="81"/>
      <c r="PLP14" s="81"/>
      <c r="PLQ14" s="81"/>
      <c r="PLR14" s="81"/>
      <c r="PLS14" s="81"/>
      <c r="PLT14" s="81"/>
      <c r="PLU14" s="81"/>
      <c r="PLV14" s="81"/>
      <c r="PLW14" s="81"/>
      <c r="PLX14" s="81"/>
      <c r="PLY14" s="81"/>
      <c r="PLZ14" s="81"/>
      <c r="PMA14" s="81"/>
      <c r="PMB14" s="81"/>
      <c r="PMC14" s="81"/>
      <c r="PMD14" s="81"/>
      <c r="PME14" s="81"/>
      <c r="PMF14" s="81"/>
      <c r="PMG14" s="81"/>
      <c r="PMH14" s="81"/>
      <c r="PMI14" s="81"/>
      <c r="PMJ14" s="81"/>
      <c r="PMK14" s="81"/>
      <c r="PML14" s="81"/>
      <c r="PMM14" s="81"/>
      <c r="PMN14" s="81"/>
      <c r="PMO14" s="81"/>
      <c r="PMP14" s="81"/>
      <c r="PMQ14" s="81"/>
      <c r="PMR14" s="81"/>
      <c r="PMS14" s="81"/>
      <c r="PMT14" s="81"/>
      <c r="PMU14" s="81"/>
      <c r="PMV14" s="81"/>
      <c r="PMW14" s="81"/>
      <c r="PMX14" s="81"/>
      <c r="PMY14" s="81"/>
      <c r="PMZ14" s="81"/>
      <c r="PNA14" s="81"/>
      <c r="PNB14" s="81"/>
      <c r="PNC14" s="81"/>
      <c r="PND14" s="81"/>
      <c r="PNE14" s="81"/>
      <c r="PNF14" s="81"/>
      <c r="PNG14" s="81"/>
      <c r="PNH14" s="81"/>
      <c r="PNI14" s="81"/>
      <c r="PNJ14" s="81"/>
      <c r="PNK14" s="81"/>
      <c r="PNL14" s="81"/>
      <c r="PNM14" s="81"/>
      <c r="PNN14" s="81"/>
      <c r="PNO14" s="81"/>
      <c r="PNP14" s="81"/>
      <c r="PNQ14" s="81"/>
      <c r="PNR14" s="81"/>
      <c r="PNS14" s="81"/>
      <c r="PNT14" s="81"/>
      <c r="PNU14" s="81"/>
      <c r="PNV14" s="81"/>
      <c r="PNW14" s="81"/>
      <c r="PNX14" s="81"/>
      <c r="PNY14" s="81"/>
      <c r="PNZ14" s="81"/>
      <c r="POA14" s="81"/>
      <c r="POB14" s="81"/>
      <c r="POC14" s="81"/>
      <c r="POD14" s="81"/>
      <c r="POE14" s="81"/>
      <c r="POF14" s="81"/>
      <c r="POG14" s="81"/>
      <c r="POH14" s="81"/>
      <c r="POI14" s="81"/>
      <c r="POJ14" s="81"/>
      <c r="POK14" s="81"/>
      <c r="POL14" s="81"/>
      <c r="POM14" s="81"/>
      <c r="PON14" s="81"/>
      <c r="POO14" s="81"/>
      <c r="POP14" s="81"/>
      <c r="POQ14" s="81"/>
      <c r="POR14" s="81"/>
      <c r="POS14" s="81"/>
      <c r="POT14" s="81"/>
      <c r="POU14" s="81"/>
      <c r="POV14" s="81"/>
      <c r="POW14" s="81"/>
      <c r="POX14" s="81"/>
      <c r="POY14" s="81"/>
      <c r="POZ14" s="81"/>
      <c r="PPA14" s="81"/>
      <c r="PPB14" s="81"/>
      <c r="PPC14" s="81"/>
      <c r="PPD14" s="81"/>
      <c r="PPE14" s="81"/>
      <c r="PPF14" s="81"/>
      <c r="PPG14" s="81"/>
      <c r="PPH14" s="81"/>
      <c r="PPI14" s="81"/>
      <c r="PPJ14" s="81"/>
      <c r="PPK14" s="81"/>
      <c r="PPL14" s="81"/>
      <c r="PPM14" s="81"/>
      <c r="PPN14" s="81"/>
      <c r="PPO14" s="81"/>
      <c r="PPP14" s="81"/>
      <c r="PPQ14" s="81"/>
      <c r="PPR14" s="81"/>
      <c r="PPS14" s="81"/>
      <c r="PPT14" s="81"/>
      <c r="PPU14" s="81"/>
      <c r="PPV14" s="81"/>
      <c r="PPW14" s="81"/>
      <c r="PPX14" s="81"/>
      <c r="PPY14" s="81"/>
      <c r="PPZ14" s="81"/>
      <c r="PQA14" s="81"/>
      <c r="PQB14" s="81"/>
      <c r="PQC14" s="81"/>
      <c r="PQD14" s="81"/>
      <c r="PQE14" s="81"/>
      <c r="PQF14" s="81"/>
      <c r="PQG14" s="81"/>
      <c r="PQH14" s="81"/>
      <c r="PQI14" s="81"/>
      <c r="PQJ14" s="81"/>
      <c r="PQK14" s="81"/>
      <c r="PQL14" s="81"/>
      <c r="PQM14" s="81"/>
      <c r="PQN14" s="81"/>
      <c r="PQO14" s="81"/>
      <c r="PQP14" s="81"/>
      <c r="PQQ14" s="81"/>
      <c r="PQR14" s="81"/>
      <c r="PQS14" s="81"/>
      <c r="PQT14" s="81"/>
      <c r="PQU14" s="81"/>
      <c r="PQV14" s="81"/>
      <c r="PQW14" s="81"/>
      <c r="PQX14" s="81"/>
      <c r="PQY14" s="81"/>
      <c r="PQZ14" s="81"/>
      <c r="PRA14" s="81"/>
      <c r="PRB14" s="81"/>
      <c r="PRC14" s="81"/>
      <c r="PRD14" s="81"/>
      <c r="PRE14" s="81"/>
      <c r="PRF14" s="81"/>
      <c r="PRG14" s="81"/>
      <c r="PRH14" s="81"/>
      <c r="PRI14" s="81"/>
      <c r="PRJ14" s="81"/>
      <c r="PRK14" s="81"/>
      <c r="PRL14" s="81"/>
      <c r="PRM14" s="81"/>
      <c r="PRN14" s="81"/>
      <c r="PRO14" s="81"/>
      <c r="PRP14" s="81"/>
      <c r="PRQ14" s="81"/>
      <c r="PRR14" s="81"/>
      <c r="PRS14" s="81"/>
      <c r="PRT14" s="81"/>
      <c r="PRU14" s="81"/>
      <c r="PRV14" s="81"/>
      <c r="PRW14" s="81"/>
      <c r="PRX14" s="81"/>
      <c r="PRY14" s="81"/>
      <c r="PRZ14" s="81"/>
      <c r="PSA14" s="81"/>
      <c r="PSB14" s="81"/>
      <c r="PSC14" s="81"/>
      <c r="PSD14" s="81"/>
      <c r="PSE14" s="81"/>
      <c r="PSF14" s="81"/>
      <c r="PSG14" s="81"/>
      <c r="PSH14" s="81"/>
      <c r="PSI14" s="81"/>
      <c r="PSJ14" s="81"/>
      <c r="PSK14" s="81"/>
      <c r="PSL14" s="81"/>
      <c r="PSM14" s="81"/>
      <c r="PSN14" s="81"/>
      <c r="PSO14" s="81"/>
      <c r="PSP14" s="81"/>
      <c r="PSQ14" s="81"/>
      <c r="PSR14" s="81"/>
      <c r="PSS14" s="81"/>
      <c r="PST14" s="81"/>
      <c r="PSU14" s="81"/>
      <c r="PSV14" s="81"/>
      <c r="PSW14" s="81"/>
      <c r="PSX14" s="81"/>
      <c r="PSY14" s="81"/>
      <c r="PSZ14" s="81"/>
      <c r="PTA14" s="81"/>
      <c r="PTB14" s="81"/>
      <c r="PTC14" s="81"/>
      <c r="PTD14" s="81"/>
      <c r="PTE14" s="81"/>
      <c r="PTF14" s="81"/>
      <c r="PTG14" s="81"/>
      <c r="PTH14" s="81"/>
      <c r="PTI14" s="81"/>
      <c r="PTJ14" s="81"/>
      <c r="PTK14" s="81"/>
      <c r="PTL14" s="81"/>
      <c r="PTM14" s="81"/>
      <c r="PTN14" s="81"/>
      <c r="PTO14" s="81"/>
      <c r="PTP14" s="81"/>
      <c r="PTQ14" s="81"/>
      <c r="PTR14" s="81"/>
      <c r="PTS14" s="81"/>
      <c r="PTT14" s="81"/>
      <c r="PTU14" s="81"/>
      <c r="PTV14" s="81"/>
      <c r="PTW14" s="81"/>
      <c r="PTX14" s="81"/>
      <c r="PTY14" s="81"/>
      <c r="PTZ14" s="81"/>
      <c r="PUA14" s="81"/>
      <c r="PUB14" s="81"/>
      <c r="PUC14" s="81"/>
      <c r="PUD14" s="81"/>
      <c r="PUE14" s="81"/>
      <c r="PUF14" s="81"/>
      <c r="PUG14" s="81"/>
      <c r="PUH14" s="81"/>
      <c r="PUI14" s="81"/>
      <c r="PUJ14" s="81"/>
      <c r="PUK14" s="81"/>
      <c r="PUL14" s="81"/>
      <c r="PUM14" s="81"/>
      <c r="PUN14" s="81"/>
      <c r="PUO14" s="81"/>
      <c r="PUP14" s="81"/>
      <c r="PUQ14" s="81"/>
      <c r="PUR14" s="81"/>
      <c r="PUS14" s="81"/>
      <c r="PUT14" s="81"/>
      <c r="PUU14" s="81"/>
      <c r="PUV14" s="81"/>
      <c r="PUW14" s="81"/>
      <c r="PUX14" s="81"/>
      <c r="PUY14" s="81"/>
      <c r="PUZ14" s="81"/>
      <c r="PVA14" s="81"/>
      <c r="PVB14" s="81"/>
      <c r="PVC14" s="81"/>
      <c r="PVD14" s="81"/>
      <c r="PVE14" s="81"/>
      <c r="PVF14" s="81"/>
      <c r="PVG14" s="81"/>
      <c r="PVH14" s="81"/>
      <c r="PVI14" s="81"/>
      <c r="PVJ14" s="81"/>
      <c r="PVK14" s="81"/>
      <c r="PVL14" s="81"/>
      <c r="PVM14" s="81"/>
      <c r="PVN14" s="81"/>
      <c r="PVO14" s="81"/>
      <c r="PVP14" s="81"/>
      <c r="PVQ14" s="81"/>
      <c r="PVR14" s="81"/>
      <c r="PVS14" s="81"/>
      <c r="PVT14" s="81"/>
      <c r="PVU14" s="81"/>
      <c r="PVV14" s="81"/>
      <c r="PVW14" s="81"/>
      <c r="PVX14" s="81"/>
      <c r="PVY14" s="81"/>
      <c r="PVZ14" s="81"/>
      <c r="PWA14" s="81"/>
      <c r="PWB14" s="81"/>
      <c r="PWC14" s="81"/>
      <c r="PWD14" s="81"/>
      <c r="PWE14" s="81"/>
      <c r="PWF14" s="81"/>
      <c r="PWG14" s="81"/>
      <c r="PWH14" s="81"/>
      <c r="PWI14" s="81"/>
      <c r="PWJ14" s="81"/>
      <c r="PWK14" s="81"/>
      <c r="PWL14" s="81"/>
      <c r="PWM14" s="81"/>
      <c r="PWN14" s="81"/>
      <c r="PWO14" s="81"/>
      <c r="PWP14" s="81"/>
      <c r="PWQ14" s="81"/>
      <c r="PWR14" s="81"/>
      <c r="PWS14" s="81"/>
      <c r="PWT14" s="81"/>
      <c r="PWU14" s="81"/>
      <c r="PWV14" s="81"/>
      <c r="PWW14" s="81"/>
      <c r="PWX14" s="81"/>
      <c r="PWY14" s="81"/>
      <c r="PWZ14" s="81"/>
      <c r="PXA14" s="81"/>
      <c r="PXB14" s="81"/>
      <c r="PXC14" s="81"/>
      <c r="PXD14" s="81"/>
      <c r="PXE14" s="81"/>
      <c r="PXF14" s="81"/>
      <c r="PXG14" s="81"/>
      <c r="PXH14" s="81"/>
      <c r="PXI14" s="81"/>
      <c r="PXJ14" s="81"/>
      <c r="PXK14" s="81"/>
      <c r="PXL14" s="81"/>
      <c r="PXM14" s="81"/>
      <c r="PXN14" s="81"/>
      <c r="PXO14" s="81"/>
      <c r="PXP14" s="81"/>
      <c r="PXQ14" s="81"/>
      <c r="PXR14" s="81"/>
      <c r="PXS14" s="81"/>
      <c r="PXT14" s="81"/>
      <c r="PXU14" s="81"/>
      <c r="PXV14" s="81"/>
      <c r="PXW14" s="81"/>
      <c r="PXX14" s="81"/>
      <c r="PXY14" s="81"/>
      <c r="PXZ14" s="81"/>
      <c r="PYA14" s="81"/>
      <c r="PYB14" s="81"/>
      <c r="PYC14" s="81"/>
      <c r="PYD14" s="81"/>
      <c r="PYE14" s="81"/>
      <c r="PYF14" s="81"/>
      <c r="PYG14" s="81"/>
      <c r="PYH14" s="81"/>
      <c r="PYI14" s="81"/>
      <c r="PYJ14" s="81"/>
      <c r="PYK14" s="81"/>
      <c r="PYL14" s="81"/>
      <c r="PYM14" s="81"/>
      <c r="PYN14" s="81"/>
      <c r="PYO14" s="81"/>
      <c r="PYP14" s="81"/>
      <c r="PYQ14" s="81"/>
      <c r="PYR14" s="81"/>
      <c r="PYS14" s="81"/>
      <c r="PYT14" s="81"/>
      <c r="PYU14" s="81"/>
      <c r="PYV14" s="81"/>
      <c r="PYW14" s="81"/>
      <c r="PYX14" s="81"/>
      <c r="PYY14" s="81"/>
      <c r="PYZ14" s="81"/>
      <c r="PZA14" s="81"/>
      <c r="PZB14" s="81"/>
      <c r="PZC14" s="81"/>
      <c r="PZD14" s="81"/>
      <c r="PZE14" s="81"/>
      <c r="PZF14" s="81"/>
      <c r="PZG14" s="81"/>
      <c r="PZH14" s="81"/>
      <c r="PZI14" s="81"/>
      <c r="PZJ14" s="81"/>
      <c r="PZK14" s="81"/>
      <c r="PZL14" s="81"/>
      <c r="PZM14" s="81"/>
      <c r="PZN14" s="81"/>
      <c r="PZO14" s="81"/>
      <c r="PZP14" s="81"/>
      <c r="PZQ14" s="81"/>
      <c r="PZR14" s="81"/>
      <c r="PZS14" s="81"/>
      <c r="PZT14" s="81"/>
      <c r="PZU14" s="81"/>
      <c r="PZV14" s="81"/>
      <c r="PZW14" s="81"/>
      <c r="PZX14" s="81"/>
      <c r="PZY14" s="81"/>
      <c r="PZZ14" s="81"/>
      <c r="QAA14" s="81"/>
      <c r="QAB14" s="81"/>
      <c r="QAC14" s="81"/>
      <c r="QAD14" s="81"/>
      <c r="QAE14" s="81"/>
      <c r="QAF14" s="81"/>
      <c r="QAG14" s="81"/>
      <c r="QAH14" s="81"/>
      <c r="QAI14" s="81"/>
      <c r="QAJ14" s="81"/>
      <c r="QAK14" s="81"/>
      <c r="QAL14" s="81"/>
      <c r="QAM14" s="81"/>
      <c r="QAN14" s="81"/>
      <c r="QAO14" s="81"/>
      <c r="QAP14" s="81"/>
      <c r="QAQ14" s="81"/>
      <c r="QAR14" s="81"/>
      <c r="QAS14" s="81"/>
      <c r="QAT14" s="81"/>
      <c r="QAU14" s="81"/>
      <c r="QAV14" s="81"/>
      <c r="QAW14" s="81"/>
      <c r="QAX14" s="81"/>
      <c r="QAY14" s="81"/>
      <c r="QAZ14" s="81"/>
      <c r="QBA14" s="81"/>
      <c r="QBB14" s="81"/>
      <c r="QBC14" s="81"/>
      <c r="QBD14" s="81"/>
      <c r="QBE14" s="81"/>
      <c r="QBF14" s="81"/>
      <c r="QBG14" s="81"/>
      <c r="QBH14" s="81"/>
      <c r="QBI14" s="81"/>
      <c r="QBJ14" s="81"/>
      <c r="QBK14" s="81"/>
      <c r="QBL14" s="81"/>
      <c r="QBM14" s="81"/>
      <c r="QBN14" s="81"/>
      <c r="QBO14" s="81"/>
      <c r="QBP14" s="81"/>
      <c r="QBQ14" s="81"/>
      <c r="QBR14" s="81"/>
      <c r="QBS14" s="81"/>
      <c r="QBT14" s="81"/>
      <c r="QBU14" s="81"/>
      <c r="QBV14" s="81"/>
      <c r="QBW14" s="81"/>
      <c r="QBX14" s="81"/>
      <c r="QBY14" s="81"/>
      <c r="QBZ14" s="81"/>
      <c r="QCA14" s="81"/>
      <c r="QCB14" s="81"/>
      <c r="QCC14" s="81"/>
      <c r="QCD14" s="81"/>
      <c r="QCE14" s="81"/>
      <c r="QCF14" s="81"/>
      <c r="QCG14" s="81"/>
      <c r="QCH14" s="81"/>
      <c r="QCI14" s="81"/>
      <c r="QCJ14" s="81"/>
      <c r="QCK14" s="81"/>
      <c r="QCL14" s="81"/>
      <c r="QCM14" s="81"/>
      <c r="QCN14" s="81"/>
      <c r="QCO14" s="81"/>
      <c r="QCP14" s="81"/>
      <c r="QCQ14" s="81"/>
      <c r="QCR14" s="81"/>
      <c r="QCS14" s="81"/>
      <c r="QCT14" s="81"/>
      <c r="QCU14" s="81"/>
      <c r="QCV14" s="81"/>
      <c r="QCW14" s="81"/>
      <c r="QCX14" s="81"/>
      <c r="QCY14" s="81"/>
      <c r="QCZ14" s="81"/>
      <c r="QDA14" s="81"/>
      <c r="QDB14" s="81"/>
      <c r="QDC14" s="81"/>
      <c r="QDD14" s="81"/>
      <c r="QDE14" s="81"/>
      <c r="QDF14" s="81"/>
      <c r="QDG14" s="81"/>
      <c r="QDH14" s="81"/>
      <c r="QDI14" s="81"/>
      <c r="QDJ14" s="81"/>
      <c r="QDK14" s="81"/>
      <c r="QDL14" s="81"/>
      <c r="QDM14" s="81"/>
      <c r="QDN14" s="81"/>
      <c r="QDO14" s="81"/>
      <c r="QDP14" s="81"/>
      <c r="QDQ14" s="81"/>
      <c r="QDR14" s="81"/>
      <c r="QDS14" s="81"/>
      <c r="QDT14" s="81"/>
      <c r="QDU14" s="81"/>
      <c r="QDV14" s="81"/>
      <c r="QDW14" s="81"/>
      <c r="QDX14" s="81"/>
      <c r="QDY14" s="81"/>
      <c r="QDZ14" s="81"/>
      <c r="QEA14" s="81"/>
      <c r="QEB14" s="81"/>
      <c r="QEC14" s="81"/>
      <c r="QED14" s="81"/>
      <c r="QEE14" s="81"/>
      <c r="QEF14" s="81"/>
      <c r="QEG14" s="81"/>
      <c r="QEH14" s="81"/>
      <c r="QEI14" s="81"/>
      <c r="QEJ14" s="81"/>
      <c r="QEK14" s="81"/>
      <c r="QEL14" s="81"/>
      <c r="QEM14" s="81"/>
      <c r="QEN14" s="81"/>
      <c r="QEO14" s="81"/>
      <c r="QEP14" s="81"/>
      <c r="QEQ14" s="81"/>
      <c r="QER14" s="81"/>
      <c r="QES14" s="81"/>
      <c r="QET14" s="81"/>
      <c r="QEU14" s="81"/>
      <c r="QEV14" s="81"/>
      <c r="QEW14" s="81"/>
      <c r="QEX14" s="81"/>
      <c r="QEY14" s="81"/>
      <c r="QEZ14" s="81"/>
      <c r="QFA14" s="81"/>
      <c r="QFB14" s="81"/>
      <c r="QFC14" s="81"/>
      <c r="QFD14" s="81"/>
      <c r="QFE14" s="81"/>
      <c r="QFF14" s="81"/>
      <c r="QFG14" s="81"/>
      <c r="QFH14" s="81"/>
      <c r="QFI14" s="81"/>
      <c r="QFJ14" s="81"/>
      <c r="QFK14" s="81"/>
      <c r="QFL14" s="81"/>
      <c r="QFM14" s="81"/>
      <c r="QFN14" s="81"/>
      <c r="QFO14" s="81"/>
      <c r="QFP14" s="81"/>
      <c r="QFQ14" s="81"/>
      <c r="QFR14" s="81"/>
      <c r="QFS14" s="81"/>
      <c r="QFT14" s="81"/>
      <c r="QFU14" s="81"/>
      <c r="QFV14" s="81"/>
      <c r="QFW14" s="81"/>
      <c r="QFX14" s="81"/>
      <c r="QFY14" s="81"/>
      <c r="QFZ14" s="81"/>
      <c r="QGA14" s="81"/>
      <c r="QGB14" s="81"/>
      <c r="QGC14" s="81"/>
      <c r="QGD14" s="81"/>
      <c r="QGE14" s="81"/>
      <c r="QGF14" s="81"/>
      <c r="QGG14" s="81"/>
      <c r="QGH14" s="81"/>
      <c r="QGI14" s="81"/>
      <c r="QGJ14" s="81"/>
      <c r="QGK14" s="81"/>
      <c r="QGL14" s="81"/>
      <c r="QGM14" s="81"/>
      <c r="QGN14" s="81"/>
      <c r="QGO14" s="81"/>
      <c r="QGP14" s="81"/>
      <c r="QGQ14" s="81"/>
      <c r="QGR14" s="81"/>
      <c r="QGS14" s="81"/>
      <c r="QGT14" s="81"/>
      <c r="QGU14" s="81"/>
      <c r="QGV14" s="81"/>
      <c r="QGW14" s="81"/>
      <c r="QGX14" s="81"/>
      <c r="QGY14" s="81"/>
      <c r="QGZ14" s="81"/>
      <c r="QHA14" s="81"/>
      <c r="QHB14" s="81"/>
      <c r="QHC14" s="81"/>
      <c r="QHD14" s="81"/>
      <c r="QHE14" s="81"/>
      <c r="QHF14" s="81"/>
      <c r="QHG14" s="81"/>
      <c r="QHH14" s="81"/>
      <c r="QHI14" s="81"/>
      <c r="QHJ14" s="81"/>
      <c r="QHK14" s="81"/>
      <c r="QHL14" s="81"/>
      <c r="QHM14" s="81"/>
      <c r="QHN14" s="81"/>
      <c r="QHO14" s="81"/>
      <c r="QHP14" s="81"/>
      <c r="QHQ14" s="81"/>
      <c r="QHR14" s="81"/>
      <c r="QHS14" s="81"/>
      <c r="QHT14" s="81"/>
      <c r="QHU14" s="81"/>
      <c r="QHV14" s="81"/>
      <c r="QHW14" s="81"/>
      <c r="QHX14" s="81"/>
      <c r="QHY14" s="81"/>
      <c r="QHZ14" s="81"/>
      <c r="QIA14" s="81"/>
      <c r="QIB14" s="81"/>
      <c r="QIC14" s="81"/>
      <c r="QID14" s="81"/>
      <c r="QIE14" s="81"/>
      <c r="QIF14" s="81"/>
      <c r="QIG14" s="81"/>
      <c r="QIH14" s="81"/>
      <c r="QII14" s="81"/>
      <c r="QIJ14" s="81"/>
      <c r="QIK14" s="81"/>
      <c r="QIL14" s="81"/>
      <c r="QIM14" s="81"/>
      <c r="QIN14" s="81"/>
      <c r="QIO14" s="81"/>
      <c r="QIP14" s="81"/>
      <c r="QIQ14" s="81"/>
      <c r="QIR14" s="81"/>
      <c r="QIS14" s="81"/>
      <c r="QIT14" s="81"/>
      <c r="QIU14" s="81"/>
      <c r="QIV14" s="81"/>
      <c r="QIW14" s="81"/>
      <c r="QIX14" s="81"/>
      <c r="QIY14" s="81"/>
      <c r="QIZ14" s="81"/>
      <c r="QJA14" s="81"/>
      <c r="QJB14" s="81"/>
      <c r="QJC14" s="81"/>
      <c r="QJD14" s="81"/>
      <c r="QJE14" s="81"/>
      <c r="QJF14" s="81"/>
      <c r="QJG14" s="81"/>
      <c r="QJH14" s="81"/>
      <c r="QJI14" s="81"/>
      <c r="QJJ14" s="81"/>
      <c r="QJK14" s="81"/>
      <c r="QJL14" s="81"/>
      <c r="QJM14" s="81"/>
      <c r="QJN14" s="81"/>
      <c r="QJO14" s="81"/>
      <c r="QJP14" s="81"/>
      <c r="QJQ14" s="81"/>
      <c r="QJR14" s="81"/>
      <c r="QJS14" s="81"/>
      <c r="QJT14" s="81"/>
      <c r="QJU14" s="81"/>
      <c r="QJV14" s="81"/>
      <c r="QJW14" s="81"/>
      <c r="QJX14" s="81"/>
      <c r="QJY14" s="81"/>
      <c r="QJZ14" s="81"/>
      <c r="QKA14" s="81"/>
      <c r="QKB14" s="81"/>
      <c r="QKC14" s="81"/>
      <c r="QKD14" s="81"/>
      <c r="QKE14" s="81"/>
      <c r="QKF14" s="81"/>
      <c r="QKG14" s="81"/>
      <c r="QKH14" s="81"/>
      <c r="QKI14" s="81"/>
      <c r="QKJ14" s="81"/>
      <c r="QKK14" s="81"/>
      <c r="QKL14" s="81"/>
      <c r="QKM14" s="81"/>
      <c r="QKN14" s="81"/>
      <c r="QKO14" s="81"/>
      <c r="QKP14" s="81"/>
      <c r="QKQ14" s="81"/>
      <c r="QKR14" s="81"/>
      <c r="QKS14" s="81"/>
      <c r="QKT14" s="81"/>
      <c r="QKU14" s="81"/>
      <c r="QKV14" s="81"/>
      <c r="QKW14" s="81"/>
      <c r="QKX14" s="81"/>
      <c r="QKY14" s="81"/>
      <c r="QKZ14" s="81"/>
      <c r="QLA14" s="81"/>
      <c r="QLB14" s="81"/>
      <c r="QLC14" s="81"/>
      <c r="QLD14" s="81"/>
      <c r="QLE14" s="81"/>
      <c r="QLF14" s="81"/>
      <c r="QLG14" s="81"/>
      <c r="QLH14" s="81"/>
      <c r="QLI14" s="81"/>
      <c r="QLJ14" s="81"/>
      <c r="QLK14" s="81"/>
      <c r="QLL14" s="81"/>
      <c r="QLM14" s="81"/>
      <c r="QLN14" s="81"/>
      <c r="QLO14" s="81"/>
      <c r="QLP14" s="81"/>
      <c r="QLQ14" s="81"/>
      <c r="QLR14" s="81"/>
      <c r="QLS14" s="81"/>
      <c r="QLT14" s="81"/>
      <c r="QLU14" s="81"/>
      <c r="QLV14" s="81"/>
      <c r="QLW14" s="81"/>
      <c r="QLX14" s="81"/>
      <c r="QLY14" s="81"/>
      <c r="QLZ14" s="81"/>
      <c r="QMA14" s="81"/>
      <c r="QMB14" s="81"/>
      <c r="QMC14" s="81"/>
      <c r="QMD14" s="81"/>
      <c r="QME14" s="81"/>
      <c r="QMF14" s="81"/>
      <c r="QMG14" s="81"/>
      <c r="QMH14" s="81"/>
      <c r="QMI14" s="81"/>
      <c r="QMJ14" s="81"/>
      <c r="QMK14" s="81"/>
      <c r="QML14" s="81"/>
      <c r="QMM14" s="81"/>
      <c r="QMN14" s="81"/>
      <c r="QMO14" s="81"/>
      <c r="QMP14" s="81"/>
      <c r="QMQ14" s="81"/>
      <c r="QMR14" s="81"/>
      <c r="QMS14" s="81"/>
      <c r="QMT14" s="81"/>
      <c r="QMU14" s="81"/>
      <c r="QMV14" s="81"/>
      <c r="QMW14" s="81"/>
      <c r="QMX14" s="81"/>
      <c r="QMY14" s="81"/>
      <c r="QMZ14" s="81"/>
      <c r="QNA14" s="81"/>
      <c r="QNB14" s="81"/>
      <c r="QNC14" s="81"/>
      <c r="QND14" s="81"/>
      <c r="QNE14" s="81"/>
      <c r="QNF14" s="81"/>
      <c r="QNG14" s="81"/>
      <c r="QNH14" s="81"/>
      <c r="QNI14" s="81"/>
      <c r="QNJ14" s="81"/>
      <c r="QNK14" s="81"/>
      <c r="QNL14" s="81"/>
      <c r="QNM14" s="81"/>
      <c r="QNN14" s="81"/>
      <c r="QNO14" s="81"/>
      <c r="QNP14" s="81"/>
      <c r="QNQ14" s="81"/>
      <c r="QNR14" s="81"/>
      <c r="QNS14" s="81"/>
      <c r="QNT14" s="81"/>
      <c r="QNU14" s="81"/>
      <c r="QNV14" s="81"/>
      <c r="QNW14" s="81"/>
      <c r="QNX14" s="81"/>
      <c r="QNY14" s="81"/>
      <c r="QNZ14" s="81"/>
      <c r="QOA14" s="81"/>
      <c r="QOB14" s="81"/>
      <c r="QOC14" s="81"/>
      <c r="QOD14" s="81"/>
      <c r="QOE14" s="81"/>
      <c r="QOF14" s="81"/>
      <c r="QOG14" s="81"/>
      <c r="QOH14" s="81"/>
      <c r="QOI14" s="81"/>
      <c r="QOJ14" s="81"/>
      <c r="QOK14" s="81"/>
      <c r="QOL14" s="81"/>
      <c r="QOM14" s="81"/>
      <c r="QON14" s="81"/>
      <c r="QOO14" s="81"/>
      <c r="QOP14" s="81"/>
      <c r="QOQ14" s="81"/>
      <c r="QOR14" s="81"/>
      <c r="QOS14" s="81"/>
      <c r="QOT14" s="81"/>
      <c r="QOU14" s="81"/>
      <c r="QOV14" s="81"/>
      <c r="QOW14" s="81"/>
      <c r="QOX14" s="81"/>
      <c r="QOY14" s="81"/>
      <c r="QOZ14" s="81"/>
      <c r="QPA14" s="81"/>
      <c r="QPB14" s="81"/>
      <c r="QPC14" s="81"/>
      <c r="QPD14" s="81"/>
      <c r="QPE14" s="81"/>
      <c r="QPF14" s="81"/>
      <c r="QPG14" s="81"/>
      <c r="QPH14" s="81"/>
      <c r="QPI14" s="81"/>
      <c r="QPJ14" s="81"/>
      <c r="QPK14" s="81"/>
      <c r="QPL14" s="81"/>
      <c r="QPM14" s="81"/>
      <c r="QPN14" s="81"/>
      <c r="QPO14" s="81"/>
      <c r="QPP14" s="81"/>
      <c r="QPQ14" s="81"/>
      <c r="QPR14" s="81"/>
      <c r="QPS14" s="81"/>
      <c r="QPT14" s="81"/>
      <c r="QPU14" s="81"/>
      <c r="QPV14" s="81"/>
      <c r="QPW14" s="81"/>
      <c r="QPX14" s="81"/>
      <c r="QPY14" s="81"/>
      <c r="QPZ14" s="81"/>
      <c r="QQA14" s="81"/>
      <c r="QQB14" s="81"/>
      <c r="QQC14" s="81"/>
      <c r="QQD14" s="81"/>
      <c r="QQE14" s="81"/>
      <c r="QQF14" s="81"/>
      <c r="QQG14" s="81"/>
      <c r="QQH14" s="81"/>
      <c r="QQI14" s="81"/>
      <c r="QQJ14" s="81"/>
      <c r="QQK14" s="81"/>
      <c r="QQL14" s="81"/>
      <c r="QQM14" s="81"/>
      <c r="QQN14" s="81"/>
      <c r="QQO14" s="81"/>
      <c r="QQP14" s="81"/>
      <c r="QQQ14" s="81"/>
      <c r="QQR14" s="81"/>
      <c r="QQS14" s="81"/>
      <c r="QQT14" s="81"/>
      <c r="QQU14" s="81"/>
      <c r="QQV14" s="81"/>
      <c r="QQW14" s="81"/>
      <c r="QQX14" s="81"/>
      <c r="QQY14" s="81"/>
      <c r="QQZ14" s="81"/>
      <c r="QRA14" s="81"/>
      <c r="QRB14" s="81"/>
      <c r="QRC14" s="81"/>
      <c r="QRD14" s="81"/>
      <c r="QRE14" s="81"/>
      <c r="QRF14" s="81"/>
      <c r="QRG14" s="81"/>
      <c r="QRH14" s="81"/>
      <c r="QRI14" s="81"/>
      <c r="QRJ14" s="81"/>
      <c r="QRK14" s="81"/>
      <c r="QRL14" s="81"/>
      <c r="QRM14" s="81"/>
      <c r="QRN14" s="81"/>
      <c r="QRO14" s="81"/>
      <c r="QRP14" s="81"/>
      <c r="QRQ14" s="81"/>
      <c r="QRR14" s="81"/>
      <c r="QRS14" s="81"/>
      <c r="QRT14" s="81"/>
      <c r="QRU14" s="81"/>
      <c r="QRV14" s="81"/>
      <c r="QRW14" s="81"/>
      <c r="QRX14" s="81"/>
      <c r="QRY14" s="81"/>
      <c r="QRZ14" s="81"/>
      <c r="QSA14" s="81"/>
      <c r="QSB14" s="81"/>
      <c r="QSC14" s="81"/>
      <c r="QSD14" s="81"/>
      <c r="QSE14" s="81"/>
      <c r="QSF14" s="81"/>
      <c r="QSG14" s="81"/>
      <c r="QSH14" s="81"/>
      <c r="QSI14" s="81"/>
      <c r="QSJ14" s="81"/>
      <c r="QSK14" s="81"/>
      <c r="QSL14" s="81"/>
      <c r="QSM14" s="81"/>
      <c r="QSN14" s="81"/>
      <c r="QSO14" s="81"/>
      <c r="QSP14" s="81"/>
      <c r="QSQ14" s="81"/>
      <c r="QSR14" s="81"/>
      <c r="QSS14" s="81"/>
      <c r="QST14" s="81"/>
      <c r="QSU14" s="81"/>
      <c r="QSV14" s="81"/>
      <c r="QSW14" s="81"/>
      <c r="QSX14" s="81"/>
      <c r="QSY14" s="81"/>
      <c r="QSZ14" s="81"/>
      <c r="QTA14" s="81"/>
      <c r="QTB14" s="81"/>
      <c r="QTC14" s="81"/>
      <c r="QTD14" s="81"/>
      <c r="QTE14" s="81"/>
      <c r="QTF14" s="81"/>
      <c r="QTG14" s="81"/>
      <c r="QTH14" s="81"/>
      <c r="QTI14" s="81"/>
      <c r="QTJ14" s="81"/>
      <c r="QTK14" s="81"/>
      <c r="QTL14" s="81"/>
      <c r="QTM14" s="81"/>
      <c r="QTN14" s="81"/>
      <c r="QTO14" s="81"/>
      <c r="QTP14" s="81"/>
      <c r="QTQ14" s="81"/>
      <c r="QTR14" s="81"/>
      <c r="QTS14" s="81"/>
      <c r="QTT14" s="81"/>
      <c r="QTU14" s="81"/>
      <c r="QTV14" s="81"/>
      <c r="QTW14" s="81"/>
      <c r="QTX14" s="81"/>
      <c r="QTY14" s="81"/>
      <c r="QTZ14" s="81"/>
      <c r="QUA14" s="81"/>
      <c r="QUB14" s="81"/>
      <c r="QUC14" s="81"/>
      <c r="QUD14" s="81"/>
      <c r="QUE14" s="81"/>
      <c r="QUF14" s="81"/>
      <c r="QUG14" s="81"/>
      <c r="QUH14" s="81"/>
      <c r="QUI14" s="81"/>
      <c r="QUJ14" s="81"/>
      <c r="QUK14" s="81"/>
      <c r="QUL14" s="81"/>
      <c r="QUM14" s="81"/>
      <c r="QUN14" s="81"/>
      <c r="QUO14" s="81"/>
      <c r="QUP14" s="81"/>
      <c r="QUQ14" s="81"/>
      <c r="QUR14" s="81"/>
      <c r="QUS14" s="81"/>
      <c r="QUT14" s="81"/>
      <c r="QUU14" s="81"/>
      <c r="QUV14" s="81"/>
      <c r="QUW14" s="81"/>
      <c r="QUX14" s="81"/>
      <c r="QUY14" s="81"/>
      <c r="QUZ14" s="81"/>
      <c r="QVA14" s="81"/>
      <c r="QVB14" s="81"/>
      <c r="QVC14" s="81"/>
      <c r="QVD14" s="81"/>
      <c r="QVE14" s="81"/>
      <c r="QVF14" s="81"/>
      <c r="QVG14" s="81"/>
      <c r="QVH14" s="81"/>
      <c r="QVI14" s="81"/>
      <c r="QVJ14" s="81"/>
      <c r="QVK14" s="81"/>
      <c r="QVL14" s="81"/>
      <c r="QVM14" s="81"/>
      <c r="QVN14" s="81"/>
      <c r="QVO14" s="81"/>
      <c r="QVP14" s="81"/>
      <c r="QVQ14" s="81"/>
      <c r="QVR14" s="81"/>
      <c r="QVS14" s="81"/>
      <c r="QVT14" s="81"/>
      <c r="QVU14" s="81"/>
      <c r="QVV14" s="81"/>
      <c r="QVW14" s="81"/>
      <c r="QVX14" s="81"/>
      <c r="QVY14" s="81"/>
      <c r="QVZ14" s="81"/>
      <c r="QWA14" s="81"/>
      <c r="QWB14" s="81"/>
      <c r="QWC14" s="81"/>
      <c r="QWD14" s="81"/>
      <c r="QWE14" s="81"/>
      <c r="QWF14" s="81"/>
      <c r="QWG14" s="81"/>
      <c r="QWH14" s="81"/>
      <c r="QWI14" s="81"/>
      <c r="QWJ14" s="81"/>
      <c r="QWK14" s="81"/>
      <c r="QWL14" s="81"/>
      <c r="QWM14" s="81"/>
      <c r="QWN14" s="81"/>
      <c r="QWO14" s="81"/>
      <c r="QWP14" s="81"/>
      <c r="QWQ14" s="81"/>
      <c r="QWR14" s="81"/>
      <c r="QWS14" s="81"/>
      <c r="QWT14" s="81"/>
      <c r="QWU14" s="81"/>
      <c r="QWV14" s="81"/>
      <c r="QWW14" s="81"/>
      <c r="QWX14" s="81"/>
      <c r="QWY14" s="81"/>
      <c r="QWZ14" s="81"/>
      <c r="QXA14" s="81"/>
      <c r="QXB14" s="81"/>
      <c r="QXC14" s="81"/>
      <c r="QXD14" s="81"/>
      <c r="QXE14" s="81"/>
      <c r="QXF14" s="81"/>
      <c r="QXG14" s="81"/>
      <c r="QXH14" s="81"/>
      <c r="QXI14" s="81"/>
      <c r="QXJ14" s="81"/>
      <c r="QXK14" s="81"/>
      <c r="QXL14" s="81"/>
      <c r="QXM14" s="81"/>
      <c r="QXN14" s="81"/>
      <c r="QXO14" s="81"/>
      <c r="QXP14" s="81"/>
      <c r="QXQ14" s="81"/>
      <c r="QXR14" s="81"/>
      <c r="QXS14" s="81"/>
      <c r="QXT14" s="81"/>
      <c r="QXU14" s="81"/>
      <c r="QXV14" s="81"/>
      <c r="QXW14" s="81"/>
      <c r="QXX14" s="81"/>
      <c r="QXY14" s="81"/>
      <c r="QXZ14" s="81"/>
      <c r="QYA14" s="81"/>
      <c r="QYB14" s="81"/>
      <c r="QYC14" s="81"/>
      <c r="QYD14" s="81"/>
      <c r="QYE14" s="81"/>
      <c r="QYF14" s="81"/>
      <c r="QYG14" s="81"/>
      <c r="QYH14" s="81"/>
      <c r="QYI14" s="81"/>
      <c r="QYJ14" s="81"/>
      <c r="QYK14" s="81"/>
      <c r="QYL14" s="81"/>
      <c r="QYM14" s="81"/>
      <c r="QYN14" s="81"/>
      <c r="QYO14" s="81"/>
      <c r="QYP14" s="81"/>
      <c r="QYQ14" s="81"/>
      <c r="QYR14" s="81"/>
      <c r="QYS14" s="81"/>
      <c r="QYT14" s="81"/>
      <c r="QYU14" s="81"/>
      <c r="QYV14" s="81"/>
      <c r="QYW14" s="81"/>
      <c r="QYX14" s="81"/>
      <c r="QYY14" s="81"/>
      <c r="QYZ14" s="81"/>
      <c r="QZA14" s="81"/>
      <c r="QZB14" s="81"/>
      <c r="QZC14" s="81"/>
      <c r="QZD14" s="81"/>
      <c r="QZE14" s="81"/>
      <c r="QZF14" s="81"/>
      <c r="QZG14" s="81"/>
      <c r="QZH14" s="81"/>
      <c r="QZI14" s="81"/>
      <c r="QZJ14" s="81"/>
      <c r="QZK14" s="81"/>
      <c r="QZL14" s="81"/>
      <c r="QZM14" s="81"/>
      <c r="QZN14" s="81"/>
      <c r="QZO14" s="81"/>
      <c r="QZP14" s="81"/>
      <c r="QZQ14" s="81"/>
      <c r="QZR14" s="81"/>
      <c r="QZS14" s="81"/>
      <c r="QZT14" s="81"/>
      <c r="QZU14" s="81"/>
      <c r="QZV14" s="81"/>
      <c r="QZW14" s="81"/>
      <c r="QZX14" s="81"/>
      <c r="QZY14" s="81"/>
      <c r="QZZ14" s="81"/>
      <c r="RAA14" s="81"/>
      <c r="RAB14" s="81"/>
      <c r="RAC14" s="81"/>
      <c r="RAD14" s="81"/>
      <c r="RAE14" s="81"/>
      <c r="RAF14" s="81"/>
      <c r="RAG14" s="81"/>
      <c r="RAH14" s="81"/>
      <c r="RAI14" s="81"/>
      <c r="RAJ14" s="81"/>
      <c r="RAK14" s="81"/>
      <c r="RAL14" s="81"/>
      <c r="RAM14" s="81"/>
      <c r="RAN14" s="81"/>
      <c r="RAO14" s="81"/>
      <c r="RAP14" s="81"/>
      <c r="RAQ14" s="81"/>
      <c r="RAR14" s="81"/>
      <c r="RAS14" s="81"/>
      <c r="RAT14" s="81"/>
      <c r="RAU14" s="81"/>
      <c r="RAV14" s="81"/>
      <c r="RAW14" s="81"/>
      <c r="RAX14" s="81"/>
      <c r="RAY14" s="81"/>
      <c r="RAZ14" s="81"/>
      <c r="RBA14" s="81"/>
      <c r="RBB14" s="81"/>
      <c r="RBC14" s="81"/>
      <c r="RBD14" s="81"/>
      <c r="RBE14" s="81"/>
      <c r="RBF14" s="81"/>
      <c r="RBG14" s="81"/>
      <c r="RBH14" s="81"/>
      <c r="RBI14" s="81"/>
      <c r="RBJ14" s="81"/>
      <c r="RBK14" s="81"/>
      <c r="RBL14" s="81"/>
      <c r="RBM14" s="81"/>
      <c r="RBN14" s="81"/>
      <c r="RBO14" s="81"/>
      <c r="RBP14" s="81"/>
      <c r="RBQ14" s="81"/>
      <c r="RBR14" s="81"/>
      <c r="RBS14" s="81"/>
      <c r="RBT14" s="81"/>
      <c r="RBU14" s="81"/>
      <c r="RBV14" s="81"/>
      <c r="RBW14" s="81"/>
      <c r="RBX14" s="81"/>
      <c r="RBY14" s="81"/>
      <c r="RBZ14" s="81"/>
      <c r="RCA14" s="81"/>
      <c r="RCB14" s="81"/>
      <c r="RCC14" s="81"/>
      <c r="RCD14" s="81"/>
      <c r="RCE14" s="81"/>
      <c r="RCF14" s="81"/>
      <c r="RCG14" s="81"/>
      <c r="RCH14" s="81"/>
      <c r="RCI14" s="81"/>
      <c r="RCJ14" s="81"/>
      <c r="RCK14" s="81"/>
      <c r="RCL14" s="81"/>
      <c r="RCM14" s="81"/>
      <c r="RCN14" s="81"/>
      <c r="RCO14" s="81"/>
      <c r="RCP14" s="81"/>
      <c r="RCQ14" s="81"/>
      <c r="RCR14" s="81"/>
      <c r="RCS14" s="81"/>
      <c r="RCT14" s="81"/>
      <c r="RCU14" s="81"/>
      <c r="RCV14" s="81"/>
      <c r="RCW14" s="81"/>
      <c r="RCX14" s="81"/>
      <c r="RCY14" s="81"/>
      <c r="RCZ14" s="81"/>
      <c r="RDA14" s="81"/>
      <c r="RDB14" s="81"/>
      <c r="RDC14" s="81"/>
      <c r="RDD14" s="81"/>
      <c r="RDE14" s="81"/>
      <c r="RDF14" s="81"/>
      <c r="RDG14" s="81"/>
      <c r="RDH14" s="81"/>
      <c r="RDI14" s="81"/>
      <c r="RDJ14" s="81"/>
      <c r="RDK14" s="81"/>
      <c r="RDL14" s="81"/>
      <c r="RDM14" s="81"/>
      <c r="RDN14" s="81"/>
      <c r="RDO14" s="81"/>
      <c r="RDP14" s="81"/>
      <c r="RDQ14" s="81"/>
      <c r="RDR14" s="81"/>
      <c r="RDS14" s="81"/>
      <c r="RDT14" s="81"/>
      <c r="RDU14" s="81"/>
      <c r="RDV14" s="81"/>
      <c r="RDW14" s="81"/>
      <c r="RDX14" s="81"/>
      <c r="RDY14" s="81"/>
      <c r="RDZ14" s="81"/>
      <c r="REA14" s="81"/>
      <c r="REB14" s="81"/>
      <c r="REC14" s="81"/>
      <c r="RED14" s="81"/>
      <c r="REE14" s="81"/>
      <c r="REF14" s="81"/>
      <c r="REG14" s="81"/>
      <c r="REH14" s="81"/>
      <c r="REI14" s="81"/>
      <c r="REJ14" s="81"/>
      <c r="REK14" s="81"/>
      <c r="REL14" s="81"/>
      <c r="REM14" s="81"/>
      <c r="REN14" s="81"/>
      <c r="REO14" s="81"/>
      <c r="REP14" s="81"/>
      <c r="REQ14" s="81"/>
      <c r="RER14" s="81"/>
      <c r="RES14" s="81"/>
      <c r="RET14" s="81"/>
      <c r="REU14" s="81"/>
      <c r="REV14" s="81"/>
      <c r="REW14" s="81"/>
      <c r="REX14" s="81"/>
      <c r="REY14" s="81"/>
      <c r="REZ14" s="81"/>
      <c r="RFA14" s="81"/>
      <c r="RFB14" s="81"/>
      <c r="RFC14" s="81"/>
      <c r="RFD14" s="81"/>
      <c r="RFE14" s="81"/>
      <c r="RFF14" s="81"/>
      <c r="RFG14" s="81"/>
      <c r="RFH14" s="81"/>
      <c r="RFI14" s="81"/>
      <c r="RFJ14" s="81"/>
      <c r="RFK14" s="81"/>
      <c r="RFL14" s="81"/>
      <c r="RFM14" s="81"/>
      <c r="RFN14" s="81"/>
      <c r="RFO14" s="81"/>
      <c r="RFP14" s="81"/>
      <c r="RFQ14" s="81"/>
      <c r="RFR14" s="81"/>
      <c r="RFS14" s="81"/>
      <c r="RFT14" s="81"/>
      <c r="RFU14" s="81"/>
      <c r="RFV14" s="81"/>
      <c r="RFW14" s="81"/>
      <c r="RFX14" s="81"/>
      <c r="RFY14" s="81"/>
      <c r="RFZ14" s="81"/>
      <c r="RGA14" s="81"/>
      <c r="RGB14" s="81"/>
      <c r="RGC14" s="81"/>
      <c r="RGD14" s="81"/>
      <c r="RGE14" s="81"/>
      <c r="RGF14" s="81"/>
      <c r="RGG14" s="81"/>
      <c r="RGH14" s="81"/>
      <c r="RGI14" s="81"/>
      <c r="RGJ14" s="81"/>
      <c r="RGK14" s="81"/>
      <c r="RGL14" s="81"/>
      <c r="RGM14" s="81"/>
      <c r="RGN14" s="81"/>
      <c r="RGO14" s="81"/>
      <c r="RGP14" s="81"/>
      <c r="RGQ14" s="81"/>
      <c r="RGR14" s="81"/>
      <c r="RGS14" s="81"/>
      <c r="RGT14" s="81"/>
      <c r="RGU14" s="81"/>
      <c r="RGV14" s="81"/>
      <c r="RGW14" s="81"/>
      <c r="RGX14" s="81"/>
      <c r="RGY14" s="81"/>
      <c r="RGZ14" s="81"/>
      <c r="RHA14" s="81"/>
      <c r="RHB14" s="81"/>
      <c r="RHC14" s="81"/>
      <c r="RHD14" s="81"/>
      <c r="RHE14" s="81"/>
      <c r="RHF14" s="81"/>
      <c r="RHG14" s="81"/>
      <c r="RHH14" s="81"/>
      <c r="RHI14" s="81"/>
      <c r="RHJ14" s="81"/>
      <c r="RHK14" s="81"/>
      <c r="RHL14" s="81"/>
      <c r="RHM14" s="81"/>
      <c r="RHN14" s="81"/>
      <c r="RHO14" s="81"/>
      <c r="RHP14" s="81"/>
      <c r="RHQ14" s="81"/>
      <c r="RHR14" s="81"/>
      <c r="RHS14" s="81"/>
      <c r="RHT14" s="81"/>
      <c r="RHU14" s="81"/>
      <c r="RHV14" s="81"/>
      <c r="RHW14" s="81"/>
      <c r="RHX14" s="81"/>
      <c r="RHY14" s="81"/>
      <c r="RHZ14" s="81"/>
      <c r="RIA14" s="81"/>
      <c r="RIB14" s="81"/>
      <c r="RIC14" s="81"/>
      <c r="RID14" s="81"/>
      <c r="RIE14" s="81"/>
      <c r="RIF14" s="81"/>
      <c r="RIG14" s="81"/>
      <c r="RIH14" s="81"/>
      <c r="RII14" s="81"/>
      <c r="RIJ14" s="81"/>
      <c r="RIK14" s="81"/>
      <c r="RIL14" s="81"/>
      <c r="RIM14" s="81"/>
      <c r="RIN14" s="81"/>
      <c r="RIO14" s="81"/>
      <c r="RIP14" s="81"/>
      <c r="RIQ14" s="81"/>
      <c r="RIR14" s="81"/>
      <c r="RIS14" s="81"/>
      <c r="RIT14" s="81"/>
      <c r="RIU14" s="81"/>
      <c r="RIV14" s="81"/>
      <c r="RIW14" s="81"/>
      <c r="RIX14" s="81"/>
      <c r="RIY14" s="81"/>
      <c r="RIZ14" s="81"/>
      <c r="RJA14" s="81"/>
      <c r="RJB14" s="81"/>
      <c r="RJC14" s="81"/>
      <c r="RJD14" s="81"/>
      <c r="RJE14" s="81"/>
      <c r="RJF14" s="81"/>
      <c r="RJG14" s="81"/>
      <c r="RJH14" s="81"/>
      <c r="RJI14" s="81"/>
      <c r="RJJ14" s="81"/>
      <c r="RJK14" s="81"/>
      <c r="RJL14" s="81"/>
      <c r="RJM14" s="81"/>
      <c r="RJN14" s="81"/>
      <c r="RJO14" s="81"/>
      <c r="RJP14" s="81"/>
      <c r="RJQ14" s="81"/>
      <c r="RJR14" s="81"/>
      <c r="RJS14" s="81"/>
      <c r="RJT14" s="81"/>
      <c r="RJU14" s="81"/>
      <c r="RJV14" s="81"/>
      <c r="RJW14" s="81"/>
      <c r="RJX14" s="81"/>
      <c r="RJY14" s="81"/>
      <c r="RJZ14" s="81"/>
      <c r="RKA14" s="81"/>
      <c r="RKB14" s="81"/>
      <c r="RKC14" s="81"/>
      <c r="RKD14" s="81"/>
      <c r="RKE14" s="81"/>
      <c r="RKF14" s="81"/>
      <c r="RKG14" s="81"/>
      <c r="RKH14" s="81"/>
      <c r="RKI14" s="81"/>
      <c r="RKJ14" s="81"/>
      <c r="RKK14" s="81"/>
      <c r="RKL14" s="81"/>
      <c r="RKM14" s="81"/>
      <c r="RKN14" s="81"/>
      <c r="RKO14" s="81"/>
      <c r="RKP14" s="81"/>
      <c r="RKQ14" s="81"/>
      <c r="RKR14" s="81"/>
      <c r="RKS14" s="81"/>
      <c r="RKT14" s="81"/>
      <c r="RKU14" s="81"/>
      <c r="RKV14" s="81"/>
      <c r="RKW14" s="81"/>
      <c r="RKX14" s="81"/>
      <c r="RKY14" s="81"/>
      <c r="RKZ14" s="81"/>
      <c r="RLA14" s="81"/>
      <c r="RLB14" s="81"/>
      <c r="RLC14" s="81"/>
      <c r="RLD14" s="81"/>
      <c r="RLE14" s="81"/>
      <c r="RLF14" s="81"/>
      <c r="RLG14" s="81"/>
      <c r="RLH14" s="81"/>
      <c r="RLI14" s="81"/>
      <c r="RLJ14" s="81"/>
      <c r="RLK14" s="81"/>
      <c r="RLL14" s="81"/>
      <c r="RLM14" s="81"/>
      <c r="RLN14" s="81"/>
      <c r="RLO14" s="81"/>
      <c r="RLP14" s="81"/>
      <c r="RLQ14" s="81"/>
      <c r="RLR14" s="81"/>
      <c r="RLS14" s="81"/>
      <c r="RLT14" s="81"/>
      <c r="RLU14" s="81"/>
      <c r="RLV14" s="81"/>
      <c r="RLW14" s="81"/>
      <c r="RLX14" s="81"/>
      <c r="RLY14" s="81"/>
      <c r="RLZ14" s="81"/>
      <c r="RMA14" s="81"/>
      <c r="RMB14" s="81"/>
      <c r="RMC14" s="81"/>
      <c r="RMD14" s="81"/>
      <c r="RME14" s="81"/>
      <c r="RMF14" s="81"/>
      <c r="RMG14" s="81"/>
      <c r="RMH14" s="81"/>
      <c r="RMI14" s="81"/>
      <c r="RMJ14" s="81"/>
      <c r="RMK14" s="81"/>
      <c r="RML14" s="81"/>
      <c r="RMM14" s="81"/>
      <c r="RMN14" s="81"/>
      <c r="RMO14" s="81"/>
      <c r="RMP14" s="81"/>
      <c r="RMQ14" s="81"/>
      <c r="RMR14" s="81"/>
      <c r="RMS14" s="81"/>
      <c r="RMT14" s="81"/>
      <c r="RMU14" s="81"/>
      <c r="RMV14" s="81"/>
      <c r="RMW14" s="81"/>
      <c r="RMX14" s="81"/>
      <c r="RMY14" s="81"/>
      <c r="RMZ14" s="81"/>
      <c r="RNA14" s="81"/>
      <c r="RNB14" s="81"/>
      <c r="RNC14" s="81"/>
      <c r="RND14" s="81"/>
      <c r="RNE14" s="81"/>
      <c r="RNF14" s="81"/>
      <c r="RNG14" s="81"/>
      <c r="RNH14" s="81"/>
      <c r="RNI14" s="81"/>
      <c r="RNJ14" s="81"/>
      <c r="RNK14" s="81"/>
      <c r="RNL14" s="81"/>
      <c r="RNM14" s="81"/>
      <c r="RNN14" s="81"/>
      <c r="RNO14" s="81"/>
      <c r="RNP14" s="81"/>
      <c r="RNQ14" s="81"/>
      <c r="RNR14" s="81"/>
      <c r="RNS14" s="81"/>
      <c r="RNT14" s="81"/>
      <c r="RNU14" s="81"/>
      <c r="RNV14" s="81"/>
      <c r="RNW14" s="81"/>
      <c r="RNX14" s="81"/>
      <c r="RNY14" s="81"/>
      <c r="RNZ14" s="81"/>
      <c r="ROA14" s="81"/>
      <c r="ROB14" s="81"/>
      <c r="ROC14" s="81"/>
      <c r="ROD14" s="81"/>
      <c r="ROE14" s="81"/>
      <c r="ROF14" s="81"/>
      <c r="ROG14" s="81"/>
      <c r="ROH14" s="81"/>
      <c r="ROI14" s="81"/>
      <c r="ROJ14" s="81"/>
      <c r="ROK14" s="81"/>
      <c r="ROL14" s="81"/>
      <c r="ROM14" s="81"/>
      <c r="RON14" s="81"/>
      <c r="ROO14" s="81"/>
      <c r="ROP14" s="81"/>
      <c r="ROQ14" s="81"/>
      <c r="ROR14" s="81"/>
      <c r="ROS14" s="81"/>
      <c r="ROT14" s="81"/>
      <c r="ROU14" s="81"/>
      <c r="ROV14" s="81"/>
      <c r="ROW14" s="81"/>
      <c r="ROX14" s="81"/>
      <c r="ROY14" s="81"/>
      <c r="ROZ14" s="81"/>
      <c r="RPA14" s="81"/>
      <c r="RPB14" s="81"/>
      <c r="RPC14" s="81"/>
      <c r="RPD14" s="81"/>
      <c r="RPE14" s="81"/>
      <c r="RPF14" s="81"/>
      <c r="RPG14" s="81"/>
      <c r="RPH14" s="81"/>
      <c r="RPI14" s="81"/>
      <c r="RPJ14" s="81"/>
      <c r="RPK14" s="81"/>
      <c r="RPL14" s="81"/>
      <c r="RPM14" s="81"/>
      <c r="RPN14" s="81"/>
      <c r="RPO14" s="81"/>
      <c r="RPP14" s="81"/>
      <c r="RPQ14" s="81"/>
      <c r="RPR14" s="81"/>
      <c r="RPS14" s="81"/>
      <c r="RPT14" s="81"/>
      <c r="RPU14" s="81"/>
      <c r="RPV14" s="81"/>
      <c r="RPW14" s="81"/>
      <c r="RPX14" s="81"/>
      <c r="RPY14" s="81"/>
      <c r="RPZ14" s="81"/>
      <c r="RQA14" s="81"/>
      <c r="RQB14" s="81"/>
      <c r="RQC14" s="81"/>
      <c r="RQD14" s="81"/>
      <c r="RQE14" s="81"/>
      <c r="RQF14" s="81"/>
      <c r="RQG14" s="81"/>
      <c r="RQH14" s="81"/>
      <c r="RQI14" s="81"/>
      <c r="RQJ14" s="81"/>
      <c r="RQK14" s="81"/>
      <c r="RQL14" s="81"/>
      <c r="RQM14" s="81"/>
      <c r="RQN14" s="81"/>
      <c r="RQO14" s="81"/>
      <c r="RQP14" s="81"/>
      <c r="RQQ14" s="81"/>
      <c r="RQR14" s="81"/>
      <c r="RQS14" s="81"/>
      <c r="RQT14" s="81"/>
      <c r="RQU14" s="81"/>
      <c r="RQV14" s="81"/>
      <c r="RQW14" s="81"/>
      <c r="RQX14" s="81"/>
      <c r="RQY14" s="81"/>
      <c r="RQZ14" s="81"/>
      <c r="RRA14" s="81"/>
      <c r="RRB14" s="81"/>
      <c r="RRC14" s="81"/>
      <c r="RRD14" s="81"/>
      <c r="RRE14" s="81"/>
      <c r="RRF14" s="81"/>
      <c r="RRG14" s="81"/>
      <c r="RRH14" s="81"/>
      <c r="RRI14" s="81"/>
      <c r="RRJ14" s="81"/>
      <c r="RRK14" s="81"/>
      <c r="RRL14" s="81"/>
      <c r="RRM14" s="81"/>
      <c r="RRN14" s="81"/>
      <c r="RRO14" s="81"/>
      <c r="RRP14" s="81"/>
      <c r="RRQ14" s="81"/>
      <c r="RRR14" s="81"/>
      <c r="RRS14" s="81"/>
      <c r="RRT14" s="81"/>
      <c r="RRU14" s="81"/>
      <c r="RRV14" s="81"/>
      <c r="RRW14" s="81"/>
      <c r="RRX14" s="81"/>
      <c r="RRY14" s="81"/>
      <c r="RRZ14" s="81"/>
      <c r="RSA14" s="81"/>
      <c r="RSB14" s="81"/>
      <c r="RSC14" s="81"/>
      <c r="RSD14" s="81"/>
      <c r="RSE14" s="81"/>
      <c r="RSF14" s="81"/>
      <c r="RSG14" s="81"/>
      <c r="RSH14" s="81"/>
      <c r="RSI14" s="81"/>
      <c r="RSJ14" s="81"/>
      <c r="RSK14" s="81"/>
      <c r="RSL14" s="81"/>
      <c r="RSM14" s="81"/>
      <c r="RSN14" s="81"/>
      <c r="RSO14" s="81"/>
      <c r="RSP14" s="81"/>
      <c r="RSQ14" s="81"/>
      <c r="RSR14" s="81"/>
      <c r="RSS14" s="81"/>
      <c r="RST14" s="81"/>
      <c r="RSU14" s="81"/>
      <c r="RSV14" s="81"/>
      <c r="RSW14" s="81"/>
      <c r="RSX14" s="81"/>
      <c r="RSY14" s="81"/>
      <c r="RSZ14" s="81"/>
      <c r="RTA14" s="81"/>
      <c r="RTB14" s="81"/>
      <c r="RTC14" s="81"/>
      <c r="RTD14" s="81"/>
      <c r="RTE14" s="81"/>
      <c r="RTF14" s="81"/>
      <c r="RTG14" s="81"/>
      <c r="RTH14" s="81"/>
      <c r="RTI14" s="81"/>
      <c r="RTJ14" s="81"/>
      <c r="RTK14" s="81"/>
      <c r="RTL14" s="81"/>
      <c r="RTM14" s="81"/>
      <c r="RTN14" s="81"/>
      <c r="RTO14" s="81"/>
      <c r="RTP14" s="81"/>
      <c r="RTQ14" s="81"/>
      <c r="RTR14" s="81"/>
      <c r="RTS14" s="81"/>
      <c r="RTT14" s="81"/>
      <c r="RTU14" s="81"/>
      <c r="RTV14" s="81"/>
      <c r="RTW14" s="81"/>
      <c r="RTX14" s="81"/>
      <c r="RTY14" s="81"/>
      <c r="RTZ14" s="81"/>
      <c r="RUA14" s="81"/>
      <c r="RUB14" s="81"/>
      <c r="RUC14" s="81"/>
      <c r="RUD14" s="81"/>
      <c r="RUE14" s="81"/>
      <c r="RUF14" s="81"/>
      <c r="RUG14" s="81"/>
      <c r="RUH14" s="81"/>
      <c r="RUI14" s="81"/>
      <c r="RUJ14" s="81"/>
      <c r="RUK14" s="81"/>
      <c r="RUL14" s="81"/>
      <c r="RUM14" s="81"/>
      <c r="RUN14" s="81"/>
      <c r="RUO14" s="81"/>
      <c r="RUP14" s="81"/>
      <c r="RUQ14" s="81"/>
      <c r="RUR14" s="81"/>
      <c r="RUS14" s="81"/>
      <c r="RUT14" s="81"/>
      <c r="RUU14" s="81"/>
      <c r="RUV14" s="81"/>
      <c r="RUW14" s="81"/>
      <c r="RUX14" s="81"/>
      <c r="RUY14" s="81"/>
      <c r="RUZ14" s="81"/>
      <c r="RVA14" s="81"/>
      <c r="RVB14" s="81"/>
      <c r="RVC14" s="81"/>
      <c r="RVD14" s="81"/>
      <c r="RVE14" s="81"/>
      <c r="RVF14" s="81"/>
      <c r="RVG14" s="81"/>
      <c r="RVH14" s="81"/>
      <c r="RVI14" s="81"/>
      <c r="RVJ14" s="81"/>
      <c r="RVK14" s="81"/>
      <c r="RVL14" s="81"/>
      <c r="RVM14" s="81"/>
      <c r="RVN14" s="81"/>
      <c r="RVO14" s="81"/>
      <c r="RVP14" s="81"/>
      <c r="RVQ14" s="81"/>
      <c r="RVR14" s="81"/>
      <c r="RVS14" s="81"/>
      <c r="RVT14" s="81"/>
      <c r="RVU14" s="81"/>
      <c r="RVV14" s="81"/>
      <c r="RVW14" s="81"/>
      <c r="RVX14" s="81"/>
      <c r="RVY14" s="81"/>
      <c r="RVZ14" s="81"/>
      <c r="RWA14" s="81"/>
      <c r="RWB14" s="81"/>
      <c r="RWC14" s="81"/>
      <c r="RWD14" s="81"/>
      <c r="RWE14" s="81"/>
      <c r="RWF14" s="81"/>
      <c r="RWG14" s="81"/>
      <c r="RWH14" s="81"/>
      <c r="RWI14" s="81"/>
      <c r="RWJ14" s="81"/>
      <c r="RWK14" s="81"/>
      <c r="RWL14" s="81"/>
      <c r="RWM14" s="81"/>
      <c r="RWN14" s="81"/>
      <c r="RWO14" s="81"/>
      <c r="RWP14" s="81"/>
      <c r="RWQ14" s="81"/>
      <c r="RWR14" s="81"/>
      <c r="RWS14" s="81"/>
      <c r="RWT14" s="81"/>
      <c r="RWU14" s="81"/>
      <c r="RWV14" s="81"/>
      <c r="RWW14" s="81"/>
      <c r="RWX14" s="81"/>
      <c r="RWY14" s="81"/>
      <c r="RWZ14" s="81"/>
      <c r="RXA14" s="81"/>
      <c r="RXB14" s="81"/>
      <c r="RXC14" s="81"/>
      <c r="RXD14" s="81"/>
      <c r="RXE14" s="81"/>
      <c r="RXF14" s="81"/>
      <c r="RXG14" s="81"/>
      <c r="RXH14" s="81"/>
      <c r="RXI14" s="81"/>
      <c r="RXJ14" s="81"/>
      <c r="RXK14" s="81"/>
      <c r="RXL14" s="81"/>
      <c r="RXM14" s="81"/>
      <c r="RXN14" s="81"/>
      <c r="RXO14" s="81"/>
      <c r="RXP14" s="81"/>
      <c r="RXQ14" s="81"/>
      <c r="RXR14" s="81"/>
      <c r="RXS14" s="81"/>
      <c r="RXT14" s="81"/>
      <c r="RXU14" s="81"/>
      <c r="RXV14" s="81"/>
      <c r="RXW14" s="81"/>
      <c r="RXX14" s="81"/>
      <c r="RXY14" s="81"/>
      <c r="RXZ14" s="81"/>
      <c r="RYA14" s="81"/>
      <c r="RYB14" s="81"/>
      <c r="RYC14" s="81"/>
      <c r="RYD14" s="81"/>
      <c r="RYE14" s="81"/>
      <c r="RYF14" s="81"/>
      <c r="RYG14" s="81"/>
      <c r="RYH14" s="81"/>
      <c r="RYI14" s="81"/>
      <c r="RYJ14" s="81"/>
      <c r="RYK14" s="81"/>
      <c r="RYL14" s="81"/>
      <c r="RYM14" s="81"/>
      <c r="RYN14" s="81"/>
      <c r="RYO14" s="81"/>
      <c r="RYP14" s="81"/>
      <c r="RYQ14" s="81"/>
      <c r="RYR14" s="81"/>
      <c r="RYS14" s="81"/>
      <c r="RYT14" s="81"/>
      <c r="RYU14" s="81"/>
      <c r="RYV14" s="81"/>
      <c r="RYW14" s="81"/>
      <c r="RYX14" s="81"/>
      <c r="RYY14" s="81"/>
      <c r="RYZ14" s="81"/>
      <c r="RZA14" s="81"/>
      <c r="RZB14" s="81"/>
      <c r="RZC14" s="81"/>
      <c r="RZD14" s="81"/>
      <c r="RZE14" s="81"/>
      <c r="RZF14" s="81"/>
      <c r="RZG14" s="81"/>
      <c r="RZH14" s="81"/>
      <c r="RZI14" s="81"/>
      <c r="RZJ14" s="81"/>
      <c r="RZK14" s="81"/>
      <c r="RZL14" s="81"/>
      <c r="RZM14" s="81"/>
      <c r="RZN14" s="81"/>
      <c r="RZO14" s="81"/>
      <c r="RZP14" s="81"/>
      <c r="RZQ14" s="81"/>
      <c r="RZR14" s="81"/>
      <c r="RZS14" s="81"/>
      <c r="RZT14" s="81"/>
      <c r="RZU14" s="81"/>
      <c r="RZV14" s="81"/>
      <c r="RZW14" s="81"/>
      <c r="RZX14" s="81"/>
      <c r="RZY14" s="81"/>
      <c r="RZZ14" s="81"/>
      <c r="SAA14" s="81"/>
      <c r="SAB14" s="81"/>
      <c r="SAC14" s="81"/>
      <c r="SAD14" s="81"/>
      <c r="SAE14" s="81"/>
      <c r="SAF14" s="81"/>
      <c r="SAG14" s="81"/>
      <c r="SAH14" s="81"/>
      <c r="SAI14" s="81"/>
      <c r="SAJ14" s="81"/>
      <c r="SAK14" s="81"/>
      <c r="SAL14" s="81"/>
      <c r="SAM14" s="81"/>
      <c r="SAN14" s="81"/>
      <c r="SAO14" s="81"/>
      <c r="SAP14" s="81"/>
      <c r="SAQ14" s="81"/>
      <c r="SAR14" s="81"/>
      <c r="SAS14" s="81"/>
      <c r="SAT14" s="81"/>
      <c r="SAU14" s="81"/>
      <c r="SAV14" s="81"/>
      <c r="SAW14" s="81"/>
      <c r="SAX14" s="81"/>
      <c r="SAY14" s="81"/>
      <c r="SAZ14" s="81"/>
      <c r="SBA14" s="81"/>
      <c r="SBB14" s="81"/>
      <c r="SBC14" s="81"/>
      <c r="SBD14" s="81"/>
      <c r="SBE14" s="81"/>
      <c r="SBF14" s="81"/>
      <c r="SBG14" s="81"/>
      <c r="SBH14" s="81"/>
      <c r="SBI14" s="81"/>
      <c r="SBJ14" s="81"/>
      <c r="SBK14" s="81"/>
      <c r="SBL14" s="81"/>
      <c r="SBM14" s="81"/>
      <c r="SBN14" s="81"/>
      <c r="SBO14" s="81"/>
      <c r="SBP14" s="81"/>
      <c r="SBQ14" s="81"/>
      <c r="SBR14" s="81"/>
      <c r="SBS14" s="81"/>
      <c r="SBT14" s="81"/>
      <c r="SBU14" s="81"/>
      <c r="SBV14" s="81"/>
      <c r="SBW14" s="81"/>
      <c r="SBX14" s="81"/>
      <c r="SBY14" s="81"/>
      <c r="SBZ14" s="81"/>
      <c r="SCA14" s="81"/>
      <c r="SCB14" s="81"/>
      <c r="SCC14" s="81"/>
      <c r="SCD14" s="81"/>
      <c r="SCE14" s="81"/>
      <c r="SCF14" s="81"/>
      <c r="SCG14" s="81"/>
      <c r="SCH14" s="81"/>
      <c r="SCI14" s="81"/>
      <c r="SCJ14" s="81"/>
      <c r="SCK14" s="81"/>
      <c r="SCL14" s="81"/>
      <c r="SCM14" s="81"/>
      <c r="SCN14" s="81"/>
      <c r="SCO14" s="81"/>
      <c r="SCP14" s="81"/>
      <c r="SCQ14" s="81"/>
      <c r="SCR14" s="81"/>
      <c r="SCS14" s="81"/>
      <c r="SCT14" s="81"/>
      <c r="SCU14" s="81"/>
      <c r="SCV14" s="81"/>
      <c r="SCW14" s="81"/>
      <c r="SCX14" s="81"/>
      <c r="SCY14" s="81"/>
      <c r="SCZ14" s="81"/>
      <c r="SDA14" s="81"/>
      <c r="SDB14" s="81"/>
      <c r="SDC14" s="81"/>
      <c r="SDD14" s="81"/>
      <c r="SDE14" s="81"/>
      <c r="SDF14" s="81"/>
      <c r="SDG14" s="81"/>
      <c r="SDH14" s="81"/>
      <c r="SDI14" s="81"/>
      <c r="SDJ14" s="81"/>
      <c r="SDK14" s="81"/>
      <c r="SDL14" s="81"/>
      <c r="SDM14" s="81"/>
      <c r="SDN14" s="81"/>
      <c r="SDO14" s="81"/>
      <c r="SDP14" s="81"/>
      <c r="SDQ14" s="81"/>
      <c r="SDR14" s="81"/>
      <c r="SDS14" s="81"/>
      <c r="SDT14" s="81"/>
      <c r="SDU14" s="81"/>
      <c r="SDV14" s="81"/>
      <c r="SDW14" s="81"/>
      <c r="SDX14" s="81"/>
      <c r="SDY14" s="81"/>
      <c r="SDZ14" s="81"/>
      <c r="SEA14" s="81"/>
      <c r="SEB14" s="81"/>
      <c r="SEC14" s="81"/>
      <c r="SED14" s="81"/>
      <c r="SEE14" s="81"/>
      <c r="SEF14" s="81"/>
      <c r="SEG14" s="81"/>
      <c r="SEH14" s="81"/>
      <c r="SEI14" s="81"/>
      <c r="SEJ14" s="81"/>
      <c r="SEK14" s="81"/>
      <c r="SEL14" s="81"/>
      <c r="SEM14" s="81"/>
      <c r="SEN14" s="81"/>
      <c r="SEO14" s="81"/>
      <c r="SEP14" s="81"/>
      <c r="SEQ14" s="81"/>
      <c r="SER14" s="81"/>
      <c r="SES14" s="81"/>
      <c r="SET14" s="81"/>
      <c r="SEU14" s="81"/>
      <c r="SEV14" s="81"/>
      <c r="SEW14" s="81"/>
      <c r="SEX14" s="81"/>
      <c r="SEY14" s="81"/>
      <c r="SEZ14" s="81"/>
      <c r="SFA14" s="81"/>
      <c r="SFB14" s="81"/>
      <c r="SFC14" s="81"/>
      <c r="SFD14" s="81"/>
      <c r="SFE14" s="81"/>
      <c r="SFF14" s="81"/>
      <c r="SFG14" s="81"/>
      <c r="SFH14" s="81"/>
      <c r="SFI14" s="81"/>
      <c r="SFJ14" s="81"/>
      <c r="SFK14" s="81"/>
      <c r="SFL14" s="81"/>
      <c r="SFM14" s="81"/>
      <c r="SFN14" s="81"/>
      <c r="SFO14" s="81"/>
      <c r="SFP14" s="81"/>
      <c r="SFQ14" s="81"/>
      <c r="SFR14" s="81"/>
      <c r="SFS14" s="81"/>
      <c r="SFT14" s="81"/>
      <c r="SFU14" s="81"/>
      <c r="SFV14" s="81"/>
      <c r="SFW14" s="81"/>
      <c r="SFX14" s="81"/>
      <c r="SFY14" s="81"/>
      <c r="SFZ14" s="81"/>
      <c r="SGA14" s="81"/>
      <c r="SGB14" s="81"/>
      <c r="SGC14" s="81"/>
      <c r="SGD14" s="81"/>
      <c r="SGE14" s="81"/>
      <c r="SGF14" s="81"/>
      <c r="SGG14" s="81"/>
      <c r="SGH14" s="81"/>
      <c r="SGI14" s="81"/>
      <c r="SGJ14" s="81"/>
      <c r="SGK14" s="81"/>
      <c r="SGL14" s="81"/>
      <c r="SGM14" s="81"/>
      <c r="SGN14" s="81"/>
      <c r="SGO14" s="81"/>
      <c r="SGP14" s="81"/>
      <c r="SGQ14" s="81"/>
      <c r="SGR14" s="81"/>
      <c r="SGS14" s="81"/>
      <c r="SGT14" s="81"/>
      <c r="SGU14" s="81"/>
      <c r="SGV14" s="81"/>
      <c r="SGW14" s="81"/>
      <c r="SGX14" s="81"/>
      <c r="SGY14" s="81"/>
      <c r="SGZ14" s="81"/>
      <c r="SHA14" s="81"/>
      <c r="SHB14" s="81"/>
      <c r="SHC14" s="81"/>
      <c r="SHD14" s="81"/>
      <c r="SHE14" s="81"/>
      <c r="SHF14" s="81"/>
      <c r="SHG14" s="81"/>
      <c r="SHH14" s="81"/>
      <c r="SHI14" s="81"/>
      <c r="SHJ14" s="81"/>
      <c r="SHK14" s="81"/>
      <c r="SHL14" s="81"/>
      <c r="SHM14" s="81"/>
      <c r="SHN14" s="81"/>
      <c r="SHO14" s="81"/>
      <c r="SHP14" s="81"/>
      <c r="SHQ14" s="81"/>
      <c r="SHR14" s="81"/>
      <c r="SHS14" s="81"/>
      <c r="SHT14" s="81"/>
      <c r="SHU14" s="81"/>
      <c r="SHV14" s="81"/>
      <c r="SHW14" s="81"/>
      <c r="SHX14" s="81"/>
      <c r="SHY14" s="81"/>
      <c r="SHZ14" s="81"/>
      <c r="SIA14" s="81"/>
      <c r="SIB14" s="81"/>
      <c r="SIC14" s="81"/>
      <c r="SID14" s="81"/>
      <c r="SIE14" s="81"/>
      <c r="SIF14" s="81"/>
      <c r="SIG14" s="81"/>
      <c r="SIH14" s="81"/>
      <c r="SII14" s="81"/>
      <c r="SIJ14" s="81"/>
      <c r="SIK14" s="81"/>
      <c r="SIL14" s="81"/>
      <c r="SIM14" s="81"/>
      <c r="SIN14" s="81"/>
      <c r="SIO14" s="81"/>
      <c r="SIP14" s="81"/>
      <c r="SIQ14" s="81"/>
      <c r="SIR14" s="81"/>
      <c r="SIS14" s="81"/>
      <c r="SIT14" s="81"/>
      <c r="SIU14" s="81"/>
      <c r="SIV14" s="81"/>
      <c r="SIW14" s="81"/>
      <c r="SIX14" s="81"/>
      <c r="SIY14" s="81"/>
      <c r="SIZ14" s="81"/>
      <c r="SJA14" s="81"/>
      <c r="SJB14" s="81"/>
      <c r="SJC14" s="81"/>
      <c r="SJD14" s="81"/>
      <c r="SJE14" s="81"/>
      <c r="SJF14" s="81"/>
      <c r="SJG14" s="81"/>
      <c r="SJH14" s="81"/>
      <c r="SJI14" s="81"/>
      <c r="SJJ14" s="81"/>
      <c r="SJK14" s="81"/>
      <c r="SJL14" s="81"/>
      <c r="SJM14" s="81"/>
      <c r="SJN14" s="81"/>
      <c r="SJO14" s="81"/>
      <c r="SJP14" s="81"/>
      <c r="SJQ14" s="81"/>
      <c r="SJR14" s="81"/>
      <c r="SJS14" s="81"/>
      <c r="SJT14" s="81"/>
      <c r="SJU14" s="81"/>
      <c r="SJV14" s="81"/>
      <c r="SJW14" s="81"/>
      <c r="SJX14" s="81"/>
      <c r="SJY14" s="81"/>
      <c r="SJZ14" s="81"/>
      <c r="SKA14" s="81"/>
      <c r="SKB14" s="81"/>
      <c r="SKC14" s="81"/>
      <c r="SKD14" s="81"/>
      <c r="SKE14" s="81"/>
      <c r="SKF14" s="81"/>
      <c r="SKG14" s="81"/>
      <c r="SKH14" s="81"/>
      <c r="SKI14" s="81"/>
      <c r="SKJ14" s="81"/>
      <c r="SKK14" s="81"/>
      <c r="SKL14" s="81"/>
      <c r="SKM14" s="81"/>
      <c r="SKN14" s="81"/>
      <c r="SKO14" s="81"/>
      <c r="SKP14" s="81"/>
      <c r="SKQ14" s="81"/>
      <c r="SKR14" s="81"/>
      <c r="SKS14" s="81"/>
      <c r="SKT14" s="81"/>
      <c r="SKU14" s="81"/>
      <c r="SKV14" s="81"/>
      <c r="SKW14" s="81"/>
      <c r="SKX14" s="81"/>
      <c r="SKY14" s="81"/>
      <c r="SKZ14" s="81"/>
      <c r="SLA14" s="81"/>
      <c r="SLB14" s="81"/>
      <c r="SLC14" s="81"/>
      <c r="SLD14" s="81"/>
      <c r="SLE14" s="81"/>
      <c r="SLF14" s="81"/>
      <c r="SLG14" s="81"/>
      <c r="SLH14" s="81"/>
      <c r="SLI14" s="81"/>
      <c r="SLJ14" s="81"/>
      <c r="SLK14" s="81"/>
      <c r="SLL14" s="81"/>
      <c r="SLM14" s="81"/>
      <c r="SLN14" s="81"/>
      <c r="SLO14" s="81"/>
      <c r="SLP14" s="81"/>
      <c r="SLQ14" s="81"/>
      <c r="SLR14" s="81"/>
      <c r="SLS14" s="81"/>
      <c r="SLT14" s="81"/>
      <c r="SLU14" s="81"/>
      <c r="SLV14" s="81"/>
      <c r="SLW14" s="81"/>
      <c r="SLX14" s="81"/>
      <c r="SLY14" s="81"/>
      <c r="SLZ14" s="81"/>
      <c r="SMA14" s="81"/>
      <c r="SMB14" s="81"/>
      <c r="SMC14" s="81"/>
      <c r="SMD14" s="81"/>
      <c r="SME14" s="81"/>
      <c r="SMF14" s="81"/>
      <c r="SMG14" s="81"/>
      <c r="SMH14" s="81"/>
      <c r="SMI14" s="81"/>
      <c r="SMJ14" s="81"/>
      <c r="SMK14" s="81"/>
      <c r="SML14" s="81"/>
      <c r="SMM14" s="81"/>
      <c r="SMN14" s="81"/>
      <c r="SMO14" s="81"/>
      <c r="SMP14" s="81"/>
      <c r="SMQ14" s="81"/>
      <c r="SMR14" s="81"/>
      <c r="SMS14" s="81"/>
      <c r="SMT14" s="81"/>
      <c r="SMU14" s="81"/>
      <c r="SMV14" s="81"/>
      <c r="SMW14" s="81"/>
      <c r="SMX14" s="81"/>
      <c r="SMY14" s="81"/>
      <c r="SMZ14" s="81"/>
      <c r="SNA14" s="81"/>
      <c r="SNB14" s="81"/>
      <c r="SNC14" s="81"/>
      <c r="SND14" s="81"/>
      <c r="SNE14" s="81"/>
      <c r="SNF14" s="81"/>
      <c r="SNG14" s="81"/>
      <c r="SNH14" s="81"/>
      <c r="SNI14" s="81"/>
      <c r="SNJ14" s="81"/>
      <c r="SNK14" s="81"/>
      <c r="SNL14" s="81"/>
      <c r="SNM14" s="81"/>
      <c r="SNN14" s="81"/>
      <c r="SNO14" s="81"/>
      <c r="SNP14" s="81"/>
      <c r="SNQ14" s="81"/>
      <c r="SNR14" s="81"/>
      <c r="SNS14" s="81"/>
      <c r="SNT14" s="81"/>
      <c r="SNU14" s="81"/>
      <c r="SNV14" s="81"/>
      <c r="SNW14" s="81"/>
      <c r="SNX14" s="81"/>
      <c r="SNY14" s="81"/>
      <c r="SNZ14" s="81"/>
      <c r="SOA14" s="81"/>
      <c r="SOB14" s="81"/>
      <c r="SOC14" s="81"/>
      <c r="SOD14" s="81"/>
      <c r="SOE14" s="81"/>
      <c r="SOF14" s="81"/>
      <c r="SOG14" s="81"/>
      <c r="SOH14" s="81"/>
      <c r="SOI14" s="81"/>
      <c r="SOJ14" s="81"/>
      <c r="SOK14" s="81"/>
      <c r="SOL14" s="81"/>
      <c r="SOM14" s="81"/>
      <c r="SON14" s="81"/>
      <c r="SOO14" s="81"/>
      <c r="SOP14" s="81"/>
      <c r="SOQ14" s="81"/>
      <c r="SOR14" s="81"/>
      <c r="SOS14" s="81"/>
      <c r="SOT14" s="81"/>
      <c r="SOU14" s="81"/>
      <c r="SOV14" s="81"/>
      <c r="SOW14" s="81"/>
      <c r="SOX14" s="81"/>
      <c r="SOY14" s="81"/>
      <c r="SOZ14" s="81"/>
      <c r="SPA14" s="81"/>
      <c r="SPB14" s="81"/>
      <c r="SPC14" s="81"/>
      <c r="SPD14" s="81"/>
      <c r="SPE14" s="81"/>
      <c r="SPF14" s="81"/>
      <c r="SPG14" s="81"/>
      <c r="SPH14" s="81"/>
      <c r="SPI14" s="81"/>
      <c r="SPJ14" s="81"/>
      <c r="SPK14" s="81"/>
      <c r="SPL14" s="81"/>
      <c r="SPM14" s="81"/>
      <c r="SPN14" s="81"/>
      <c r="SPO14" s="81"/>
      <c r="SPP14" s="81"/>
      <c r="SPQ14" s="81"/>
      <c r="SPR14" s="81"/>
      <c r="SPS14" s="81"/>
      <c r="SPT14" s="81"/>
      <c r="SPU14" s="81"/>
      <c r="SPV14" s="81"/>
      <c r="SPW14" s="81"/>
      <c r="SPX14" s="81"/>
      <c r="SPY14" s="81"/>
      <c r="SPZ14" s="81"/>
      <c r="SQA14" s="81"/>
      <c r="SQB14" s="81"/>
      <c r="SQC14" s="81"/>
      <c r="SQD14" s="81"/>
      <c r="SQE14" s="81"/>
      <c r="SQF14" s="81"/>
      <c r="SQG14" s="81"/>
      <c r="SQH14" s="81"/>
      <c r="SQI14" s="81"/>
      <c r="SQJ14" s="81"/>
      <c r="SQK14" s="81"/>
      <c r="SQL14" s="81"/>
      <c r="SQM14" s="81"/>
      <c r="SQN14" s="81"/>
      <c r="SQO14" s="81"/>
      <c r="SQP14" s="81"/>
      <c r="SQQ14" s="81"/>
      <c r="SQR14" s="81"/>
      <c r="SQS14" s="81"/>
      <c r="SQT14" s="81"/>
      <c r="SQU14" s="81"/>
      <c r="SQV14" s="81"/>
      <c r="SQW14" s="81"/>
      <c r="SQX14" s="81"/>
      <c r="SQY14" s="81"/>
      <c r="SQZ14" s="81"/>
      <c r="SRA14" s="81"/>
      <c r="SRB14" s="81"/>
      <c r="SRC14" s="81"/>
      <c r="SRD14" s="81"/>
      <c r="SRE14" s="81"/>
      <c r="SRF14" s="81"/>
      <c r="SRG14" s="81"/>
      <c r="SRH14" s="81"/>
      <c r="SRI14" s="81"/>
      <c r="SRJ14" s="81"/>
      <c r="SRK14" s="81"/>
      <c r="SRL14" s="81"/>
      <c r="SRM14" s="81"/>
      <c r="SRN14" s="81"/>
      <c r="SRO14" s="81"/>
      <c r="SRP14" s="81"/>
      <c r="SRQ14" s="81"/>
      <c r="SRR14" s="81"/>
      <c r="SRS14" s="81"/>
      <c r="SRT14" s="81"/>
      <c r="SRU14" s="81"/>
      <c r="SRV14" s="81"/>
      <c r="SRW14" s="81"/>
      <c r="SRX14" s="81"/>
      <c r="SRY14" s="81"/>
      <c r="SRZ14" s="81"/>
      <c r="SSA14" s="81"/>
      <c r="SSB14" s="81"/>
      <c r="SSC14" s="81"/>
      <c r="SSD14" s="81"/>
      <c r="SSE14" s="81"/>
      <c r="SSF14" s="81"/>
      <c r="SSG14" s="81"/>
      <c r="SSH14" s="81"/>
      <c r="SSI14" s="81"/>
      <c r="SSJ14" s="81"/>
      <c r="SSK14" s="81"/>
      <c r="SSL14" s="81"/>
      <c r="SSM14" s="81"/>
      <c r="SSN14" s="81"/>
      <c r="SSO14" s="81"/>
      <c r="SSP14" s="81"/>
      <c r="SSQ14" s="81"/>
      <c r="SSR14" s="81"/>
      <c r="SSS14" s="81"/>
      <c r="SST14" s="81"/>
      <c r="SSU14" s="81"/>
      <c r="SSV14" s="81"/>
      <c r="SSW14" s="81"/>
      <c r="SSX14" s="81"/>
      <c r="SSY14" s="81"/>
      <c r="SSZ14" s="81"/>
      <c r="STA14" s="81"/>
      <c r="STB14" s="81"/>
      <c r="STC14" s="81"/>
      <c r="STD14" s="81"/>
      <c r="STE14" s="81"/>
      <c r="STF14" s="81"/>
      <c r="STG14" s="81"/>
      <c r="STH14" s="81"/>
      <c r="STI14" s="81"/>
      <c r="STJ14" s="81"/>
      <c r="STK14" s="81"/>
      <c r="STL14" s="81"/>
      <c r="STM14" s="81"/>
      <c r="STN14" s="81"/>
      <c r="STO14" s="81"/>
      <c r="STP14" s="81"/>
      <c r="STQ14" s="81"/>
      <c r="STR14" s="81"/>
      <c r="STS14" s="81"/>
      <c r="STT14" s="81"/>
      <c r="STU14" s="81"/>
      <c r="STV14" s="81"/>
      <c r="STW14" s="81"/>
      <c r="STX14" s="81"/>
      <c r="STY14" s="81"/>
      <c r="STZ14" s="81"/>
      <c r="SUA14" s="81"/>
      <c r="SUB14" s="81"/>
      <c r="SUC14" s="81"/>
      <c r="SUD14" s="81"/>
      <c r="SUE14" s="81"/>
      <c r="SUF14" s="81"/>
      <c r="SUG14" s="81"/>
      <c r="SUH14" s="81"/>
      <c r="SUI14" s="81"/>
      <c r="SUJ14" s="81"/>
      <c r="SUK14" s="81"/>
      <c r="SUL14" s="81"/>
      <c r="SUM14" s="81"/>
      <c r="SUN14" s="81"/>
      <c r="SUO14" s="81"/>
      <c r="SUP14" s="81"/>
      <c r="SUQ14" s="81"/>
      <c r="SUR14" s="81"/>
      <c r="SUS14" s="81"/>
      <c r="SUT14" s="81"/>
      <c r="SUU14" s="81"/>
      <c r="SUV14" s="81"/>
      <c r="SUW14" s="81"/>
      <c r="SUX14" s="81"/>
      <c r="SUY14" s="81"/>
      <c r="SUZ14" s="81"/>
      <c r="SVA14" s="81"/>
      <c r="SVB14" s="81"/>
      <c r="SVC14" s="81"/>
      <c r="SVD14" s="81"/>
      <c r="SVE14" s="81"/>
      <c r="SVF14" s="81"/>
      <c r="SVG14" s="81"/>
      <c r="SVH14" s="81"/>
      <c r="SVI14" s="81"/>
      <c r="SVJ14" s="81"/>
      <c r="SVK14" s="81"/>
      <c r="SVL14" s="81"/>
      <c r="SVM14" s="81"/>
      <c r="SVN14" s="81"/>
      <c r="SVO14" s="81"/>
      <c r="SVP14" s="81"/>
      <c r="SVQ14" s="81"/>
      <c r="SVR14" s="81"/>
      <c r="SVS14" s="81"/>
      <c r="SVT14" s="81"/>
      <c r="SVU14" s="81"/>
      <c r="SVV14" s="81"/>
      <c r="SVW14" s="81"/>
      <c r="SVX14" s="81"/>
      <c r="SVY14" s="81"/>
      <c r="SVZ14" s="81"/>
      <c r="SWA14" s="81"/>
      <c r="SWB14" s="81"/>
      <c r="SWC14" s="81"/>
      <c r="SWD14" s="81"/>
      <c r="SWE14" s="81"/>
      <c r="SWF14" s="81"/>
      <c r="SWG14" s="81"/>
      <c r="SWH14" s="81"/>
      <c r="SWI14" s="81"/>
      <c r="SWJ14" s="81"/>
      <c r="SWK14" s="81"/>
      <c r="SWL14" s="81"/>
      <c r="SWM14" s="81"/>
      <c r="SWN14" s="81"/>
      <c r="SWO14" s="81"/>
      <c r="SWP14" s="81"/>
      <c r="SWQ14" s="81"/>
      <c r="SWR14" s="81"/>
      <c r="SWS14" s="81"/>
      <c r="SWT14" s="81"/>
      <c r="SWU14" s="81"/>
      <c r="SWV14" s="81"/>
      <c r="SWW14" s="81"/>
      <c r="SWX14" s="81"/>
      <c r="SWY14" s="81"/>
      <c r="SWZ14" s="81"/>
      <c r="SXA14" s="81"/>
      <c r="SXB14" s="81"/>
      <c r="SXC14" s="81"/>
      <c r="SXD14" s="81"/>
      <c r="SXE14" s="81"/>
      <c r="SXF14" s="81"/>
      <c r="SXG14" s="81"/>
      <c r="SXH14" s="81"/>
      <c r="SXI14" s="81"/>
      <c r="SXJ14" s="81"/>
      <c r="SXK14" s="81"/>
      <c r="SXL14" s="81"/>
      <c r="SXM14" s="81"/>
      <c r="SXN14" s="81"/>
      <c r="SXO14" s="81"/>
      <c r="SXP14" s="81"/>
      <c r="SXQ14" s="81"/>
      <c r="SXR14" s="81"/>
      <c r="SXS14" s="81"/>
      <c r="SXT14" s="81"/>
      <c r="SXU14" s="81"/>
      <c r="SXV14" s="81"/>
      <c r="SXW14" s="81"/>
      <c r="SXX14" s="81"/>
      <c r="SXY14" s="81"/>
      <c r="SXZ14" s="81"/>
      <c r="SYA14" s="81"/>
      <c r="SYB14" s="81"/>
      <c r="SYC14" s="81"/>
      <c r="SYD14" s="81"/>
      <c r="SYE14" s="81"/>
      <c r="SYF14" s="81"/>
      <c r="SYG14" s="81"/>
      <c r="SYH14" s="81"/>
      <c r="SYI14" s="81"/>
      <c r="SYJ14" s="81"/>
      <c r="SYK14" s="81"/>
      <c r="SYL14" s="81"/>
      <c r="SYM14" s="81"/>
      <c r="SYN14" s="81"/>
      <c r="SYO14" s="81"/>
      <c r="SYP14" s="81"/>
      <c r="SYQ14" s="81"/>
      <c r="SYR14" s="81"/>
      <c r="SYS14" s="81"/>
      <c r="SYT14" s="81"/>
      <c r="SYU14" s="81"/>
      <c r="SYV14" s="81"/>
      <c r="SYW14" s="81"/>
      <c r="SYX14" s="81"/>
      <c r="SYY14" s="81"/>
      <c r="SYZ14" s="81"/>
      <c r="SZA14" s="81"/>
      <c r="SZB14" s="81"/>
      <c r="SZC14" s="81"/>
      <c r="SZD14" s="81"/>
      <c r="SZE14" s="81"/>
      <c r="SZF14" s="81"/>
      <c r="SZG14" s="81"/>
      <c r="SZH14" s="81"/>
      <c r="SZI14" s="81"/>
      <c r="SZJ14" s="81"/>
      <c r="SZK14" s="81"/>
      <c r="SZL14" s="81"/>
      <c r="SZM14" s="81"/>
      <c r="SZN14" s="81"/>
      <c r="SZO14" s="81"/>
      <c r="SZP14" s="81"/>
      <c r="SZQ14" s="81"/>
      <c r="SZR14" s="81"/>
      <c r="SZS14" s="81"/>
      <c r="SZT14" s="81"/>
      <c r="SZU14" s="81"/>
      <c r="SZV14" s="81"/>
      <c r="SZW14" s="81"/>
      <c r="SZX14" s="81"/>
      <c r="SZY14" s="81"/>
      <c r="SZZ14" s="81"/>
      <c r="TAA14" s="81"/>
      <c r="TAB14" s="81"/>
      <c r="TAC14" s="81"/>
      <c r="TAD14" s="81"/>
      <c r="TAE14" s="81"/>
      <c r="TAF14" s="81"/>
      <c r="TAG14" s="81"/>
      <c r="TAH14" s="81"/>
      <c r="TAI14" s="81"/>
      <c r="TAJ14" s="81"/>
      <c r="TAK14" s="81"/>
      <c r="TAL14" s="81"/>
      <c r="TAM14" s="81"/>
      <c r="TAN14" s="81"/>
      <c r="TAO14" s="81"/>
      <c r="TAP14" s="81"/>
      <c r="TAQ14" s="81"/>
      <c r="TAR14" s="81"/>
      <c r="TAS14" s="81"/>
      <c r="TAT14" s="81"/>
      <c r="TAU14" s="81"/>
      <c r="TAV14" s="81"/>
      <c r="TAW14" s="81"/>
      <c r="TAX14" s="81"/>
      <c r="TAY14" s="81"/>
      <c r="TAZ14" s="81"/>
      <c r="TBA14" s="81"/>
      <c r="TBB14" s="81"/>
      <c r="TBC14" s="81"/>
      <c r="TBD14" s="81"/>
      <c r="TBE14" s="81"/>
      <c r="TBF14" s="81"/>
      <c r="TBG14" s="81"/>
      <c r="TBH14" s="81"/>
      <c r="TBI14" s="81"/>
      <c r="TBJ14" s="81"/>
      <c r="TBK14" s="81"/>
      <c r="TBL14" s="81"/>
      <c r="TBM14" s="81"/>
      <c r="TBN14" s="81"/>
      <c r="TBO14" s="81"/>
      <c r="TBP14" s="81"/>
      <c r="TBQ14" s="81"/>
      <c r="TBR14" s="81"/>
      <c r="TBS14" s="81"/>
      <c r="TBT14" s="81"/>
      <c r="TBU14" s="81"/>
      <c r="TBV14" s="81"/>
      <c r="TBW14" s="81"/>
      <c r="TBX14" s="81"/>
      <c r="TBY14" s="81"/>
      <c r="TBZ14" s="81"/>
      <c r="TCA14" s="81"/>
      <c r="TCB14" s="81"/>
      <c r="TCC14" s="81"/>
      <c r="TCD14" s="81"/>
      <c r="TCE14" s="81"/>
      <c r="TCF14" s="81"/>
      <c r="TCG14" s="81"/>
      <c r="TCH14" s="81"/>
      <c r="TCI14" s="81"/>
      <c r="TCJ14" s="81"/>
      <c r="TCK14" s="81"/>
      <c r="TCL14" s="81"/>
      <c r="TCM14" s="81"/>
      <c r="TCN14" s="81"/>
      <c r="TCO14" s="81"/>
      <c r="TCP14" s="81"/>
      <c r="TCQ14" s="81"/>
      <c r="TCR14" s="81"/>
      <c r="TCS14" s="81"/>
      <c r="TCT14" s="81"/>
      <c r="TCU14" s="81"/>
      <c r="TCV14" s="81"/>
      <c r="TCW14" s="81"/>
      <c r="TCX14" s="81"/>
      <c r="TCY14" s="81"/>
      <c r="TCZ14" s="81"/>
      <c r="TDA14" s="81"/>
      <c r="TDB14" s="81"/>
      <c r="TDC14" s="81"/>
      <c r="TDD14" s="81"/>
      <c r="TDE14" s="81"/>
      <c r="TDF14" s="81"/>
      <c r="TDG14" s="81"/>
      <c r="TDH14" s="81"/>
      <c r="TDI14" s="81"/>
      <c r="TDJ14" s="81"/>
      <c r="TDK14" s="81"/>
      <c r="TDL14" s="81"/>
      <c r="TDM14" s="81"/>
      <c r="TDN14" s="81"/>
      <c r="TDO14" s="81"/>
      <c r="TDP14" s="81"/>
      <c r="TDQ14" s="81"/>
      <c r="TDR14" s="81"/>
      <c r="TDS14" s="81"/>
      <c r="TDT14" s="81"/>
      <c r="TDU14" s="81"/>
      <c r="TDV14" s="81"/>
      <c r="TDW14" s="81"/>
      <c r="TDX14" s="81"/>
      <c r="TDY14" s="81"/>
      <c r="TDZ14" s="81"/>
      <c r="TEA14" s="81"/>
      <c r="TEB14" s="81"/>
      <c r="TEC14" s="81"/>
      <c r="TED14" s="81"/>
      <c r="TEE14" s="81"/>
      <c r="TEF14" s="81"/>
      <c r="TEG14" s="81"/>
      <c r="TEH14" s="81"/>
      <c r="TEI14" s="81"/>
      <c r="TEJ14" s="81"/>
      <c r="TEK14" s="81"/>
      <c r="TEL14" s="81"/>
      <c r="TEM14" s="81"/>
      <c r="TEN14" s="81"/>
      <c r="TEO14" s="81"/>
      <c r="TEP14" s="81"/>
      <c r="TEQ14" s="81"/>
      <c r="TER14" s="81"/>
      <c r="TES14" s="81"/>
      <c r="TET14" s="81"/>
      <c r="TEU14" s="81"/>
      <c r="TEV14" s="81"/>
      <c r="TEW14" s="81"/>
      <c r="TEX14" s="81"/>
      <c r="TEY14" s="81"/>
      <c r="TEZ14" s="81"/>
      <c r="TFA14" s="81"/>
      <c r="TFB14" s="81"/>
      <c r="TFC14" s="81"/>
      <c r="TFD14" s="81"/>
      <c r="TFE14" s="81"/>
      <c r="TFF14" s="81"/>
      <c r="TFG14" s="81"/>
      <c r="TFH14" s="81"/>
      <c r="TFI14" s="81"/>
      <c r="TFJ14" s="81"/>
      <c r="TFK14" s="81"/>
      <c r="TFL14" s="81"/>
      <c r="TFM14" s="81"/>
      <c r="TFN14" s="81"/>
      <c r="TFO14" s="81"/>
      <c r="TFP14" s="81"/>
      <c r="TFQ14" s="81"/>
      <c r="TFR14" s="81"/>
      <c r="TFS14" s="81"/>
      <c r="TFT14" s="81"/>
      <c r="TFU14" s="81"/>
      <c r="TFV14" s="81"/>
      <c r="TFW14" s="81"/>
      <c r="TFX14" s="81"/>
      <c r="TFY14" s="81"/>
      <c r="TFZ14" s="81"/>
      <c r="TGA14" s="81"/>
      <c r="TGB14" s="81"/>
      <c r="TGC14" s="81"/>
      <c r="TGD14" s="81"/>
      <c r="TGE14" s="81"/>
      <c r="TGF14" s="81"/>
      <c r="TGG14" s="81"/>
      <c r="TGH14" s="81"/>
      <c r="TGI14" s="81"/>
      <c r="TGJ14" s="81"/>
      <c r="TGK14" s="81"/>
      <c r="TGL14" s="81"/>
      <c r="TGM14" s="81"/>
      <c r="TGN14" s="81"/>
      <c r="TGO14" s="81"/>
      <c r="TGP14" s="81"/>
      <c r="TGQ14" s="81"/>
      <c r="TGR14" s="81"/>
      <c r="TGS14" s="81"/>
      <c r="TGT14" s="81"/>
      <c r="TGU14" s="81"/>
      <c r="TGV14" s="81"/>
      <c r="TGW14" s="81"/>
      <c r="TGX14" s="81"/>
      <c r="TGY14" s="81"/>
      <c r="TGZ14" s="81"/>
      <c r="THA14" s="81"/>
      <c r="THB14" s="81"/>
      <c r="THC14" s="81"/>
      <c r="THD14" s="81"/>
      <c r="THE14" s="81"/>
      <c r="THF14" s="81"/>
      <c r="THG14" s="81"/>
      <c r="THH14" s="81"/>
      <c r="THI14" s="81"/>
      <c r="THJ14" s="81"/>
      <c r="THK14" s="81"/>
      <c r="THL14" s="81"/>
      <c r="THM14" s="81"/>
      <c r="THN14" s="81"/>
      <c r="THO14" s="81"/>
      <c r="THP14" s="81"/>
      <c r="THQ14" s="81"/>
      <c r="THR14" s="81"/>
      <c r="THS14" s="81"/>
      <c r="THT14" s="81"/>
      <c r="THU14" s="81"/>
      <c r="THV14" s="81"/>
      <c r="THW14" s="81"/>
      <c r="THX14" s="81"/>
      <c r="THY14" s="81"/>
      <c r="THZ14" s="81"/>
      <c r="TIA14" s="81"/>
      <c r="TIB14" s="81"/>
      <c r="TIC14" s="81"/>
      <c r="TID14" s="81"/>
      <c r="TIE14" s="81"/>
      <c r="TIF14" s="81"/>
      <c r="TIG14" s="81"/>
      <c r="TIH14" s="81"/>
      <c r="TII14" s="81"/>
      <c r="TIJ14" s="81"/>
      <c r="TIK14" s="81"/>
      <c r="TIL14" s="81"/>
      <c r="TIM14" s="81"/>
      <c r="TIN14" s="81"/>
      <c r="TIO14" s="81"/>
      <c r="TIP14" s="81"/>
      <c r="TIQ14" s="81"/>
      <c r="TIR14" s="81"/>
      <c r="TIS14" s="81"/>
      <c r="TIT14" s="81"/>
      <c r="TIU14" s="81"/>
      <c r="TIV14" s="81"/>
      <c r="TIW14" s="81"/>
      <c r="TIX14" s="81"/>
      <c r="TIY14" s="81"/>
      <c r="TIZ14" s="81"/>
      <c r="TJA14" s="81"/>
      <c r="TJB14" s="81"/>
      <c r="TJC14" s="81"/>
      <c r="TJD14" s="81"/>
      <c r="TJE14" s="81"/>
      <c r="TJF14" s="81"/>
      <c r="TJG14" s="81"/>
      <c r="TJH14" s="81"/>
      <c r="TJI14" s="81"/>
      <c r="TJJ14" s="81"/>
      <c r="TJK14" s="81"/>
      <c r="TJL14" s="81"/>
      <c r="TJM14" s="81"/>
      <c r="TJN14" s="81"/>
      <c r="TJO14" s="81"/>
      <c r="TJP14" s="81"/>
      <c r="TJQ14" s="81"/>
      <c r="TJR14" s="81"/>
      <c r="TJS14" s="81"/>
      <c r="TJT14" s="81"/>
      <c r="TJU14" s="81"/>
      <c r="TJV14" s="81"/>
      <c r="TJW14" s="81"/>
      <c r="TJX14" s="81"/>
      <c r="TJY14" s="81"/>
      <c r="TJZ14" s="81"/>
      <c r="TKA14" s="81"/>
      <c r="TKB14" s="81"/>
      <c r="TKC14" s="81"/>
      <c r="TKD14" s="81"/>
      <c r="TKE14" s="81"/>
      <c r="TKF14" s="81"/>
      <c r="TKG14" s="81"/>
      <c r="TKH14" s="81"/>
      <c r="TKI14" s="81"/>
      <c r="TKJ14" s="81"/>
      <c r="TKK14" s="81"/>
      <c r="TKL14" s="81"/>
      <c r="TKM14" s="81"/>
      <c r="TKN14" s="81"/>
      <c r="TKO14" s="81"/>
      <c r="TKP14" s="81"/>
      <c r="TKQ14" s="81"/>
      <c r="TKR14" s="81"/>
      <c r="TKS14" s="81"/>
      <c r="TKT14" s="81"/>
      <c r="TKU14" s="81"/>
      <c r="TKV14" s="81"/>
      <c r="TKW14" s="81"/>
      <c r="TKX14" s="81"/>
      <c r="TKY14" s="81"/>
      <c r="TKZ14" s="81"/>
      <c r="TLA14" s="81"/>
      <c r="TLB14" s="81"/>
      <c r="TLC14" s="81"/>
      <c r="TLD14" s="81"/>
      <c r="TLE14" s="81"/>
      <c r="TLF14" s="81"/>
      <c r="TLG14" s="81"/>
      <c r="TLH14" s="81"/>
      <c r="TLI14" s="81"/>
      <c r="TLJ14" s="81"/>
      <c r="TLK14" s="81"/>
      <c r="TLL14" s="81"/>
      <c r="TLM14" s="81"/>
      <c r="TLN14" s="81"/>
      <c r="TLO14" s="81"/>
      <c r="TLP14" s="81"/>
      <c r="TLQ14" s="81"/>
      <c r="TLR14" s="81"/>
      <c r="TLS14" s="81"/>
      <c r="TLT14" s="81"/>
      <c r="TLU14" s="81"/>
      <c r="TLV14" s="81"/>
      <c r="TLW14" s="81"/>
      <c r="TLX14" s="81"/>
      <c r="TLY14" s="81"/>
      <c r="TLZ14" s="81"/>
      <c r="TMA14" s="81"/>
      <c r="TMB14" s="81"/>
      <c r="TMC14" s="81"/>
      <c r="TMD14" s="81"/>
      <c r="TME14" s="81"/>
      <c r="TMF14" s="81"/>
      <c r="TMG14" s="81"/>
      <c r="TMH14" s="81"/>
      <c r="TMI14" s="81"/>
      <c r="TMJ14" s="81"/>
      <c r="TMK14" s="81"/>
      <c r="TML14" s="81"/>
      <c r="TMM14" s="81"/>
      <c r="TMN14" s="81"/>
      <c r="TMO14" s="81"/>
      <c r="TMP14" s="81"/>
      <c r="TMQ14" s="81"/>
      <c r="TMR14" s="81"/>
      <c r="TMS14" s="81"/>
      <c r="TMT14" s="81"/>
      <c r="TMU14" s="81"/>
      <c r="TMV14" s="81"/>
      <c r="TMW14" s="81"/>
      <c r="TMX14" s="81"/>
      <c r="TMY14" s="81"/>
      <c r="TMZ14" s="81"/>
      <c r="TNA14" s="81"/>
      <c r="TNB14" s="81"/>
      <c r="TNC14" s="81"/>
      <c r="TND14" s="81"/>
      <c r="TNE14" s="81"/>
      <c r="TNF14" s="81"/>
      <c r="TNG14" s="81"/>
      <c r="TNH14" s="81"/>
      <c r="TNI14" s="81"/>
      <c r="TNJ14" s="81"/>
      <c r="TNK14" s="81"/>
      <c r="TNL14" s="81"/>
      <c r="TNM14" s="81"/>
      <c r="TNN14" s="81"/>
      <c r="TNO14" s="81"/>
      <c r="TNP14" s="81"/>
      <c r="TNQ14" s="81"/>
      <c r="TNR14" s="81"/>
      <c r="TNS14" s="81"/>
      <c r="TNT14" s="81"/>
      <c r="TNU14" s="81"/>
      <c r="TNV14" s="81"/>
      <c r="TNW14" s="81"/>
      <c r="TNX14" s="81"/>
      <c r="TNY14" s="81"/>
      <c r="TNZ14" s="81"/>
      <c r="TOA14" s="81"/>
      <c r="TOB14" s="81"/>
      <c r="TOC14" s="81"/>
      <c r="TOD14" s="81"/>
      <c r="TOE14" s="81"/>
      <c r="TOF14" s="81"/>
      <c r="TOG14" s="81"/>
      <c r="TOH14" s="81"/>
      <c r="TOI14" s="81"/>
      <c r="TOJ14" s="81"/>
      <c r="TOK14" s="81"/>
      <c r="TOL14" s="81"/>
      <c r="TOM14" s="81"/>
      <c r="TON14" s="81"/>
      <c r="TOO14" s="81"/>
      <c r="TOP14" s="81"/>
      <c r="TOQ14" s="81"/>
      <c r="TOR14" s="81"/>
      <c r="TOS14" s="81"/>
      <c r="TOT14" s="81"/>
      <c r="TOU14" s="81"/>
      <c r="TOV14" s="81"/>
      <c r="TOW14" s="81"/>
      <c r="TOX14" s="81"/>
      <c r="TOY14" s="81"/>
      <c r="TOZ14" s="81"/>
      <c r="TPA14" s="81"/>
      <c r="TPB14" s="81"/>
      <c r="TPC14" s="81"/>
      <c r="TPD14" s="81"/>
      <c r="TPE14" s="81"/>
      <c r="TPF14" s="81"/>
      <c r="TPG14" s="81"/>
      <c r="TPH14" s="81"/>
      <c r="TPI14" s="81"/>
      <c r="TPJ14" s="81"/>
      <c r="TPK14" s="81"/>
      <c r="TPL14" s="81"/>
      <c r="TPM14" s="81"/>
      <c r="TPN14" s="81"/>
      <c r="TPO14" s="81"/>
      <c r="TPP14" s="81"/>
      <c r="TPQ14" s="81"/>
      <c r="TPR14" s="81"/>
      <c r="TPS14" s="81"/>
      <c r="TPT14" s="81"/>
      <c r="TPU14" s="81"/>
      <c r="TPV14" s="81"/>
      <c r="TPW14" s="81"/>
      <c r="TPX14" s="81"/>
      <c r="TPY14" s="81"/>
      <c r="TPZ14" s="81"/>
      <c r="TQA14" s="81"/>
      <c r="TQB14" s="81"/>
      <c r="TQC14" s="81"/>
      <c r="TQD14" s="81"/>
      <c r="TQE14" s="81"/>
      <c r="TQF14" s="81"/>
      <c r="TQG14" s="81"/>
      <c r="TQH14" s="81"/>
      <c r="TQI14" s="81"/>
      <c r="TQJ14" s="81"/>
      <c r="TQK14" s="81"/>
      <c r="TQL14" s="81"/>
      <c r="TQM14" s="81"/>
      <c r="TQN14" s="81"/>
      <c r="TQO14" s="81"/>
      <c r="TQP14" s="81"/>
      <c r="TQQ14" s="81"/>
      <c r="TQR14" s="81"/>
      <c r="TQS14" s="81"/>
      <c r="TQT14" s="81"/>
      <c r="TQU14" s="81"/>
      <c r="TQV14" s="81"/>
      <c r="TQW14" s="81"/>
      <c r="TQX14" s="81"/>
      <c r="TQY14" s="81"/>
      <c r="TQZ14" s="81"/>
      <c r="TRA14" s="81"/>
      <c r="TRB14" s="81"/>
      <c r="TRC14" s="81"/>
      <c r="TRD14" s="81"/>
      <c r="TRE14" s="81"/>
      <c r="TRF14" s="81"/>
      <c r="TRG14" s="81"/>
      <c r="TRH14" s="81"/>
      <c r="TRI14" s="81"/>
      <c r="TRJ14" s="81"/>
      <c r="TRK14" s="81"/>
      <c r="TRL14" s="81"/>
      <c r="TRM14" s="81"/>
      <c r="TRN14" s="81"/>
      <c r="TRO14" s="81"/>
      <c r="TRP14" s="81"/>
      <c r="TRQ14" s="81"/>
      <c r="TRR14" s="81"/>
      <c r="TRS14" s="81"/>
      <c r="TRT14" s="81"/>
      <c r="TRU14" s="81"/>
      <c r="TRV14" s="81"/>
      <c r="TRW14" s="81"/>
      <c r="TRX14" s="81"/>
      <c r="TRY14" s="81"/>
      <c r="TRZ14" s="81"/>
      <c r="TSA14" s="81"/>
      <c r="TSB14" s="81"/>
      <c r="TSC14" s="81"/>
      <c r="TSD14" s="81"/>
      <c r="TSE14" s="81"/>
      <c r="TSF14" s="81"/>
      <c r="TSG14" s="81"/>
      <c r="TSH14" s="81"/>
      <c r="TSI14" s="81"/>
      <c r="TSJ14" s="81"/>
      <c r="TSK14" s="81"/>
      <c r="TSL14" s="81"/>
      <c r="TSM14" s="81"/>
      <c r="TSN14" s="81"/>
      <c r="TSO14" s="81"/>
      <c r="TSP14" s="81"/>
      <c r="TSQ14" s="81"/>
      <c r="TSR14" s="81"/>
      <c r="TSS14" s="81"/>
      <c r="TST14" s="81"/>
      <c r="TSU14" s="81"/>
      <c r="TSV14" s="81"/>
      <c r="TSW14" s="81"/>
      <c r="TSX14" s="81"/>
      <c r="TSY14" s="81"/>
      <c r="TSZ14" s="81"/>
      <c r="TTA14" s="81"/>
      <c r="TTB14" s="81"/>
      <c r="TTC14" s="81"/>
      <c r="TTD14" s="81"/>
      <c r="TTE14" s="81"/>
      <c r="TTF14" s="81"/>
      <c r="TTG14" s="81"/>
      <c r="TTH14" s="81"/>
      <c r="TTI14" s="81"/>
      <c r="TTJ14" s="81"/>
      <c r="TTK14" s="81"/>
      <c r="TTL14" s="81"/>
      <c r="TTM14" s="81"/>
      <c r="TTN14" s="81"/>
      <c r="TTO14" s="81"/>
      <c r="TTP14" s="81"/>
      <c r="TTQ14" s="81"/>
      <c r="TTR14" s="81"/>
      <c r="TTS14" s="81"/>
      <c r="TTT14" s="81"/>
      <c r="TTU14" s="81"/>
      <c r="TTV14" s="81"/>
      <c r="TTW14" s="81"/>
      <c r="TTX14" s="81"/>
      <c r="TTY14" s="81"/>
      <c r="TTZ14" s="81"/>
      <c r="TUA14" s="81"/>
      <c r="TUB14" s="81"/>
      <c r="TUC14" s="81"/>
      <c r="TUD14" s="81"/>
      <c r="TUE14" s="81"/>
      <c r="TUF14" s="81"/>
      <c r="TUG14" s="81"/>
      <c r="TUH14" s="81"/>
      <c r="TUI14" s="81"/>
      <c r="TUJ14" s="81"/>
      <c r="TUK14" s="81"/>
      <c r="TUL14" s="81"/>
      <c r="TUM14" s="81"/>
      <c r="TUN14" s="81"/>
      <c r="TUO14" s="81"/>
      <c r="TUP14" s="81"/>
      <c r="TUQ14" s="81"/>
      <c r="TUR14" s="81"/>
      <c r="TUS14" s="81"/>
      <c r="TUT14" s="81"/>
      <c r="TUU14" s="81"/>
      <c r="TUV14" s="81"/>
      <c r="TUW14" s="81"/>
      <c r="TUX14" s="81"/>
      <c r="TUY14" s="81"/>
      <c r="TUZ14" s="81"/>
      <c r="TVA14" s="81"/>
      <c r="TVB14" s="81"/>
      <c r="TVC14" s="81"/>
      <c r="TVD14" s="81"/>
      <c r="TVE14" s="81"/>
      <c r="TVF14" s="81"/>
      <c r="TVG14" s="81"/>
      <c r="TVH14" s="81"/>
      <c r="TVI14" s="81"/>
      <c r="TVJ14" s="81"/>
      <c r="TVK14" s="81"/>
      <c r="TVL14" s="81"/>
      <c r="TVM14" s="81"/>
      <c r="TVN14" s="81"/>
      <c r="TVO14" s="81"/>
      <c r="TVP14" s="81"/>
      <c r="TVQ14" s="81"/>
      <c r="TVR14" s="81"/>
      <c r="TVS14" s="81"/>
      <c r="TVT14" s="81"/>
      <c r="TVU14" s="81"/>
      <c r="TVV14" s="81"/>
      <c r="TVW14" s="81"/>
      <c r="TVX14" s="81"/>
      <c r="TVY14" s="81"/>
      <c r="TVZ14" s="81"/>
      <c r="TWA14" s="81"/>
      <c r="TWB14" s="81"/>
      <c r="TWC14" s="81"/>
      <c r="TWD14" s="81"/>
      <c r="TWE14" s="81"/>
      <c r="TWF14" s="81"/>
      <c r="TWG14" s="81"/>
      <c r="TWH14" s="81"/>
      <c r="TWI14" s="81"/>
      <c r="TWJ14" s="81"/>
      <c r="TWK14" s="81"/>
      <c r="TWL14" s="81"/>
      <c r="TWM14" s="81"/>
      <c r="TWN14" s="81"/>
      <c r="TWO14" s="81"/>
      <c r="TWP14" s="81"/>
      <c r="TWQ14" s="81"/>
      <c r="TWR14" s="81"/>
      <c r="TWS14" s="81"/>
      <c r="TWT14" s="81"/>
      <c r="TWU14" s="81"/>
      <c r="TWV14" s="81"/>
      <c r="TWW14" s="81"/>
      <c r="TWX14" s="81"/>
      <c r="TWY14" s="81"/>
      <c r="TWZ14" s="81"/>
      <c r="TXA14" s="81"/>
      <c r="TXB14" s="81"/>
      <c r="TXC14" s="81"/>
      <c r="TXD14" s="81"/>
      <c r="TXE14" s="81"/>
      <c r="TXF14" s="81"/>
      <c r="TXG14" s="81"/>
      <c r="TXH14" s="81"/>
      <c r="TXI14" s="81"/>
      <c r="TXJ14" s="81"/>
      <c r="TXK14" s="81"/>
      <c r="TXL14" s="81"/>
      <c r="TXM14" s="81"/>
      <c r="TXN14" s="81"/>
      <c r="TXO14" s="81"/>
      <c r="TXP14" s="81"/>
      <c r="TXQ14" s="81"/>
      <c r="TXR14" s="81"/>
      <c r="TXS14" s="81"/>
      <c r="TXT14" s="81"/>
      <c r="TXU14" s="81"/>
      <c r="TXV14" s="81"/>
      <c r="TXW14" s="81"/>
      <c r="TXX14" s="81"/>
      <c r="TXY14" s="81"/>
      <c r="TXZ14" s="81"/>
      <c r="TYA14" s="81"/>
      <c r="TYB14" s="81"/>
      <c r="TYC14" s="81"/>
      <c r="TYD14" s="81"/>
      <c r="TYE14" s="81"/>
      <c r="TYF14" s="81"/>
      <c r="TYG14" s="81"/>
      <c r="TYH14" s="81"/>
      <c r="TYI14" s="81"/>
      <c r="TYJ14" s="81"/>
      <c r="TYK14" s="81"/>
      <c r="TYL14" s="81"/>
      <c r="TYM14" s="81"/>
      <c r="TYN14" s="81"/>
      <c r="TYO14" s="81"/>
      <c r="TYP14" s="81"/>
      <c r="TYQ14" s="81"/>
      <c r="TYR14" s="81"/>
      <c r="TYS14" s="81"/>
      <c r="TYT14" s="81"/>
      <c r="TYU14" s="81"/>
      <c r="TYV14" s="81"/>
      <c r="TYW14" s="81"/>
      <c r="TYX14" s="81"/>
      <c r="TYY14" s="81"/>
      <c r="TYZ14" s="81"/>
      <c r="TZA14" s="81"/>
      <c r="TZB14" s="81"/>
      <c r="TZC14" s="81"/>
      <c r="TZD14" s="81"/>
      <c r="TZE14" s="81"/>
      <c r="TZF14" s="81"/>
      <c r="TZG14" s="81"/>
      <c r="TZH14" s="81"/>
      <c r="TZI14" s="81"/>
      <c r="TZJ14" s="81"/>
      <c r="TZK14" s="81"/>
      <c r="TZL14" s="81"/>
      <c r="TZM14" s="81"/>
      <c r="TZN14" s="81"/>
      <c r="TZO14" s="81"/>
      <c r="TZP14" s="81"/>
      <c r="TZQ14" s="81"/>
      <c r="TZR14" s="81"/>
      <c r="TZS14" s="81"/>
      <c r="TZT14" s="81"/>
      <c r="TZU14" s="81"/>
      <c r="TZV14" s="81"/>
      <c r="TZW14" s="81"/>
      <c r="TZX14" s="81"/>
      <c r="TZY14" s="81"/>
      <c r="TZZ14" s="81"/>
      <c r="UAA14" s="81"/>
      <c r="UAB14" s="81"/>
      <c r="UAC14" s="81"/>
      <c r="UAD14" s="81"/>
      <c r="UAE14" s="81"/>
      <c r="UAF14" s="81"/>
      <c r="UAG14" s="81"/>
      <c r="UAH14" s="81"/>
      <c r="UAI14" s="81"/>
      <c r="UAJ14" s="81"/>
      <c r="UAK14" s="81"/>
      <c r="UAL14" s="81"/>
      <c r="UAM14" s="81"/>
      <c r="UAN14" s="81"/>
      <c r="UAO14" s="81"/>
      <c r="UAP14" s="81"/>
      <c r="UAQ14" s="81"/>
      <c r="UAR14" s="81"/>
      <c r="UAS14" s="81"/>
      <c r="UAT14" s="81"/>
      <c r="UAU14" s="81"/>
      <c r="UAV14" s="81"/>
      <c r="UAW14" s="81"/>
      <c r="UAX14" s="81"/>
      <c r="UAY14" s="81"/>
      <c r="UAZ14" s="81"/>
      <c r="UBA14" s="81"/>
      <c r="UBB14" s="81"/>
      <c r="UBC14" s="81"/>
      <c r="UBD14" s="81"/>
      <c r="UBE14" s="81"/>
      <c r="UBF14" s="81"/>
      <c r="UBG14" s="81"/>
      <c r="UBH14" s="81"/>
      <c r="UBI14" s="81"/>
      <c r="UBJ14" s="81"/>
      <c r="UBK14" s="81"/>
      <c r="UBL14" s="81"/>
      <c r="UBM14" s="81"/>
      <c r="UBN14" s="81"/>
      <c r="UBO14" s="81"/>
      <c r="UBP14" s="81"/>
      <c r="UBQ14" s="81"/>
      <c r="UBR14" s="81"/>
      <c r="UBS14" s="81"/>
      <c r="UBT14" s="81"/>
      <c r="UBU14" s="81"/>
      <c r="UBV14" s="81"/>
      <c r="UBW14" s="81"/>
      <c r="UBX14" s="81"/>
      <c r="UBY14" s="81"/>
      <c r="UBZ14" s="81"/>
      <c r="UCA14" s="81"/>
      <c r="UCB14" s="81"/>
      <c r="UCC14" s="81"/>
      <c r="UCD14" s="81"/>
      <c r="UCE14" s="81"/>
      <c r="UCF14" s="81"/>
      <c r="UCG14" s="81"/>
      <c r="UCH14" s="81"/>
      <c r="UCI14" s="81"/>
      <c r="UCJ14" s="81"/>
      <c r="UCK14" s="81"/>
      <c r="UCL14" s="81"/>
      <c r="UCM14" s="81"/>
      <c r="UCN14" s="81"/>
      <c r="UCO14" s="81"/>
      <c r="UCP14" s="81"/>
      <c r="UCQ14" s="81"/>
      <c r="UCR14" s="81"/>
      <c r="UCS14" s="81"/>
      <c r="UCT14" s="81"/>
      <c r="UCU14" s="81"/>
      <c r="UCV14" s="81"/>
      <c r="UCW14" s="81"/>
      <c r="UCX14" s="81"/>
      <c r="UCY14" s="81"/>
      <c r="UCZ14" s="81"/>
      <c r="UDA14" s="81"/>
      <c r="UDB14" s="81"/>
      <c r="UDC14" s="81"/>
      <c r="UDD14" s="81"/>
      <c r="UDE14" s="81"/>
      <c r="UDF14" s="81"/>
      <c r="UDG14" s="81"/>
      <c r="UDH14" s="81"/>
      <c r="UDI14" s="81"/>
      <c r="UDJ14" s="81"/>
      <c r="UDK14" s="81"/>
      <c r="UDL14" s="81"/>
      <c r="UDM14" s="81"/>
      <c r="UDN14" s="81"/>
      <c r="UDO14" s="81"/>
      <c r="UDP14" s="81"/>
      <c r="UDQ14" s="81"/>
      <c r="UDR14" s="81"/>
      <c r="UDS14" s="81"/>
      <c r="UDT14" s="81"/>
      <c r="UDU14" s="81"/>
      <c r="UDV14" s="81"/>
      <c r="UDW14" s="81"/>
      <c r="UDX14" s="81"/>
      <c r="UDY14" s="81"/>
      <c r="UDZ14" s="81"/>
      <c r="UEA14" s="81"/>
      <c r="UEB14" s="81"/>
      <c r="UEC14" s="81"/>
      <c r="UED14" s="81"/>
      <c r="UEE14" s="81"/>
      <c r="UEF14" s="81"/>
      <c r="UEG14" s="81"/>
      <c r="UEH14" s="81"/>
      <c r="UEI14" s="81"/>
      <c r="UEJ14" s="81"/>
      <c r="UEK14" s="81"/>
      <c r="UEL14" s="81"/>
      <c r="UEM14" s="81"/>
      <c r="UEN14" s="81"/>
      <c r="UEO14" s="81"/>
      <c r="UEP14" s="81"/>
      <c r="UEQ14" s="81"/>
      <c r="UER14" s="81"/>
      <c r="UES14" s="81"/>
      <c r="UET14" s="81"/>
      <c r="UEU14" s="81"/>
      <c r="UEV14" s="81"/>
      <c r="UEW14" s="81"/>
      <c r="UEX14" s="81"/>
      <c r="UEY14" s="81"/>
      <c r="UEZ14" s="81"/>
      <c r="UFA14" s="81"/>
      <c r="UFB14" s="81"/>
      <c r="UFC14" s="81"/>
      <c r="UFD14" s="81"/>
      <c r="UFE14" s="81"/>
      <c r="UFF14" s="81"/>
      <c r="UFG14" s="81"/>
      <c r="UFH14" s="81"/>
      <c r="UFI14" s="81"/>
      <c r="UFJ14" s="81"/>
      <c r="UFK14" s="81"/>
      <c r="UFL14" s="81"/>
      <c r="UFM14" s="81"/>
      <c r="UFN14" s="81"/>
      <c r="UFO14" s="81"/>
      <c r="UFP14" s="81"/>
      <c r="UFQ14" s="81"/>
      <c r="UFR14" s="81"/>
      <c r="UFS14" s="81"/>
      <c r="UFT14" s="81"/>
      <c r="UFU14" s="81"/>
      <c r="UFV14" s="81"/>
      <c r="UFW14" s="81"/>
      <c r="UFX14" s="81"/>
      <c r="UFY14" s="81"/>
      <c r="UFZ14" s="81"/>
      <c r="UGA14" s="81"/>
      <c r="UGB14" s="81"/>
      <c r="UGC14" s="81"/>
      <c r="UGD14" s="81"/>
      <c r="UGE14" s="81"/>
      <c r="UGF14" s="81"/>
      <c r="UGG14" s="81"/>
      <c r="UGH14" s="81"/>
      <c r="UGI14" s="81"/>
      <c r="UGJ14" s="81"/>
      <c r="UGK14" s="81"/>
      <c r="UGL14" s="81"/>
      <c r="UGM14" s="81"/>
      <c r="UGN14" s="81"/>
      <c r="UGO14" s="81"/>
      <c r="UGP14" s="81"/>
      <c r="UGQ14" s="81"/>
      <c r="UGR14" s="81"/>
      <c r="UGS14" s="81"/>
      <c r="UGT14" s="81"/>
      <c r="UGU14" s="81"/>
      <c r="UGV14" s="81"/>
      <c r="UGW14" s="81"/>
      <c r="UGX14" s="81"/>
      <c r="UGY14" s="81"/>
      <c r="UGZ14" s="81"/>
      <c r="UHA14" s="81"/>
      <c r="UHB14" s="81"/>
      <c r="UHC14" s="81"/>
      <c r="UHD14" s="81"/>
      <c r="UHE14" s="81"/>
      <c r="UHF14" s="81"/>
      <c r="UHG14" s="81"/>
      <c r="UHH14" s="81"/>
      <c r="UHI14" s="81"/>
      <c r="UHJ14" s="81"/>
      <c r="UHK14" s="81"/>
      <c r="UHL14" s="81"/>
      <c r="UHM14" s="81"/>
      <c r="UHN14" s="81"/>
      <c r="UHO14" s="81"/>
      <c r="UHP14" s="81"/>
      <c r="UHQ14" s="81"/>
      <c r="UHR14" s="81"/>
      <c r="UHS14" s="81"/>
      <c r="UHT14" s="81"/>
      <c r="UHU14" s="81"/>
      <c r="UHV14" s="81"/>
      <c r="UHW14" s="81"/>
      <c r="UHX14" s="81"/>
      <c r="UHY14" s="81"/>
      <c r="UHZ14" s="81"/>
      <c r="UIA14" s="81"/>
      <c r="UIB14" s="81"/>
      <c r="UIC14" s="81"/>
      <c r="UID14" s="81"/>
      <c r="UIE14" s="81"/>
      <c r="UIF14" s="81"/>
      <c r="UIG14" s="81"/>
      <c r="UIH14" s="81"/>
      <c r="UII14" s="81"/>
      <c r="UIJ14" s="81"/>
      <c r="UIK14" s="81"/>
      <c r="UIL14" s="81"/>
      <c r="UIM14" s="81"/>
      <c r="UIN14" s="81"/>
      <c r="UIO14" s="81"/>
      <c r="UIP14" s="81"/>
      <c r="UIQ14" s="81"/>
      <c r="UIR14" s="81"/>
      <c r="UIS14" s="81"/>
      <c r="UIT14" s="81"/>
      <c r="UIU14" s="81"/>
      <c r="UIV14" s="81"/>
      <c r="UIW14" s="81"/>
      <c r="UIX14" s="81"/>
      <c r="UIY14" s="81"/>
      <c r="UIZ14" s="81"/>
      <c r="UJA14" s="81"/>
      <c r="UJB14" s="81"/>
      <c r="UJC14" s="81"/>
      <c r="UJD14" s="81"/>
      <c r="UJE14" s="81"/>
      <c r="UJF14" s="81"/>
      <c r="UJG14" s="81"/>
      <c r="UJH14" s="81"/>
      <c r="UJI14" s="81"/>
      <c r="UJJ14" s="81"/>
      <c r="UJK14" s="81"/>
      <c r="UJL14" s="81"/>
      <c r="UJM14" s="81"/>
      <c r="UJN14" s="81"/>
      <c r="UJO14" s="81"/>
      <c r="UJP14" s="81"/>
      <c r="UJQ14" s="81"/>
      <c r="UJR14" s="81"/>
      <c r="UJS14" s="81"/>
      <c r="UJT14" s="81"/>
      <c r="UJU14" s="81"/>
      <c r="UJV14" s="81"/>
      <c r="UJW14" s="81"/>
      <c r="UJX14" s="81"/>
      <c r="UJY14" s="81"/>
      <c r="UJZ14" s="81"/>
      <c r="UKA14" s="81"/>
      <c r="UKB14" s="81"/>
      <c r="UKC14" s="81"/>
      <c r="UKD14" s="81"/>
      <c r="UKE14" s="81"/>
      <c r="UKF14" s="81"/>
      <c r="UKG14" s="81"/>
      <c r="UKH14" s="81"/>
      <c r="UKI14" s="81"/>
      <c r="UKJ14" s="81"/>
      <c r="UKK14" s="81"/>
      <c r="UKL14" s="81"/>
      <c r="UKM14" s="81"/>
      <c r="UKN14" s="81"/>
      <c r="UKO14" s="81"/>
      <c r="UKP14" s="81"/>
      <c r="UKQ14" s="81"/>
      <c r="UKR14" s="81"/>
      <c r="UKS14" s="81"/>
      <c r="UKT14" s="81"/>
      <c r="UKU14" s="81"/>
      <c r="UKV14" s="81"/>
      <c r="UKW14" s="81"/>
      <c r="UKX14" s="81"/>
      <c r="UKY14" s="81"/>
      <c r="UKZ14" s="81"/>
      <c r="ULA14" s="81"/>
      <c r="ULB14" s="81"/>
      <c r="ULC14" s="81"/>
      <c r="ULD14" s="81"/>
      <c r="ULE14" s="81"/>
      <c r="ULF14" s="81"/>
      <c r="ULG14" s="81"/>
      <c r="ULH14" s="81"/>
      <c r="ULI14" s="81"/>
      <c r="ULJ14" s="81"/>
      <c r="ULK14" s="81"/>
      <c r="ULL14" s="81"/>
      <c r="ULM14" s="81"/>
      <c r="ULN14" s="81"/>
      <c r="ULO14" s="81"/>
      <c r="ULP14" s="81"/>
      <c r="ULQ14" s="81"/>
      <c r="ULR14" s="81"/>
      <c r="ULS14" s="81"/>
      <c r="ULT14" s="81"/>
      <c r="ULU14" s="81"/>
      <c r="ULV14" s="81"/>
      <c r="ULW14" s="81"/>
      <c r="ULX14" s="81"/>
      <c r="ULY14" s="81"/>
      <c r="ULZ14" s="81"/>
      <c r="UMA14" s="81"/>
      <c r="UMB14" s="81"/>
      <c r="UMC14" s="81"/>
      <c r="UMD14" s="81"/>
      <c r="UME14" s="81"/>
      <c r="UMF14" s="81"/>
      <c r="UMG14" s="81"/>
      <c r="UMH14" s="81"/>
      <c r="UMI14" s="81"/>
      <c r="UMJ14" s="81"/>
      <c r="UMK14" s="81"/>
      <c r="UML14" s="81"/>
      <c r="UMM14" s="81"/>
      <c r="UMN14" s="81"/>
      <c r="UMO14" s="81"/>
      <c r="UMP14" s="81"/>
      <c r="UMQ14" s="81"/>
      <c r="UMR14" s="81"/>
      <c r="UMS14" s="81"/>
      <c r="UMT14" s="81"/>
      <c r="UMU14" s="81"/>
      <c r="UMV14" s="81"/>
      <c r="UMW14" s="81"/>
      <c r="UMX14" s="81"/>
      <c r="UMY14" s="81"/>
      <c r="UMZ14" s="81"/>
      <c r="UNA14" s="81"/>
      <c r="UNB14" s="81"/>
      <c r="UNC14" s="81"/>
      <c r="UND14" s="81"/>
      <c r="UNE14" s="81"/>
      <c r="UNF14" s="81"/>
      <c r="UNG14" s="81"/>
      <c r="UNH14" s="81"/>
      <c r="UNI14" s="81"/>
      <c r="UNJ14" s="81"/>
      <c r="UNK14" s="81"/>
      <c r="UNL14" s="81"/>
      <c r="UNM14" s="81"/>
      <c r="UNN14" s="81"/>
      <c r="UNO14" s="81"/>
      <c r="UNP14" s="81"/>
      <c r="UNQ14" s="81"/>
      <c r="UNR14" s="81"/>
      <c r="UNS14" s="81"/>
      <c r="UNT14" s="81"/>
      <c r="UNU14" s="81"/>
      <c r="UNV14" s="81"/>
      <c r="UNW14" s="81"/>
      <c r="UNX14" s="81"/>
      <c r="UNY14" s="81"/>
      <c r="UNZ14" s="81"/>
      <c r="UOA14" s="81"/>
      <c r="UOB14" s="81"/>
      <c r="UOC14" s="81"/>
      <c r="UOD14" s="81"/>
      <c r="UOE14" s="81"/>
      <c r="UOF14" s="81"/>
      <c r="UOG14" s="81"/>
      <c r="UOH14" s="81"/>
      <c r="UOI14" s="81"/>
      <c r="UOJ14" s="81"/>
      <c r="UOK14" s="81"/>
      <c r="UOL14" s="81"/>
      <c r="UOM14" s="81"/>
      <c r="UON14" s="81"/>
      <c r="UOO14" s="81"/>
      <c r="UOP14" s="81"/>
      <c r="UOQ14" s="81"/>
      <c r="UOR14" s="81"/>
      <c r="UOS14" s="81"/>
      <c r="UOT14" s="81"/>
      <c r="UOU14" s="81"/>
      <c r="UOV14" s="81"/>
      <c r="UOW14" s="81"/>
      <c r="UOX14" s="81"/>
      <c r="UOY14" s="81"/>
      <c r="UOZ14" s="81"/>
      <c r="UPA14" s="81"/>
      <c r="UPB14" s="81"/>
      <c r="UPC14" s="81"/>
      <c r="UPD14" s="81"/>
      <c r="UPE14" s="81"/>
      <c r="UPF14" s="81"/>
      <c r="UPG14" s="81"/>
      <c r="UPH14" s="81"/>
      <c r="UPI14" s="81"/>
      <c r="UPJ14" s="81"/>
      <c r="UPK14" s="81"/>
      <c r="UPL14" s="81"/>
      <c r="UPM14" s="81"/>
      <c r="UPN14" s="81"/>
      <c r="UPO14" s="81"/>
      <c r="UPP14" s="81"/>
      <c r="UPQ14" s="81"/>
      <c r="UPR14" s="81"/>
      <c r="UPS14" s="81"/>
      <c r="UPT14" s="81"/>
      <c r="UPU14" s="81"/>
      <c r="UPV14" s="81"/>
      <c r="UPW14" s="81"/>
      <c r="UPX14" s="81"/>
      <c r="UPY14" s="81"/>
      <c r="UPZ14" s="81"/>
      <c r="UQA14" s="81"/>
      <c r="UQB14" s="81"/>
      <c r="UQC14" s="81"/>
      <c r="UQD14" s="81"/>
      <c r="UQE14" s="81"/>
      <c r="UQF14" s="81"/>
      <c r="UQG14" s="81"/>
      <c r="UQH14" s="81"/>
      <c r="UQI14" s="81"/>
      <c r="UQJ14" s="81"/>
      <c r="UQK14" s="81"/>
      <c r="UQL14" s="81"/>
      <c r="UQM14" s="81"/>
      <c r="UQN14" s="81"/>
      <c r="UQO14" s="81"/>
      <c r="UQP14" s="81"/>
      <c r="UQQ14" s="81"/>
      <c r="UQR14" s="81"/>
      <c r="UQS14" s="81"/>
      <c r="UQT14" s="81"/>
      <c r="UQU14" s="81"/>
      <c r="UQV14" s="81"/>
      <c r="UQW14" s="81"/>
      <c r="UQX14" s="81"/>
      <c r="UQY14" s="81"/>
      <c r="UQZ14" s="81"/>
      <c r="URA14" s="81"/>
      <c r="URB14" s="81"/>
      <c r="URC14" s="81"/>
      <c r="URD14" s="81"/>
      <c r="URE14" s="81"/>
      <c r="URF14" s="81"/>
      <c r="URG14" s="81"/>
      <c r="URH14" s="81"/>
      <c r="URI14" s="81"/>
      <c r="URJ14" s="81"/>
      <c r="URK14" s="81"/>
      <c r="URL14" s="81"/>
      <c r="URM14" s="81"/>
      <c r="URN14" s="81"/>
      <c r="URO14" s="81"/>
      <c r="URP14" s="81"/>
      <c r="URQ14" s="81"/>
      <c r="URR14" s="81"/>
      <c r="URS14" s="81"/>
      <c r="URT14" s="81"/>
      <c r="URU14" s="81"/>
      <c r="URV14" s="81"/>
      <c r="URW14" s="81"/>
      <c r="URX14" s="81"/>
      <c r="URY14" s="81"/>
      <c r="URZ14" s="81"/>
      <c r="USA14" s="81"/>
      <c r="USB14" s="81"/>
      <c r="USC14" s="81"/>
      <c r="USD14" s="81"/>
      <c r="USE14" s="81"/>
      <c r="USF14" s="81"/>
      <c r="USG14" s="81"/>
      <c r="USH14" s="81"/>
      <c r="USI14" s="81"/>
      <c r="USJ14" s="81"/>
      <c r="USK14" s="81"/>
      <c r="USL14" s="81"/>
      <c r="USM14" s="81"/>
      <c r="USN14" s="81"/>
      <c r="USO14" s="81"/>
      <c r="USP14" s="81"/>
      <c r="USQ14" s="81"/>
      <c r="USR14" s="81"/>
      <c r="USS14" s="81"/>
      <c r="UST14" s="81"/>
      <c r="USU14" s="81"/>
      <c r="USV14" s="81"/>
      <c r="USW14" s="81"/>
      <c r="USX14" s="81"/>
      <c r="USY14" s="81"/>
      <c r="USZ14" s="81"/>
      <c r="UTA14" s="81"/>
      <c r="UTB14" s="81"/>
      <c r="UTC14" s="81"/>
      <c r="UTD14" s="81"/>
      <c r="UTE14" s="81"/>
      <c r="UTF14" s="81"/>
      <c r="UTG14" s="81"/>
      <c r="UTH14" s="81"/>
      <c r="UTI14" s="81"/>
      <c r="UTJ14" s="81"/>
      <c r="UTK14" s="81"/>
      <c r="UTL14" s="81"/>
      <c r="UTM14" s="81"/>
      <c r="UTN14" s="81"/>
      <c r="UTO14" s="81"/>
      <c r="UTP14" s="81"/>
      <c r="UTQ14" s="81"/>
      <c r="UTR14" s="81"/>
      <c r="UTS14" s="81"/>
      <c r="UTT14" s="81"/>
      <c r="UTU14" s="81"/>
      <c r="UTV14" s="81"/>
      <c r="UTW14" s="81"/>
      <c r="UTX14" s="81"/>
      <c r="UTY14" s="81"/>
      <c r="UTZ14" s="81"/>
      <c r="UUA14" s="81"/>
      <c r="UUB14" s="81"/>
      <c r="UUC14" s="81"/>
      <c r="UUD14" s="81"/>
      <c r="UUE14" s="81"/>
      <c r="UUF14" s="81"/>
      <c r="UUG14" s="81"/>
      <c r="UUH14" s="81"/>
      <c r="UUI14" s="81"/>
      <c r="UUJ14" s="81"/>
      <c r="UUK14" s="81"/>
      <c r="UUL14" s="81"/>
      <c r="UUM14" s="81"/>
      <c r="UUN14" s="81"/>
      <c r="UUO14" s="81"/>
      <c r="UUP14" s="81"/>
      <c r="UUQ14" s="81"/>
      <c r="UUR14" s="81"/>
      <c r="UUS14" s="81"/>
      <c r="UUT14" s="81"/>
      <c r="UUU14" s="81"/>
      <c r="UUV14" s="81"/>
      <c r="UUW14" s="81"/>
      <c r="UUX14" s="81"/>
      <c r="UUY14" s="81"/>
      <c r="UUZ14" s="81"/>
      <c r="UVA14" s="81"/>
      <c r="UVB14" s="81"/>
      <c r="UVC14" s="81"/>
      <c r="UVD14" s="81"/>
      <c r="UVE14" s="81"/>
      <c r="UVF14" s="81"/>
      <c r="UVG14" s="81"/>
      <c r="UVH14" s="81"/>
      <c r="UVI14" s="81"/>
      <c r="UVJ14" s="81"/>
      <c r="UVK14" s="81"/>
      <c r="UVL14" s="81"/>
      <c r="UVM14" s="81"/>
      <c r="UVN14" s="81"/>
      <c r="UVO14" s="81"/>
      <c r="UVP14" s="81"/>
      <c r="UVQ14" s="81"/>
      <c r="UVR14" s="81"/>
      <c r="UVS14" s="81"/>
      <c r="UVT14" s="81"/>
      <c r="UVU14" s="81"/>
      <c r="UVV14" s="81"/>
      <c r="UVW14" s="81"/>
      <c r="UVX14" s="81"/>
      <c r="UVY14" s="81"/>
      <c r="UVZ14" s="81"/>
      <c r="UWA14" s="81"/>
      <c r="UWB14" s="81"/>
      <c r="UWC14" s="81"/>
      <c r="UWD14" s="81"/>
      <c r="UWE14" s="81"/>
      <c r="UWF14" s="81"/>
      <c r="UWG14" s="81"/>
      <c r="UWH14" s="81"/>
      <c r="UWI14" s="81"/>
      <c r="UWJ14" s="81"/>
      <c r="UWK14" s="81"/>
      <c r="UWL14" s="81"/>
      <c r="UWM14" s="81"/>
      <c r="UWN14" s="81"/>
      <c r="UWO14" s="81"/>
      <c r="UWP14" s="81"/>
      <c r="UWQ14" s="81"/>
      <c r="UWR14" s="81"/>
      <c r="UWS14" s="81"/>
      <c r="UWT14" s="81"/>
      <c r="UWU14" s="81"/>
      <c r="UWV14" s="81"/>
      <c r="UWW14" s="81"/>
      <c r="UWX14" s="81"/>
      <c r="UWY14" s="81"/>
      <c r="UWZ14" s="81"/>
      <c r="UXA14" s="81"/>
      <c r="UXB14" s="81"/>
      <c r="UXC14" s="81"/>
      <c r="UXD14" s="81"/>
      <c r="UXE14" s="81"/>
      <c r="UXF14" s="81"/>
      <c r="UXG14" s="81"/>
      <c r="UXH14" s="81"/>
      <c r="UXI14" s="81"/>
      <c r="UXJ14" s="81"/>
      <c r="UXK14" s="81"/>
      <c r="UXL14" s="81"/>
      <c r="UXM14" s="81"/>
      <c r="UXN14" s="81"/>
      <c r="UXO14" s="81"/>
      <c r="UXP14" s="81"/>
      <c r="UXQ14" s="81"/>
      <c r="UXR14" s="81"/>
      <c r="UXS14" s="81"/>
      <c r="UXT14" s="81"/>
      <c r="UXU14" s="81"/>
      <c r="UXV14" s="81"/>
      <c r="UXW14" s="81"/>
      <c r="UXX14" s="81"/>
      <c r="UXY14" s="81"/>
      <c r="UXZ14" s="81"/>
      <c r="UYA14" s="81"/>
      <c r="UYB14" s="81"/>
      <c r="UYC14" s="81"/>
      <c r="UYD14" s="81"/>
      <c r="UYE14" s="81"/>
      <c r="UYF14" s="81"/>
      <c r="UYG14" s="81"/>
      <c r="UYH14" s="81"/>
      <c r="UYI14" s="81"/>
      <c r="UYJ14" s="81"/>
      <c r="UYK14" s="81"/>
      <c r="UYL14" s="81"/>
      <c r="UYM14" s="81"/>
      <c r="UYN14" s="81"/>
      <c r="UYO14" s="81"/>
      <c r="UYP14" s="81"/>
      <c r="UYQ14" s="81"/>
      <c r="UYR14" s="81"/>
      <c r="UYS14" s="81"/>
      <c r="UYT14" s="81"/>
      <c r="UYU14" s="81"/>
      <c r="UYV14" s="81"/>
      <c r="UYW14" s="81"/>
      <c r="UYX14" s="81"/>
      <c r="UYY14" s="81"/>
      <c r="UYZ14" s="81"/>
      <c r="UZA14" s="81"/>
      <c r="UZB14" s="81"/>
      <c r="UZC14" s="81"/>
      <c r="UZD14" s="81"/>
      <c r="UZE14" s="81"/>
      <c r="UZF14" s="81"/>
      <c r="UZG14" s="81"/>
      <c r="UZH14" s="81"/>
      <c r="UZI14" s="81"/>
      <c r="UZJ14" s="81"/>
      <c r="UZK14" s="81"/>
      <c r="UZL14" s="81"/>
      <c r="UZM14" s="81"/>
      <c r="UZN14" s="81"/>
      <c r="UZO14" s="81"/>
      <c r="UZP14" s="81"/>
      <c r="UZQ14" s="81"/>
      <c r="UZR14" s="81"/>
      <c r="UZS14" s="81"/>
      <c r="UZT14" s="81"/>
      <c r="UZU14" s="81"/>
      <c r="UZV14" s="81"/>
      <c r="UZW14" s="81"/>
      <c r="UZX14" s="81"/>
      <c r="UZY14" s="81"/>
      <c r="UZZ14" s="81"/>
      <c r="VAA14" s="81"/>
      <c r="VAB14" s="81"/>
      <c r="VAC14" s="81"/>
      <c r="VAD14" s="81"/>
      <c r="VAE14" s="81"/>
      <c r="VAF14" s="81"/>
      <c r="VAG14" s="81"/>
      <c r="VAH14" s="81"/>
      <c r="VAI14" s="81"/>
      <c r="VAJ14" s="81"/>
      <c r="VAK14" s="81"/>
      <c r="VAL14" s="81"/>
      <c r="VAM14" s="81"/>
      <c r="VAN14" s="81"/>
      <c r="VAO14" s="81"/>
      <c r="VAP14" s="81"/>
      <c r="VAQ14" s="81"/>
      <c r="VAR14" s="81"/>
      <c r="VAS14" s="81"/>
      <c r="VAT14" s="81"/>
      <c r="VAU14" s="81"/>
      <c r="VAV14" s="81"/>
      <c r="VAW14" s="81"/>
      <c r="VAX14" s="81"/>
      <c r="VAY14" s="81"/>
      <c r="VAZ14" s="81"/>
      <c r="VBA14" s="81"/>
      <c r="VBB14" s="81"/>
      <c r="VBC14" s="81"/>
      <c r="VBD14" s="81"/>
      <c r="VBE14" s="81"/>
      <c r="VBF14" s="81"/>
      <c r="VBG14" s="81"/>
      <c r="VBH14" s="81"/>
      <c r="VBI14" s="81"/>
      <c r="VBJ14" s="81"/>
      <c r="VBK14" s="81"/>
      <c r="VBL14" s="81"/>
      <c r="VBM14" s="81"/>
      <c r="VBN14" s="81"/>
      <c r="VBO14" s="81"/>
      <c r="VBP14" s="81"/>
      <c r="VBQ14" s="81"/>
      <c r="VBR14" s="81"/>
      <c r="VBS14" s="81"/>
      <c r="VBT14" s="81"/>
      <c r="VBU14" s="81"/>
      <c r="VBV14" s="81"/>
      <c r="VBW14" s="81"/>
      <c r="VBX14" s="81"/>
      <c r="VBY14" s="81"/>
      <c r="VBZ14" s="81"/>
      <c r="VCA14" s="81"/>
      <c r="VCB14" s="81"/>
      <c r="VCC14" s="81"/>
      <c r="VCD14" s="81"/>
      <c r="VCE14" s="81"/>
      <c r="VCF14" s="81"/>
      <c r="VCG14" s="81"/>
      <c r="VCH14" s="81"/>
      <c r="VCI14" s="81"/>
      <c r="VCJ14" s="81"/>
      <c r="VCK14" s="81"/>
      <c r="VCL14" s="81"/>
      <c r="VCM14" s="81"/>
      <c r="VCN14" s="81"/>
      <c r="VCO14" s="81"/>
      <c r="VCP14" s="81"/>
      <c r="VCQ14" s="81"/>
      <c r="VCR14" s="81"/>
      <c r="VCS14" s="81"/>
      <c r="VCT14" s="81"/>
      <c r="VCU14" s="81"/>
      <c r="VCV14" s="81"/>
      <c r="VCW14" s="81"/>
      <c r="VCX14" s="81"/>
      <c r="VCY14" s="81"/>
      <c r="VCZ14" s="81"/>
      <c r="VDA14" s="81"/>
      <c r="VDB14" s="81"/>
      <c r="VDC14" s="81"/>
      <c r="VDD14" s="81"/>
      <c r="VDE14" s="81"/>
      <c r="VDF14" s="81"/>
      <c r="VDG14" s="81"/>
      <c r="VDH14" s="81"/>
      <c r="VDI14" s="81"/>
      <c r="VDJ14" s="81"/>
      <c r="VDK14" s="81"/>
      <c r="VDL14" s="81"/>
      <c r="VDM14" s="81"/>
      <c r="VDN14" s="81"/>
      <c r="VDO14" s="81"/>
      <c r="VDP14" s="81"/>
      <c r="VDQ14" s="81"/>
      <c r="VDR14" s="81"/>
      <c r="VDS14" s="81"/>
      <c r="VDT14" s="81"/>
      <c r="VDU14" s="81"/>
      <c r="VDV14" s="81"/>
      <c r="VDW14" s="81"/>
      <c r="VDX14" s="81"/>
      <c r="VDY14" s="81"/>
      <c r="VDZ14" s="81"/>
      <c r="VEA14" s="81"/>
      <c r="VEB14" s="81"/>
      <c r="VEC14" s="81"/>
      <c r="VED14" s="81"/>
      <c r="VEE14" s="81"/>
      <c r="VEF14" s="81"/>
      <c r="VEG14" s="81"/>
      <c r="VEH14" s="81"/>
      <c r="VEI14" s="81"/>
      <c r="VEJ14" s="81"/>
      <c r="VEK14" s="81"/>
      <c r="VEL14" s="81"/>
      <c r="VEM14" s="81"/>
      <c r="VEN14" s="81"/>
      <c r="VEO14" s="81"/>
      <c r="VEP14" s="81"/>
      <c r="VEQ14" s="81"/>
      <c r="VER14" s="81"/>
      <c r="VES14" s="81"/>
      <c r="VET14" s="81"/>
      <c r="VEU14" s="81"/>
      <c r="VEV14" s="81"/>
      <c r="VEW14" s="81"/>
      <c r="VEX14" s="81"/>
      <c r="VEY14" s="81"/>
      <c r="VEZ14" s="81"/>
      <c r="VFA14" s="81"/>
      <c r="VFB14" s="81"/>
      <c r="VFC14" s="81"/>
      <c r="VFD14" s="81"/>
      <c r="VFE14" s="81"/>
      <c r="VFF14" s="81"/>
      <c r="VFG14" s="81"/>
      <c r="VFH14" s="81"/>
      <c r="VFI14" s="81"/>
      <c r="VFJ14" s="81"/>
      <c r="VFK14" s="81"/>
      <c r="VFL14" s="81"/>
      <c r="VFM14" s="81"/>
      <c r="VFN14" s="81"/>
      <c r="VFO14" s="81"/>
      <c r="VFP14" s="81"/>
      <c r="VFQ14" s="81"/>
      <c r="VFR14" s="81"/>
      <c r="VFS14" s="81"/>
      <c r="VFT14" s="81"/>
      <c r="VFU14" s="81"/>
      <c r="VFV14" s="81"/>
      <c r="VFW14" s="81"/>
      <c r="VFX14" s="81"/>
      <c r="VFY14" s="81"/>
      <c r="VFZ14" s="81"/>
      <c r="VGA14" s="81"/>
      <c r="VGB14" s="81"/>
      <c r="VGC14" s="81"/>
      <c r="VGD14" s="81"/>
      <c r="VGE14" s="81"/>
      <c r="VGF14" s="81"/>
      <c r="VGG14" s="81"/>
      <c r="VGH14" s="81"/>
      <c r="VGI14" s="81"/>
      <c r="VGJ14" s="81"/>
      <c r="VGK14" s="81"/>
      <c r="VGL14" s="81"/>
      <c r="VGM14" s="81"/>
      <c r="VGN14" s="81"/>
      <c r="VGO14" s="81"/>
      <c r="VGP14" s="81"/>
      <c r="VGQ14" s="81"/>
      <c r="VGR14" s="81"/>
      <c r="VGS14" s="81"/>
      <c r="VGT14" s="81"/>
      <c r="VGU14" s="81"/>
      <c r="VGV14" s="81"/>
      <c r="VGW14" s="81"/>
      <c r="VGX14" s="81"/>
      <c r="VGY14" s="81"/>
      <c r="VGZ14" s="81"/>
      <c r="VHA14" s="81"/>
      <c r="VHB14" s="81"/>
      <c r="VHC14" s="81"/>
      <c r="VHD14" s="81"/>
      <c r="VHE14" s="81"/>
      <c r="VHF14" s="81"/>
      <c r="VHG14" s="81"/>
      <c r="VHH14" s="81"/>
      <c r="VHI14" s="81"/>
      <c r="VHJ14" s="81"/>
      <c r="VHK14" s="81"/>
      <c r="VHL14" s="81"/>
      <c r="VHM14" s="81"/>
      <c r="VHN14" s="81"/>
      <c r="VHO14" s="81"/>
      <c r="VHP14" s="81"/>
      <c r="VHQ14" s="81"/>
      <c r="VHR14" s="81"/>
      <c r="VHS14" s="81"/>
      <c r="VHT14" s="81"/>
      <c r="VHU14" s="81"/>
      <c r="VHV14" s="81"/>
      <c r="VHW14" s="81"/>
      <c r="VHX14" s="81"/>
      <c r="VHY14" s="81"/>
      <c r="VHZ14" s="81"/>
      <c r="VIA14" s="81"/>
      <c r="VIB14" s="81"/>
      <c r="VIC14" s="81"/>
      <c r="VID14" s="81"/>
      <c r="VIE14" s="81"/>
      <c r="VIF14" s="81"/>
      <c r="VIG14" s="81"/>
      <c r="VIH14" s="81"/>
      <c r="VII14" s="81"/>
      <c r="VIJ14" s="81"/>
      <c r="VIK14" s="81"/>
      <c r="VIL14" s="81"/>
      <c r="VIM14" s="81"/>
      <c r="VIN14" s="81"/>
      <c r="VIO14" s="81"/>
      <c r="VIP14" s="81"/>
      <c r="VIQ14" s="81"/>
      <c r="VIR14" s="81"/>
      <c r="VIS14" s="81"/>
      <c r="VIT14" s="81"/>
      <c r="VIU14" s="81"/>
      <c r="VIV14" s="81"/>
      <c r="VIW14" s="81"/>
      <c r="VIX14" s="81"/>
      <c r="VIY14" s="81"/>
      <c r="VIZ14" s="81"/>
      <c r="VJA14" s="81"/>
      <c r="VJB14" s="81"/>
      <c r="VJC14" s="81"/>
      <c r="VJD14" s="81"/>
      <c r="VJE14" s="81"/>
      <c r="VJF14" s="81"/>
      <c r="VJG14" s="81"/>
      <c r="VJH14" s="81"/>
      <c r="VJI14" s="81"/>
      <c r="VJJ14" s="81"/>
      <c r="VJK14" s="81"/>
      <c r="VJL14" s="81"/>
      <c r="VJM14" s="81"/>
      <c r="VJN14" s="81"/>
      <c r="VJO14" s="81"/>
      <c r="VJP14" s="81"/>
      <c r="VJQ14" s="81"/>
      <c r="VJR14" s="81"/>
      <c r="VJS14" s="81"/>
      <c r="VJT14" s="81"/>
      <c r="VJU14" s="81"/>
      <c r="VJV14" s="81"/>
      <c r="VJW14" s="81"/>
      <c r="VJX14" s="81"/>
      <c r="VJY14" s="81"/>
      <c r="VJZ14" s="81"/>
      <c r="VKA14" s="81"/>
      <c r="VKB14" s="81"/>
      <c r="VKC14" s="81"/>
      <c r="VKD14" s="81"/>
      <c r="VKE14" s="81"/>
      <c r="VKF14" s="81"/>
      <c r="VKG14" s="81"/>
      <c r="VKH14" s="81"/>
      <c r="VKI14" s="81"/>
      <c r="VKJ14" s="81"/>
      <c r="VKK14" s="81"/>
      <c r="VKL14" s="81"/>
      <c r="VKM14" s="81"/>
      <c r="VKN14" s="81"/>
      <c r="VKO14" s="81"/>
      <c r="VKP14" s="81"/>
      <c r="VKQ14" s="81"/>
      <c r="VKR14" s="81"/>
      <c r="VKS14" s="81"/>
      <c r="VKT14" s="81"/>
      <c r="VKU14" s="81"/>
      <c r="VKV14" s="81"/>
      <c r="VKW14" s="81"/>
      <c r="VKX14" s="81"/>
      <c r="VKY14" s="81"/>
      <c r="VKZ14" s="81"/>
      <c r="VLA14" s="81"/>
      <c r="VLB14" s="81"/>
      <c r="VLC14" s="81"/>
      <c r="VLD14" s="81"/>
      <c r="VLE14" s="81"/>
      <c r="VLF14" s="81"/>
      <c r="VLG14" s="81"/>
      <c r="VLH14" s="81"/>
      <c r="VLI14" s="81"/>
      <c r="VLJ14" s="81"/>
      <c r="VLK14" s="81"/>
      <c r="VLL14" s="81"/>
      <c r="VLM14" s="81"/>
      <c r="VLN14" s="81"/>
      <c r="VLO14" s="81"/>
      <c r="VLP14" s="81"/>
      <c r="VLQ14" s="81"/>
      <c r="VLR14" s="81"/>
      <c r="VLS14" s="81"/>
      <c r="VLT14" s="81"/>
      <c r="VLU14" s="81"/>
      <c r="VLV14" s="81"/>
      <c r="VLW14" s="81"/>
      <c r="VLX14" s="81"/>
      <c r="VLY14" s="81"/>
      <c r="VLZ14" s="81"/>
      <c r="VMA14" s="81"/>
      <c r="VMB14" s="81"/>
      <c r="VMC14" s="81"/>
      <c r="VMD14" s="81"/>
      <c r="VME14" s="81"/>
      <c r="VMF14" s="81"/>
      <c r="VMG14" s="81"/>
      <c r="VMH14" s="81"/>
      <c r="VMI14" s="81"/>
      <c r="VMJ14" s="81"/>
      <c r="VMK14" s="81"/>
      <c r="VML14" s="81"/>
      <c r="VMM14" s="81"/>
      <c r="VMN14" s="81"/>
      <c r="VMO14" s="81"/>
      <c r="VMP14" s="81"/>
      <c r="VMQ14" s="81"/>
      <c r="VMR14" s="81"/>
      <c r="VMS14" s="81"/>
      <c r="VMT14" s="81"/>
      <c r="VMU14" s="81"/>
      <c r="VMV14" s="81"/>
      <c r="VMW14" s="81"/>
      <c r="VMX14" s="81"/>
      <c r="VMY14" s="81"/>
      <c r="VMZ14" s="81"/>
      <c r="VNA14" s="81"/>
      <c r="VNB14" s="81"/>
      <c r="VNC14" s="81"/>
      <c r="VND14" s="81"/>
      <c r="VNE14" s="81"/>
      <c r="VNF14" s="81"/>
      <c r="VNG14" s="81"/>
      <c r="VNH14" s="81"/>
      <c r="VNI14" s="81"/>
      <c r="VNJ14" s="81"/>
      <c r="VNK14" s="81"/>
      <c r="VNL14" s="81"/>
      <c r="VNM14" s="81"/>
      <c r="VNN14" s="81"/>
      <c r="VNO14" s="81"/>
      <c r="VNP14" s="81"/>
      <c r="VNQ14" s="81"/>
      <c r="VNR14" s="81"/>
      <c r="VNS14" s="81"/>
      <c r="VNT14" s="81"/>
      <c r="VNU14" s="81"/>
      <c r="VNV14" s="81"/>
      <c r="VNW14" s="81"/>
      <c r="VNX14" s="81"/>
      <c r="VNY14" s="81"/>
      <c r="VNZ14" s="81"/>
      <c r="VOA14" s="81"/>
      <c r="VOB14" s="81"/>
      <c r="VOC14" s="81"/>
      <c r="VOD14" s="81"/>
      <c r="VOE14" s="81"/>
      <c r="VOF14" s="81"/>
      <c r="VOG14" s="81"/>
      <c r="VOH14" s="81"/>
      <c r="VOI14" s="81"/>
      <c r="VOJ14" s="81"/>
      <c r="VOK14" s="81"/>
      <c r="VOL14" s="81"/>
      <c r="VOM14" s="81"/>
      <c r="VON14" s="81"/>
      <c r="VOO14" s="81"/>
      <c r="VOP14" s="81"/>
      <c r="VOQ14" s="81"/>
      <c r="VOR14" s="81"/>
      <c r="VOS14" s="81"/>
      <c r="VOT14" s="81"/>
      <c r="VOU14" s="81"/>
      <c r="VOV14" s="81"/>
      <c r="VOW14" s="81"/>
      <c r="VOX14" s="81"/>
      <c r="VOY14" s="81"/>
      <c r="VOZ14" s="81"/>
      <c r="VPA14" s="81"/>
      <c r="VPB14" s="81"/>
      <c r="VPC14" s="81"/>
      <c r="VPD14" s="81"/>
      <c r="VPE14" s="81"/>
      <c r="VPF14" s="81"/>
      <c r="VPG14" s="81"/>
      <c r="VPH14" s="81"/>
      <c r="VPI14" s="81"/>
      <c r="VPJ14" s="81"/>
      <c r="VPK14" s="81"/>
      <c r="VPL14" s="81"/>
      <c r="VPM14" s="81"/>
      <c r="VPN14" s="81"/>
      <c r="VPO14" s="81"/>
      <c r="VPP14" s="81"/>
      <c r="VPQ14" s="81"/>
      <c r="VPR14" s="81"/>
      <c r="VPS14" s="81"/>
      <c r="VPT14" s="81"/>
      <c r="VPU14" s="81"/>
      <c r="VPV14" s="81"/>
      <c r="VPW14" s="81"/>
      <c r="VPX14" s="81"/>
      <c r="VPY14" s="81"/>
      <c r="VPZ14" s="81"/>
      <c r="VQA14" s="81"/>
      <c r="VQB14" s="81"/>
      <c r="VQC14" s="81"/>
      <c r="VQD14" s="81"/>
      <c r="VQE14" s="81"/>
      <c r="VQF14" s="81"/>
      <c r="VQG14" s="81"/>
      <c r="VQH14" s="81"/>
      <c r="VQI14" s="81"/>
      <c r="VQJ14" s="81"/>
      <c r="VQK14" s="81"/>
      <c r="VQL14" s="81"/>
      <c r="VQM14" s="81"/>
      <c r="VQN14" s="81"/>
      <c r="VQO14" s="81"/>
      <c r="VQP14" s="81"/>
      <c r="VQQ14" s="81"/>
      <c r="VQR14" s="81"/>
      <c r="VQS14" s="81"/>
      <c r="VQT14" s="81"/>
      <c r="VQU14" s="81"/>
      <c r="VQV14" s="81"/>
      <c r="VQW14" s="81"/>
      <c r="VQX14" s="81"/>
      <c r="VQY14" s="81"/>
      <c r="VQZ14" s="81"/>
      <c r="VRA14" s="81"/>
      <c r="VRB14" s="81"/>
      <c r="VRC14" s="81"/>
      <c r="VRD14" s="81"/>
      <c r="VRE14" s="81"/>
      <c r="VRF14" s="81"/>
      <c r="VRG14" s="81"/>
      <c r="VRH14" s="81"/>
      <c r="VRI14" s="81"/>
      <c r="VRJ14" s="81"/>
      <c r="VRK14" s="81"/>
      <c r="VRL14" s="81"/>
      <c r="VRM14" s="81"/>
      <c r="VRN14" s="81"/>
      <c r="VRO14" s="81"/>
      <c r="VRP14" s="81"/>
      <c r="VRQ14" s="81"/>
      <c r="VRR14" s="81"/>
      <c r="VRS14" s="81"/>
      <c r="VRT14" s="81"/>
      <c r="VRU14" s="81"/>
      <c r="VRV14" s="81"/>
      <c r="VRW14" s="81"/>
      <c r="VRX14" s="81"/>
      <c r="VRY14" s="81"/>
      <c r="VRZ14" s="81"/>
      <c r="VSA14" s="81"/>
      <c r="VSB14" s="81"/>
      <c r="VSC14" s="81"/>
      <c r="VSD14" s="81"/>
      <c r="VSE14" s="81"/>
      <c r="VSF14" s="81"/>
      <c r="VSG14" s="81"/>
      <c r="VSH14" s="81"/>
      <c r="VSI14" s="81"/>
      <c r="VSJ14" s="81"/>
      <c r="VSK14" s="81"/>
      <c r="VSL14" s="81"/>
      <c r="VSM14" s="81"/>
      <c r="VSN14" s="81"/>
      <c r="VSO14" s="81"/>
      <c r="VSP14" s="81"/>
      <c r="VSQ14" s="81"/>
      <c r="VSR14" s="81"/>
      <c r="VSS14" s="81"/>
      <c r="VST14" s="81"/>
      <c r="VSU14" s="81"/>
      <c r="VSV14" s="81"/>
      <c r="VSW14" s="81"/>
      <c r="VSX14" s="81"/>
      <c r="VSY14" s="81"/>
      <c r="VSZ14" s="81"/>
      <c r="VTA14" s="81"/>
      <c r="VTB14" s="81"/>
      <c r="VTC14" s="81"/>
      <c r="VTD14" s="81"/>
      <c r="VTE14" s="81"/>
      <c r="VTF14" s="81"/>
      <c r="VTG14" s="81"/>
      <c r="VTH14" s="81"/>
      <c r="VTI14" s="81"/>
      <c r="VTJ14" s="81"/>
      <c r="VTK14" s="81"/>
      <c r="VTL14" s="81"/>
      <c r="VTM14" s="81"/>
      <c r="VTN14" s="81"/>
      <c r="VTO14" s="81"/>
      <c r="VTP14" s="81"/>
      <c r="VTQ14" s="81"/>
      <c r="VTR14" s="81"/>
      <c r="VTS14" s="81"/>
      <c r="VTT14" s="81"/>
      <c r="VTU14" s="81"/>
      <c r="VTV14" s="81"/>
      <c r="VTW14" s="81"/>
      <c r="VTX14" s="81"/>
      <c r="VTY14" s="81"/>
      <c r="VTZ14" s="81"/>
      <c r="VUA14" s="81"/>
      <c r="VUB14" s="81"/>
      <c r="VUC14" s="81"/>
      <c r="VUD14" s="81"/>
      <c r="VUE14" s="81"/>
      <c r="VUF14" s="81"/>
      <c r="VUG14" s="81"/>
      <c r="VUH14" s="81"/>
      <c r="VUI14" s="81"/>
      <c r="VUJ14" s="81"/>
      <c r="VUK14" s="81"/>
      <c r="VUL14" s="81"/>
      <c r="VUM14" s="81"/>
      <c r="VUN14" s="81"/>
      <c r="VUO14" s="81"/>
      <c r="VUP14" s="81"/>
      <c r="VUQ14" s="81"/>
      <c r="VUR14" s="81"/>
      <c r="VUS14" s="81"/>
      <c r="VUT14" s="81"/>
      <c r="VUU14" s="81"/>
      <c r="VUV14" s="81"/>
      <c r="VUW14" s="81"/>
      <c r="VUX14" s="81"/>
      <c r="VUY14" s="81"/>
      <c r="VUZ14" s="81"/>
      <c r="VVA14" s="81"/>
      <c r="VVB14" s="81"/>
      <c r="VVC14" s="81"/>
      <c r="VVD14" s="81"/>
      <c r="VVE14" s="81"/>
      <c r="VVF14" s="81"/>
      <c r="VVG14" s="81"/>
      <c r="VVH14" s="81"/>
      <c r="VVI14" s="81"/>
      <c r="VVJ14" s="81"/>
      <c r="VVK14" s="81"/>
      <c r="VVL14" s="81"/>
      <c r="VVM14" s="81"/>
      <c r="VVN14" s="81"/>
      <c r="VVO14" s="81"/>
      <c r="VVP14" s="81"/>
      <c r="VVQ14" s="81"/>
      <c r="VVR14" s="81"/>
      <c r="VVS14" s="81"/>
      <c r="VVT14" s="81"/>
      <c r="VVU14" s="81"/>
      <c r="VVV14" s="81"/>
      <c r="VVW14" s="81"/>
      <c r="VVX14" s="81"/>
      <c r="VVY14" s="81"/>
      <c r="VVZ14" s="81"/>
      <c r="VWA14" s="81"/>
      <c r="VWB14" s="81"/>
      <c r="VWC14" s="81"/>
      <c r="VWD14" s="81"/>
      <c r="VWE14" s="81"/>
      <c r="VWF14" s="81"/>
      <c r="VWG14" s="81"/>
      <c r="VWH14" s="81"/>
      <c r="VWI14" s="81"/>
      <c r="VWJ14" s="81"/>
      <c r="VWK14" s="81"/>
      <c r="VWL14" s="81"/>
      <c r="VWM14" s="81"/>
      <c r="VWN14" s="81"/>
      <c r="VWO14" s="81"/>
      <c r="VWP14" s="81"/>
      <c r="VWQ14" s="81"/>
      <c r="VWR14" s="81"/>
      <c r="VWS14" s="81"/>
      <c r="VWT14" s="81"/>
      <c r="VWU14" s="81"/>
      <c r="VWV14" s="81"/>
      <c r="VWW14" s="81"/>
      <c r="VWX14" s="81"/>
      <c r="VWY14" s="81"/>
      <c r="VWZ14" s="81"/>
      <c r="VXA14" s="81"/>
      <c r="VXB14" s="81"/>
      <c r="VXC14" s="81"/>
      <c r="VXD14" s="81"/>
      <c r="VXE14" s="81"/>
      <c r="VXF14" s="81"/>
      <c r="VXG14" s="81"/>
      <c r="VXH14" s="81"/>
      <c r="VXI14" s="81"/>
      <c r="VXJ14" s="81"/>
      <c r="VXK14" s="81"/>
      <c r="VXL14" s="81"/>
      <c r="VXM14" s="81"/>
      <c r="VXN14" s="81"/>
      <c r="VXO14" s="81"/>
      <c r="VXP14" s="81"/>
      <c r="VXQ14" s="81"/>
      <c r="VXR14" s="81"/>
      <c r="VXS14" s="81"/>
      <c r="VXT14" s="81"/>
      <c r="VXU14" s="81"/>
      <c r="VXV14" s="81"/>
      <c r="VXW14" s="81"/>
      <c r="VXX14" s="81"/>
      <c r="VXY14" s="81"/>
      <c r="VXZ14" s="81"/>
      <c r="VYA14" s="81"/>
      <c r="VYB14" s="81"/>
      <c r="VYC14" s="81"/>
      <c r="VYD14" s="81"/>
      <c r="VYE14" s="81"/>
      <c r="VYF14" s="81"/>
      <c r="VYG14" s="81"/>
      <c r="VYH14" s="81"/>
      <c r="VYI14" s="81"/>
      <c r="VYJ14" s="81"/>
      <c r="VYK14" s="81"/>
      <c r="VYL14" s="81"/>
      <c r="VYM14" s="81"/>
      <c r="VYN14" s="81"/>
      <c r="VYO14" s="81"/>
      <c r="VYP14" s="81"/>
      <c r="VYQ14" s="81"/>
      <c r="VYR14" s="81"/>
      <c r="VYS14" s="81"/>
      <c r="VYT14" s="81"/>
      <c r="VYU14" s="81"/>
      <c r="VYV14" s="81"/>
      <c r="VYW14" s="81"/>
      <c r="VYX14" s="81"/>
      <c r="VYY14" s="81"/>
      <c r="VYZ14" s="81"/>
      <c r="VZA14" s="81"/>
      <c r="VZB14" s="81"/>
      <c r="VZC14" s="81"/>
      <c r="VZD14" s="81"/>
      <c r="VZE14" s="81"/>
      <c r="VZF14" s="81"/>
      <c r="VZG14" s="81"/>
      <c r="VZH14" s="81"/>
      <c r="VZI14" s="81"/>
      <c r="VZJ14" s="81"/>
      <c r="VZK14" s="81"/>
      <c r="VZL14" s="81"/>
      <c r="VZM14" s="81"/>
      <c r="VZN14" s="81"/>
      <c r="VZO14" s="81"/>
      <c r="VZP14" s="81"/>
      <c r="VZQ14" s="81"/>
      <c r="VZR14" s="81"/>
      <c r="VZS14" s="81"/>
      <c r="VZT14" s="81"/>
      <c r="VZU14" s="81"/>
      <c r="VZV14" s="81"/>
      <c r="VZW14" s="81"/>
      <c r="VZX14" s="81"/>
      <c r="VZY14" s="81"/>
      <c r="VZZ14" s="81"/>
      <c r="WAA14" s="81"/>
      <c r="WAB14" s="81"/>
      <c r="WAC14" s="81"/>
      <c r="WAD14" s="81"/>
      <c r="WAE14" s="81"/>
      <c r="WAF14" s="81"/>
      <c r="WAG14" s="81"/>
      <c r="WAH14" s="81"/>
      <c r="WAI14" s="81"/>
      <c r="WAJ14" s="81"/>
      <c r="WAK14" s="81"/>
      <c r="WAL14" s="81"/>
      <c r="WAM14" s="81"/>
      <c r="WAN14" s="81"/>
      <c r="WAO14" s="81"/>
      <c r="WAP14" s="81"/>
      <c r="WAQ14" s="81"/>
      <c r="WAR14" s="81"/>
      <c r="WAS14" s="81"/>
      <c r="WAT14" s="81"/>
      <c r="WAU14" s="81"/>
      <c r="WAV14" s="81"/>
      <c r="WAW14" s="81"/>
      <c r="WAX14" s="81"/>
      <c r="WAY14" s="81"/>
      <c r="WAZ14" s="81"/>
      <c r="WBA14" s="81"/>
      <c r="WBB14" s="81"/>
      <c r="WBC14" s="81"/>
      <c r="WBD14" s="81"/>
      <c r="WBE14" s="81"/>
      <c r="WBF14" s="81"/>
      <c r="WBG14" s="81"/>
      <c r="WBH14" s="81"/>
      <c r="WBI14" s="81"/>
      <c r="WBJ14" s="81"/>
      <c r="WBK14" s="81"/>
      <c r="WBL14" s="81"/>
      <c r="WBM14" s="81"/>
      <c r="WBN14" s="81"/>
      <c r="WBO14" s="81"/>
      <c r="WBP14" s="81"/>
      <c r="WBQ14" s="81"/>
      <c r="WBR14" s="81"/>
      <c r="WBS14" s="81"/>
      <c r="WBT14" s="81"/>
      <c r="WBU14" s="81"/>
      <c r="WBV14" s="81"/>
      <c r="WBW14" s="81"/>
      <c r="WBX14" s="81"/>
      <c r="WBY14" s="81"/>
      <c r="WBZ14" s="81"/>
      <c r="WCA14" s="81"/>
      <c r="WCB14" s="81"/>
      <c r="WCC14" s="81"/>
      <c r="WCD14" s="81"/>
      <c r="WCE14" s="81"/>
      <c r="WCF14" s="81"/>
      <c r="WCG14" s="81"/>
      <c r="WCH14" s="81"/>
      <c r="WCI14" s="81"/>
      <c r="WCJ14" s="81"/>
      <c r="WCK14" s="81"/>
      <c r="WCL14" s="81"/>
      <c r="WCM14" s="81"/>
      <c r="WCN14" s="81"/>
      <c r="WCO14" s="81"/>
      <c r="WCP14" s="81"/>
      <c r="WCQ14" s="81"/>
      <c r="WCR14" s="81"/>
      <c r="WCS14" s="81"/>
      <c r="WCT14" s="81"/>
      <c r="WCU14" s="81"/>
      <c r="WCV14" s="81"/>
      <c r="WCW14" s="81"/>
      <c r="WCX14" s="81"/>
      <c r="WCY14" s="81"/>
      <c r="WCZ14" s="81"/>
      <c r="WDA14" s="81"/>
      <c r="WDB14" s="81"/>
      <c r="WDC14" s="81"/>
      <c r="WDD14" s="81"/>
      <c r="WDE14" s="81"/>
      <c r="WDF14" s="81"/>
      <c r="WDG14" s="81"/>
      <c r="WDH14" s="81"/>
      <c r="WDI14" s="81"/>
      <c r="WDJ14" s="81"/>
      <c r="WDK14" s="81"/>
      <c r="WDL14" s="81"/>
      <c r="WDM14" s="81"/>
      <c r="WDN14" s="81"/>
      <c r="WDO14" s="81"/>
      <c r="WDP14" s="81"/>
      <c r="WDQ14" s="81"/>
      <c r="WDR14" s="81"/>
      <c r="WDS14" s="81"/>
      <c r="WDT14" s="81"/>
      <c r="WDU14" s="81"/>
      <c r="WDV14" s="81"/>
      <c r="WDW14" s="81"/>
      <c r="WDX14" s="81"/>
      <c r="WDY14" s="81"/>
      <c r="WDZ14" s="81"/>
      <c r="WEA14" s="81"/>
      <c r="WEB14" s="81"/>
      <c r="WEC14" s="81"/>
      <c r="WED14" s="81"/>
      <c r="WEE14" s="81"/>
      <c r="WEF14" s="81"/>
      <c r="WEG14" s="81"/>
      <c r="WEH14" s="81"/>
      <c r="WEI14" s="81"/>
      <c r="WEJ14" s="81"/>
      <c r="WEK14" s="81"/>
      <c r="WEL14" s="81"/>
      <c r="WEM14" s="81"/>
      <c r="WEN14" s="81"/>
      <c r="WEO14" s="81"/>
      <c r="WEP14" s="81"/>
      <c r="WEQ14" s="81"/>
      <c r="WER14" s="81"/>
      <c r="WES14" s="81"/>
      <c r="WET14" s="81"/>
      <c r="WEU14" s="81"/>
      <c r="WEV14" s="81"/>
      <c r="WEW14" s="81"/>
      <c r="WEX14" s="81"/>
      <c r="WEY14" s="81"/>
      <c r="WEZ14" s="81"/>
      <c r="WFA14" s="81"/>
      <c r="WFB14" s="81"/>
      <c r="WFC14" s="81"/>
      <c r="WFD14" s="81"/>
      <c r="WFE14" s="81"/>
      <c r="WFF14" s="81"/>
      <c r="WFG14" s="81"/>
      <c r="WFH14" s="81"/>
      <c r="WFI14" s="81"/>
      <c r="WFJ14" s="81"/>
      <c r="WFK14" s="81"/>
      <c r="WFL14" s="81"/>
      <c r="WFM14" s="81"/>
      <c r="WFN14" s="81"/>
      <c r="WFO14" s="81"/>
      <c r="WFP14" s="81"/>
      <c r="WFQ14" s="81"/>
      <c r="WFR14" s="81"/>
      <c r="WFS14" s="81"/>
      <c r="WFT14" s="81"/>
      <c r="WFU14" s="81"/>
      <c r="WFV14" s="81"/>
      <c r="WFW14" s="81"/>
      <c r="WFX14" s="81"/>
      <c r="WFY14" s="81"/>
      <c r="WFZ14" s="81"/>
      <c r="WGA14" s="81"/>
      <c r="WGB14" s="81"/>
      <c r="WGC14" s="81"/>
      <c r="WGD14" s="81"/>
      <c r="WGE14" s="81"/>
      <c r="WGF14" s="81"/>
      <c r="WGG14" s="81"/>
      <c r="WGH14" s="81"/>
      <c r="WGI14" s="81"/>
      <c r="WGJ14" s="81"/>
      <c r="WGK14" s="81"/>
      <c r="WGL14" s="81"/>
      <c r="WGM14" s="81"/>
      <c r="WGN14" s="81"/>
      <c r="WGO14" s="81"/>
      <c r="WGP14" s="81"/>
      <c r="WGQ14" s="81"/>
      <c r="WGR14" s="81"/>
      <c r="WGS14" s="81"/>
      <c r="WGT14" s="81"/>
      <c r="WGU14" s="81"/>
      <c r="WGV14" s="81"/>
      <c r="WGW14" s="81"/>
      <c r="WGX14" s="81"/>
      <c r="WGY14" s="81"/>
      <c r="WGZ14" s="81"/>
      <c r="WHA14" s="81"/>
      <c r="WHB14" s="81"/>
      <c r="WHC14" s="81"/>
      <c r="WHD14" s="81"/>
      <c r="WHE14" s="81"/>
      <c r="WHF14" s="81"/>
      <c r="WHG14" s="81"/>
      <c r="WHH14" s="81"/>
      <c r="WHI14" s="81"/>
      <c r="WHJ14" s="81"/>
      <c r="WHK14" s="81"/>
      <c r="WHL14" s="81"/>
      <c r="WHM14" s="81"/>
      <c r="WHN14" s="81"/>
      <c r="WHO14" s="81"/>
      <c r="WHP14" s="81"/>
      <c r="WHQ14" s="81"/>
      <c r="WHR14" s="81"/>
      <c r="WHS14" s="81"/>
      <c r="WHT14" s="81"/>
      <c r="WHU14" s="81"/>
      <c r="WHV14" s="81"/>
      <c r="WHW14" s="81"/>
      <c r="WHX14" s="81"/>
      <c r="WHY14" s="81"/>
      <c r="WHZ14" s="81"/>
      <c r="WIA14" s="81"/>
      <c r="WIB14" s="81"/>
      <c r="WIC14" s="81"/>
      <c r="WID14" s="81"/>
      <c r="WIE14" s="81"/>
      <c r="WIF14" s="81"/>
      <c r="WIG14" s="81"/>
      <c r="WIH14" s="81"/>
      <c r="WII14" s="81"/>
      <c r="WIJ14" s="81"/>
      <c r="WIK14" s="81"/>
      <c r="WIL14" s="81"/>
      <c r="WIM14" s="81"/>
      <c r="WIN14" s="81"/>
      <c r="WIO14" s="81"/>
      <c r="WIP14" s="81"/>
      <c r="WIQ14" s="81"/>
      <c r="WIR14" s="81"/>
      <c r="WIS14" s="81"/>
      <c r="WIT14" s="81"/>
      <c r="WIU14" s="81"/>
      <c r="WIV14" s="81"/>
      <c r="WIW14" s="81"/>
      <c r="WIX14" s="81"/>
      <c r="WIY14" s="81"/>
      <c r="WIZ14" s="81"/>
      <c r="WJA14" s="81"/>
      <c r="WJB14" s="81"/>
      <c r="WJC14" s="81"/>
      <c r="WJD14" s="81"/>
      <c r="WJE14" s="81"/>
      <c r="WJF14" s="81"/>
      <c r="WJG14" s="81"/>
      <c r="WJH14" s="81"/>
      <c r="WJI14" s="81"/>
      <c r="WJJ14" s="81"/>
      <c r="WJK14" s="81"/>
      <c r="WJL14" s="81"/>
      <c r="WJM14" s="81"/>
      <c r="WJN14" s="81"/>
      <c r="WJO14" s="81"/>
      <c r="WJP14" s="81"/>
      <c r="WJQ14" s="81"/>
      <c r="WJR14" s="81"/>
      <c r="WJS14" s="81"/>
      <c r="WJT14" s="81"/>
      <c r="WJU14" s="81"/>
      <c r="WJV14" s="81"/>
      <c r="WJW14" s="81"/>
      <c r="WJX14" s="81"/>
      <c r="WJY14" s="81"/>
      <c r="WJZ14" s="81"/>
      <c r="WKA14" s="81"/>
      <c r="WKB14" s="81"/>
      <c r="WKC14" s="81"/>
      <c r="WKD14" s="81"/>
      <c r="WKE14" s="81"/>
      <c r="WKF14" s="81"/>
      <c r="WKG14" s="81"/>
      <c r="WKH14" s="81"/>
      <c r="WKI14" s="81"/>
      <c r="WKJ14" s="81"/>
      <c r="WKK14" s="81"/>
      <c r="WKL14" s="81"/>
      <c r="WKM14" s="81"/>
      <c r="WKN14" s="81"/>
      <c r="WKO14" s="81"/>
      <c r="WKP14" s="81"/>
      <c r="WKQ14" s="81"/>
      <c r="WKR14" s="81"/>
      <c r="WKS14" s="81"/>
      <c r="WKT14" s="81"/>
      <c r="WKU14" s="81"/>
      <c r="WKV14" s="81"/>
      <c r="WKW14" s="81"/>
      <c r="WKX14" s="81"/>
      <c r="WKY14" s="81"/>
      <c r="WKZ14" s="81"/>
      <c r="WLA14" s="81"/>
      <c r="WLB14" s="81"/>
      <c r="WLC14" s="81"/>
      <c r="WLD14" s="81"/>
      <c r="WLE14" s="81"/>
      <c r="WLF14" s="81"/>
      <c r="WLG14" s="81"/>
      <c r="WLH14" s="81"/>
      <c r="WLI14" s="81"/>
      <c r="WLJ14" s="81"/>
      <c r="WLK14" s="81"/>
      <c r="WLL14" s="81"/>
      <c r="WLM14" s="81"/>
      <c r="WLN14" s="81"/>
      <c r="WLO14" s="81"/>
      <c r="WLP14" s="81"/>
      <c r="WLQ14" s="81"/>
      <c r="WLR14" s="81"/>
      <c r="WLS14" s="81"/>
      <c r="WLT14" s="81"/>
      <c r="WLU14" s="81"/>
      <c r="WLV14" s="81"/>
      <c r="WLW14" s="81"/>
      <c r="WLX14" s="81"/>
      <c r="WLY14" s="81"/>
      <c r="WLZ14" s="81"/>
      <c r="WMA14" s="81"/>
      <c r="WMB14" s="81"/>
      <c r="WMC14" s="81"/>
      <c r="WMD14" s="81"/>
      <c r="WME14" s="81"/>
      <c r="WMF14" s="81"/>
      <c r="WMG14" s="81"/>
      <c r="WMH14" s="81"/>
      <c r="WMI14" s="81"/>
      <c r="WMJ14" s="81"/>
      <c r="WMK14" s="81"/>
      <c r="WML14" s="81"/>
      <c r="WMM14" s="81"/>
      <c r="WMN14" s="81"/>
      <c r="WMO14" s="81"/>
      <c r="WMP14" s="81"/>
      <c r="WMQ14" s="81"/>
      <c r="WMR14" s="81"/>
      <c r="WMS14" s="81"/>
      <c r="WMT14" s="81"/>
      <c r="WMU14" s="81"/>
      <c r="WMV14" s="81"/>
      <c r="WMW14" s="81"/>
      <c r="WMX14" s="81"/>
      <c r="WMY14" s="81"/>
      <c r="WMZ14" s="81"/>
      <c r="WNA14" s="81"/>
      <c r="WNB14" s="81"/>
      <c r="WNC14" s="81"/>
      <c r="WND14" s="81"/>
      <c r="WNE14" s="81"/>
      <c r="WNF14" s="81"/>
      <c r="WNG14" s="81"/>
      <c r="WNH14" s="81"/>
      <c r="WNI14" s="81"/>
      <c r="WNJ14" s="81"/>
      <c r="WNK14" s="81"/>
      <c r="WNL14" s="81"/>
      <c r="WNM14" s="81"/>
      <c r="WNN14" s="81"/>
      <c r="WNO14" s="81"/>
      <c r="WNP14" s="81"/>
      <c r="WNQ14" s="81"/>
      <c r="WNR14" s="81"/>
      <c r="WNS14" s="81"/>
      <c r="WNT14" s="81"/>
      <c r="WNU14" s="81"/>
      <c r="WNV14" s="81"/>
      <c r="WNW14" s="81"/>
      <c r="WNX14" s="81"/>
      <c r="WNY14" s="81"/>
      <c r="WNZ14" s="81"/>
      <c r="WOA14" s="81"/>
      <c r="WOB14" s="81"/>
      <c r="WOC14" s="81"/>
      <c r="WOD14" s="81"/>
      <c r="WOE14" s="81"/>
      <c r="WOF14" s="81"/>
      <c r="WOG14" s="81"/>
      <c r="WOH14" s="81"/>
      <c r="WOI14" s="81"/>
      <c r="WOJ14" s="81"/>
      <c r="WOK14" s="81"/>
      <c r="WOL14" s="81"/>
      <c r="WOM14" s="81"/>
      <c r="WON14" s="81"/>
      <c r="WOO14" s="81"/>
      <c r="WOP14" s="81"/>
      <c r="WOQ14" s="81"/>
      <c r="WOR14" s="81"/>
      <c r="WOS14" s="81"/>
      <c r="WOT14" s="81"/>
      <c r="WOU14" s="81"/>
      <c r="WOV14" s="81"/>
      <c r="WOW14" s="81"/>
      <c r="WOX14" s="81"/>
      <c r="WOY14" s="81"/>
      <c r="WOZ14" s="81"/>
      <c r="WPA14" s="81"/>
      <c r="WPB14" s="81"/>
      <c r="WPC14" s="81"/>
      <c r="WPD14" s="81"/>
      <c r="WPE14" s="81"/>
      <c r="WPF14" s="81"/>
      <c r="WPG14" s="81"/>
      <c r="WPH14" s="81"/>
      <c r="WPI14" s="81"/>
      <c r="WPJ14" s="81"/>
      <c r="WPK14" s="81"/>
      <c r="WPL14" s="81"/>
      <c r="WPM14" s="81"/>
      <c r="WPN14" s="81"/>
      <c r="WPO14" s="81"/>
      <c r="WPP14" s="81"/>
      <c r="WPQ14" s="81"/>
      <c r="WPR14" s="81"/>
      <c r="WPS14" s="81"/>
      <c r="WPT14" s="81"/>
      <c r="WPU14" s="81"/>
      <c r="WPV14" s="81"/>
      <c r="WPW14" s="81"/>
      <c r="WPX14" s="81"/>
      <c r="WPY14" s="81"/>
      <c r="WPZ14" s="81"/>
      <c r="WQA14" s="81"/>
      <c r="WQB14" s="81"/>
      <c r="WQC14" s="81"/>
      <c r="WQD14" s="81"/>
      <c r="WQE14" s="81"/>
      <c r="WQF14" s="81"/>
      <c r="WQG14" s="81"/>
      <c r="WQH14" s="81"/>
      <c r="WQI14" s="81"/>
      <c r="WQJ14" s="81"/>
      <c r="WQK14" s="81"/>
      <c r="WQL14" s="81"/>
      <c r="WQM14" s="81"/>
      <c r="WQN14" s="81"/>
      <c r="WQO14" s="81"/>
      <c r="WQP14" s="81"/>
      <c r="WQQ14" s="81"/>
      <c r="WQR14" s="81"/>
      <c r="WQS14" s="81"/>
      <c r="WQT14" s="81"/>
      <c r="WQU14" s="81"/>
      <c r="WQV14" s="81"/>
      <c r="WQW14" s="81"/>
      <c r="WQX14" s="81"/>
      <c r="WQY14" s="81"/>
      <c r="WQZ14" s="81"/>
      <c r="WRA14" s="81"/>
      <c r="WRB14" s="81"/>
      <c r="WRC14" s="81"/>
      <c r="WRD14" s="81"/>
      <c r="WRE14" s="81"/>
      <c r="WRF14" s="81"/>
      <c r="WRG14" s="81"/>
      <c r="WRH14" s="81"/>
      <c r="WRI14" s="81"/>
      <c r="WRJ14" s="81"/>
      <c r="WRK14" s="81"/>
      <c r="WRL14" s="81"/>
      <c r="WRM14" s="81"/>
      <c r="WRN14" s="81"/>
      <c r="WRO14" s="81"/>
      <c r="WRP14" s="81"/>
      <c r="WRQ14" s="81"/>
      <c r="WRR14" s="81"/>
      <c r="WRS14" s="81"/>
      <c r="WRT14" s="81"/>
      <c r="WRU14" s="81"/>
      <c r="WRV14" s="81"/>
      <c r="WRW14" s="81"/>
      <c r="WRX14" s="81"/>
      <c r="WRY14" s="81"/>
      <c r="WRZ14" s="81"/>
      <c r="WSA14" s="81"/>
      <c r="WSB14" s="81"/>
      <c r="WSC14" s="81"/>
      <c r="WSD14" s="81"/>
      <c r="WSE14" s="81"/>
      <c r="WSF14" s="81"/>
      <c r="WSG14" s="81"/>
      <c r="WSH14" s="81"/>
      <c r="WSI14" s="81"/>
      <c r="WSJ14" s="81"/>
      <c r="WSK14" s="81"/>
      <c r="WSL14" s="81"/>
      <c r="WSM14" s="81"/>
      <c r="WSN14" s="81"/>
      <c r="WSO14" s="81"/>
      <c r="WSP14" s="81"/>
      <c r="WSQ14" s="81"/>
      <c r="WSR14" s="81"/>
      <c r="WSS14" s="81"/>
      <c r="WST14" s="81"/>
      <c r="WSU14" s="81"/>
      <c r="WSV14" s="81"/>
      <c r="WSW14" s="81"/>
      <c r="WSX14" s="81"/>
      <c r="WSY14" s="81"/>
      <c r="WSZ14" s="81"/>
      <c r="WTA14" s="81"/>
      <c r="WTB14" s="81"/>
      <c r="WTC14" s="81"/>
      <c r="WTD14" s="81"/>
      <c r="WTE14" s="81"/>
      <c r="WTF14" s="81"/>
      <c r="WTG14" s="81"/>
      <c r="WTH14" s="81"/>
      <c r="WTI14" s="81"/>
      <c r="WTJ14" s="81"/>
      <c r="WTK14" s="81"/>
      <c r="WTL14" s="81"/>
      <c r="WTM14" s="81"/>
      <c r="WTN14" s="81"/>
      <c r="WTO14" s="81"/>
      <c r="WTP14" s="81"/>
      <c r="WTQ14" s="81"/>
      <c r="WTR14" s="81"/>
      <c r="WTS14" s="81"/>
      <c r="WTT14" s="81"/>
      <c r="WTU14" s="81"/>
      <c r="WTV14" s="81"/>
      <c r="WTW14" s="81"/>
      <c r="WTX14" s="81"/>
      <c r="WTY14" s="81"/>
      <c r="WTZ14" s="81"/>
      <c r="WUA14" s="81"/>
      <c r="WUB14" s="81"/>
      <c r="WUC14" s="81"/>
      <c r="WUD14" s="81"/>
      <c r="WUE14" s="81"/>
      <c r="WUF14" s="81"/>
      <c r="WUG14" s="81"/>
      <c r="WUH14" s="81"/>
      <c r="WUI14" s="81"/>
      <c r="WUJ14" s="81"/>
      <c r="WUK14" s="81"/>
      <c r="WUL14" s="81"/>
      <c r="WUM14" s="81"/>
      <c r="WUN14" s="81"/>
      <c r="WUO14" s="81"/>
      <c r="WUP14" s="81"/>
      <c r="WUQ14" s="81"/>
      <c r="WUR14" s="81"/>
      <c r="WUS14" s="81"/>
      <c r="WUT14" s="81"/>
      <c r="WUU14" s="81"/>
      <c r="WUV14" s="81"/>
      <c r="WUW14" s="81"/>
      <c r="WUX14" s="81"/>
      <c r="WUY14" s="81"/>
      <c r="WUZ14" s="81"/>
      <c r="WVA14" s="81"/>
      <c r="WVB14" s="81"/>
      <c r="WVC14" s="81"/>
      <c r="WVD14" s="81"/>
      <c r="WVE14" s="81"/>
      <c r="WVF14" s="81"/>
      <c r="WVG14" s="81"/>
      <c r="WVH14" s="81"/>
      <c r="WVI14" s="81"/>
      <c r="WVJ14" s="81"/>
      <c r="WVK14" s="81"/>
      <c r="WVL14" s="81"/>
      <c r="WVM14" s="81"/>
      <c r="WVN14" s="81"/>
      <c r="WVO14" s="81"/>
      <c r="WVP14" s="81"/>
      <c r="WVQ14" s="81"/>
      <c r="WVR14" s="81"/>
      <c r="WVS14" s="81"/>
      <c r="WVT14" s="81"/>
      <c r="WVU14" s="81"/>
      <c r="WVV14" s="81"/>
      <c r="WVW14" s="81"/>
      <c r="WVX14" s="81"/>
      <c r="WVY14" s="81"/>
      <c r="WVZ14" s="81"/>
      <c r="WWA14" s="81"/>
      <c r="WWB14" s="81"/>
      <c r="WWC14" s="81"/>
      <c r="WWD14" s="81"/>
      <c r="WWE14" s="81"/>
      <c r="WWF14" s="81"/>
      <c r="WWG14" s="81"/>
      <c r="WWH14" s="81"/>
      <c r="WWI14" s="81"/>
      <c r="WWJ14" s="81"/>
      <c r="WWK14" s="81"/>
      <c r="WWL14" s="81"/>
      <c r="WWM14" s="81"/>
      <c r="WWN14" s="81"/>
      <c r="WWO14" s="81"/>
      <c r="WWP14" s="81"/>
      <c r="WWQ14" s="81"/>
      <c r="WWR14" s="81"/>
      <c r="WWS14" s="81"/>
      <c r="WWT14" s="81"/>
      <c r="WWU14" s="81"/>
      <c r="WWV14" s="81"/>
      <c r="WWW14" s="81"/>
      <c r="WWX14" s="81"/>
      <c r="WWY14" s="81"/>
      <c r="WWZ14" s="81"/>
      <c r="WXA14" s="81"/>
      <c r="WXB14" s="81"/>
      <c r="WXC14" s="81"/>
      <c r="WXD14" s="81"/>
      <c r="WXE14" s="81"/>
      <c r="WXF14" s="81"/>
      <c r="WXG14" s="81"/>
      <c r="WXH14" s="81"/>
      <c r="WXI14" s="81"/>
      <c r="WXJ14" s="81"/>
      <c r="WXK14" s="81"/>
      <c r="WXL14" s="81"/>
      <c r="WXM14" s="81"/>
      <c r="WXN14" s="81"/>
      <c r="WXO14" s="81"/>
      <c r="WXP14" s="81"/>
      <c r="WXQ14" s="81"/>
      <c r="WXR14" s="81"/>
      <c r="WXS14" s="81"/>
      <c r="WXT14" s="81"/>
      <c r="WXU14" s="81"/>
      <c r="WXV14" s="81"/>
      <c r="WXW14" s="81"/>
      <c r="WXX14" s="81"/>
      <c r="WXY14" s="81"/>
      <c r="WXZ14" s="81"/>
      <c r="WYA14" s="81"/>
      <c r="WYB14" s="81"/>
      <c r="WYC14" s="81"/>
      <c r="WYD14" s="81"/>
      <c r="WYE14" s="81"/>
      <c r="WYF14" s="81"/>
      <c r="WYG14" s="81"/>
      <c r="WYH14" s="81"/>
      <c r="WYI14" s="81"/>
      <c r="WYJ14" s="81"/>
      <c r="WYK14" s="81"/>
      <c r="WYL14" s="81"/>
      <c r="WYM14" s="81"/>
      <c r="WYN14" s="81"/>
      <c r="WYO14" s="81"/>
      <c r="WYP14" s="81"/>
      <c r="WYQ14" s="81"/>
      <c r="WYR14" s="81"/>
      <c r="WYS14" s="81"/>
      <c r="WYT14" s="81"/>
      <c r="WYU14" s="81"/>
      <c r="WYV14" s="81"/>
      <c r="WYW14" s="81"/>
      <c r="WYX14" s="81"/>
      <c r="WYY14" s="81"/>
      <c r="WYZ14" s="81"/>
      <c r="WZA14" s="81"/>
      <c r="WZB14" s="81"/>
      <c r="WZC14" s="81"/>
      <c r="WZD14" s="81"/>
      <c r="WZE14" s="81"/>
      <c r="WZF14" s="81"/>
      <c r="WZG14" s="81"/>
      <c r="WZH14" s="81"/>
      <c r="WZI14" s="81"/>
      <c r="WZJ14" s="81"/>
      <c r="WZK14" s="81"/>
      <c r="WZL14" s="81"/>
      <c r="WZM14" s="81"/>
      <c r="WZN14" s="81"/>
      <c r="WZO14" s="81"/>
      <c r="WZP14" s="81"/>
      <c r="WZQ14" s="81"/>
      <c r="WZR14" s="81"/>
      <c r="WZS14" s="81"/>
      <c r="WZT14" s="81"/>
      <c r="WZU14" s="81"/>
      <c r="WZV14" s="81"/>
      <c r="WZW14" s="81"/>
      <c r="WZX14" s="81"/>
      <c r="WZY14" s="81"/>
      <c r="WZZ14" s="81"/>
      <c r="XAA14" s="81"/>
      <c r="XAB14" s="81"/>
      <c r="XAC14" s="81"/>
      <c r="XAD14" s="81"/>
      <c r="XAE14" s="81"/>
      <c r="XAF14" s="81"/>
      <c r="XAG14" s="81"/>
      <c r="XAH14" s="81"/>
      <c r="XAI14" s="81"/>
      <c r="XAJ14" s="81"/>
      <c r="XAK14" s="81"/>
      <c r="XAL14" s="81"/>
      <c r="XAM14" s="81"/>
      <c r="XAN14" s="81"/>
      <c r="XAO14" s="81"/>
      <c r="XAP14" s="81"/>
      <c r="XAQ14" s="81"/>
      <c r="XAR14" s="81"/>
      <c r="XAS14" s="81"/>
      <c r="XAT14" s="81"/>
      <c r="XAU14" s="81"/>
      <c r="XAV14" s="81"/>
      <c r="XAW14" s="81"/>
      <c r="XAX14" s="81"/>
      <c r="XAY14" s="81"/>
      <c r="XAZ14" s="81"/>
      <c r="XBA14" s="81"/>
      <c r="XBB14" s="81"/>
      <c r="XBC14" s="81"/>
      <c r="XBD14" s="81"/>
      <c r="XBE14" s="81"/>
      <c r="XBF14" s="81"/>
      <c r="XBG14" s="81"/>
      <c r="XBH14" s="81"/>
      <c r="XBI14" s="81"/>
      <c r="XBJ14" s="81"/>
      <c r="XBK14" s="81"/>
      <c r="XBL14" s="81"/>
      <c r="XBM14" s="81"/>
      <c r="XBN14" s="81"/>
      <c r="XBO14" s="81"/>
      <c r="XBP14" s="81"/>
      <c r="XBQ14" s="81"/>
      <c r="XBR14" s="81"/>
      <c r="XBS14" s="81"/>
      <c r="XBT14" s="81"/>
      <c r="XBU14" s="81"/>
      <c r="XBV14" s="81"/>
      <c r="XBW14" s="81"/>
      <c r="XBX14" s="81"/>
      <c r="XBY14" s="81"/>
      <c r="XBZ14" s="81"/>
      <c r="XCA14" s="81"/>
      <c r="XCB14" s="81"/>
      <c r="XCC14" s="81"/>
      <c r="XCD14" s="81"/>
      <c r="XCE14" s="81"/>
      <c r="XCF14" s="81"/>
      <c r="XCG14" s="81"/>
      <c r="XCH14" s="81"/>
      <c r="XCI14" s="81"/>
      <c r="XCJ14" s="81"/>
      <c r="XCK14" s="81"/>
      <c r="XCL14" s="81"/>
      <c r="XCM14" s="81"/>
      <c r="XCN14" s="81"/>
      <c r="XCO14" s="81"/>
      <c r="XCP14" s="81"/>
      <c r="XCQ14" s="81"/>
      <c r="XCR14" s="81"/>
      <c r="XCS14" s="81"/>
      <c r="XCT14" s="81"/>
      <c r="XCU14" s="81"/>
      <c r="XCV14" s="81"/>
      <c r="XCW14" s="81"/>
      <c r="XCX14" s="81"/>
      <c r="XCY14" s="81"/>
      <c r="XCZ14" s="81"/>
      <c r="XDA14" s="81"/>
      <c r="XDB14" s="81"/>
      <c r="XDC14" s="81"/>
      <c r="XDD14" s="81"/>
      <c r="XDE14" s="81"/>
      <c r="XDF14" s="81"/>
      <c r="XDG14" s="81"/>
      <c r="XDH14" s="81"/>
      <c r="XDI14" s="81"/>
      <c r="XDJ14" s="81"/>
      <c r="XDK14" s="81"/>
      <c r="XDL14" s="81"/>
      <c r="XDM14" s="81"/>
      <c r="XDN14" s="81"/>
      <c r="XDO14" s="81"/>
      <c r="XDP14" s="81"/>
      <c r="XDQ14" s="81"/>
      <c r="XDR14" s="81"/>
      <c r="XDS14" s="81"/>
      <c r="XDT14" s="81"/>
      <c r="XDU14" s="81"/>
      <c r="XDV14" s="81"/>
      <c r="XDW14" s="81"/>
      <c r="XDX14" s="81"/>
      <c r="XDY14" s="81"/>
      <c r="XDZ14" s="81"/>
      <c r="XEA14" s="81"/>
      <c r="XEB14" s="81"/>
      <c r="XEC14" s="81"/>
      <c r="XED14" s="81"/>
      <c r="XEE14" s="81"/>
      <c r="XEF14" s="81"/>
      <c r="XEG14" s="81"/>
      <c r="XEH14" s="81"/>
      <c r="XEI14" s="81"/>
      <c r="XEJ14" s="81"/>
      <c r="XEK14" s="81"/>
      <c r="XEL14" s="81"/>
      <c r="XEM14" s="81"/>
      <c r="XEN14" s="81"/>
      <c r="XEO14" s="81"/>
      <c r="XEP14" s="81"/>
      <c r="XEQ14" s="81"/>
      <c r="XER14" s="81"/>
      <c r="XES14" s="81"/>
      <c r="XET14" s="81"/>
      <c r="XEU14" s="81"/>
      <c r="XEV14" s="81"/>
      <c r="XEW14" s="81"/>
      <c r="XEX14" s="81"/>
      <c r="XEY14" s="81"/>
      <c r="XEZ14" s="81"/>
      <c r="XFA14" s="81"/>
      <c r="XFB14" s="81"/>
      <c r="XFC14" s="81"/>
      <c r="XFD14" s="81"/>
    </row>
    <row r="15" spans="1:16384" s="20" customFormat="1" ht="36.75" customHeight="1">
      <c r="A15" s="443"/>
      <c r="B15" s="525" t="s">
        <v>1</v>
      </c>
      <c r="C15" s="378"/>
      <c r="D15" s="378"/>
      <c r="E15" s="544" t="s">
        <v>120</v>
      </c>
      <c r="F15" s="544" t="s">
        <v>121</v>
      </c>
      <c r="G15" s="524" t="s">
        <v>122</v>
      </c>
      <c r="H15" s="528" t="s">
        <v>136</v>
      </c>
      <c r="I15" s="526" t="s">
        <v>183</v>
      </c>
      <c r="J15" s="527" t="s">
        <v>182</v>
      </c>
      <c r="K15" s="529" t="s">
        <v>123</v>
      </c>
      <c r="L15" s="541" t="s">
        <v>2</v>
      </c>
      <c r="M15" s="435"/>
    </row>
    <row r="16" spans="1:16384" ht="23.1" customHeight="1">
      <c r="A16" s="268"/>
      <c r="B16" s="698"/>
      <c r="C16" s="704"/>
      <c r="D16" s="704"/>
      <c r="E16" s="705"/>
      <c r="F16" s="740"/>
      <c r="G16" s="740"/>
      <c r="H16" s="699"/>
      <c r="I16" s="700" t="str">
        <f t="shared" ref="I16:I49" si="0">IF(E16=0,"",INDEX($O$16:$O$21,MATCH(E16,$N$16:$N$21,0)))</f>
        <v/>
      </c>
      <c r="J16" s="701" t="str">
        <f t="shared" ref="J16:J49" si="1">IF(ISERROR(K16/G16/F16),"",(K16/G16/F16))</f>
        <v/>
      </c>
      <c r="K16" s="387" t="str">
        <f t="shared" ref="K16:K49" si="2">IF(E16=0,"",IF(E16="TT-I",F16*I16*G16,F16*I16*G16*(H16/40)))</f>
        <v/>
      </c>
      <c r="L16" s="113"/>
      <c r="M16" s="436"/>
      <c r="N16" s="741" t="str">
        <f>DADOS!B4</f>
        <v>TT-I</v>
      </c>
      <c r="O16" s="742">
        <f>DADOS!C4</f>
        <v>406.5</v>
      </c>
      <c r="P16" s="76"/>
      <c r="Q16" s="525">
        <f>DADOS!N2</f>
        <v>16</v>
      </c>
      <c r="IB16" s="60" t="e">
        <f>#REF!</f>
        <v>#REF!</v>
      </c>
      <c r="IC16" s="58" t="e">
        <f>IF(IB16&lt;&gt;0,IB16,"")</f>
        <v>#REF!</v>
      </c>
    </row>
    <row r="17" spans="1:237" ht="23.1" customHeight="1">
      <c r="A17" s="268"/>
      <c r="B17" s="702"/>
      <c r="C17" s="706"/>
      <c r="D17" s="707"/>
      <c r="E17" s="708"/>
      <c r="F17" s="702"/>
      <c r="G17" s="698"/>
      <c r="H17" s="699"/>
      <c r="I17" s="700" t="str">
        <f t="shared" si="0"/>
        <v/>
      </c>
      <c r="J17" s="701" t="str">
        <f t="shared" si="1"/>
        <v/>
      </c>
      <c r="K17" s="387" t="str">
        <f t="shared" si="2"/>
        <v/>
      </c>
      <c r="L17" s="383"/>
      <c r="M17" s="436"/>
      <c r="N17" s="741" t="str">
        <f>DADOS!B5</f>
        <v>TT-II</v>
      </c>
      <c r="O17" s="742">
        <f>DADOS!C5</f>
        <v>812.1</v>
      </c>
      <c r="P17" s="76"/>
      <c r="Q17" s="525">
        <f>DADOS!N3</f>
        <v>17</v>
      </c>
      <c r="IB17" s="60" t="e">
        <f>#REF!</f>
        <v>#REF!</v>
      </c>
      <c r="IC17" s="58" t="e">
        <f>IF(IB17&lt;&gt;0,IB17,"")</f>
        <v>#REF!</v>
      </c>
    </row>
    <row r="18" spans="1:237" ht="23.1" customHeight="1">
      <c r="A18" s="268"/>
      <c r="B18" s="702"/>
      <c r="C18" s="706"/>
      <c r="D18" s="707"/>
      <c r="E18" s="708"/>
      <c r="F18" s="698"/>
      <c r="G18" s="698"/>
      <c r="H18" s="699"/>
      <c r="I18" s="700" t="str">
        <f t="shared" si="0"/>
        <v/>
      </c>
      <c r="J18" s="701" t="str">
        <f t="shared" si="1"/>
        <v/>
      </c>
      <c r="K18" s="387" t="str">
        <f t="shared" si="2"/>
        <v/>
      </c>
      <c r="L18" s="383"/>
      <c r="M18" s="436"/>
      <c r="N18" s="741" t="str">
        <f>DADOS!B6</f>
        <v>TT-III</v>
      </c>
      <c r="O18" s="742">
        <f>DADOS!C6</f>
        <v>1136.4000000000001</v>
      </c>
      <c r="P18" s="144"/>
      <c r="Q18" s="525">
        <f>DADOS!N4</f>
        <v>18</v>
      </c>
      <c r="IB18" s="60"/>
    </row>
    <row r="19" spans="1:237" ht="23.1" customHeight="1">
      <c r="A19" s="268"/>
      <c r="B19" s="702"/>
      <c r="C19" s="706"/>
      <c r="D19" s="707"/>
      <c r="E19" s="708"/>
      <c r="F19" s="698"/>
      <c r="G19" s="698"/>
      <c r="H19" s="699"/>
      <c r="I19" s="700" t="str">
        <f t="shared" si="0"/>
        <v/>
      </c>
      <c r="J19" s="701" t="str">
        <f t="shared" si="1"/>
        <v/>
      </c>
      <c r="K19" s="387" t="str">
        <f t="shared" si="2"/>
        <v/>
      </c>
      <c r="L19" s="383"/>
      <c r="M19" s="436"/>
      <c r="N19" s="741" t="str">
        <f>DADOS!B7</f>
        <v>TT-IV</v>
      </c>
      <c r="O19" s="742">
        <f>DADOS!C7</f>
        <v>2871.9</v>
      </c>
      <c r="P19" s="144"/>
      <c r="Q19" s="525">
        <f>DADOS!N5</f>
        <v>19</v>
      </c>
      <c r="IB19" s="58" t="e">
        <f>#REF!</f>
        <v>#REF!</v>
      </c>
      <c r="IC19" s="58" t="e">
        <f>IF(IB19&lt;&gt;0,IB19,"")</f>
        <v>#REF!</v>
      </c>
    </row>
    <row r="20" spans="1:237" ht="23.1" customHeight="1">
      <c r="A20" s="268"/>
      <c r="B20" s="702"/>
      <c r="C20" s="706"/>
      <c r="D20" s="707"/>
      <c r="E20" s="708"/>
      <c r="F20" s="698"/>
      <c r="G20" s="698"/>
      <c r="H20" s="699"/>
      <c r="I20" s="700" t="str">
        <f t="shared" si="0"/>
        <v/>
      </c>
      <c r="J20" s="703" t="str">
        <f t="shared" si="1"/>
        <v/>
      </c>
      <c r="K20" s="151" t="str">
        <f t="shared" si="2"/>
        <v/>
      </c>
      <c r="L20" s="383"/>
      <c r="M20" s="436"/>
      <c r="N20" s="741" t="str">
        <f>DADOS!B8</f>
        <v>TT-IV-A</v>
      </c>
      <c r="O20" s="742">
        <f>DADOS!C8</f>
        <v>4705.2</v>
      </c>
      <c r="P20" s="144"/>
      <c r="Q20" s="525">
        <f>DADOS!N6</f>
        <v>20</v>
      </c>
      <c r="IB20" s="58" t="e">
        <f>#REF!</f>
        <v>#REF!</v>
      </c>
      <c r="IC20" s="58" t="e">
        <f>IF(IB20&lt;&gt;0,IB20,"")</f>
        <v>#REF!</v>
      </c>
    </row>
    <row r="21" spans="1:237" ht="23.1" customHeight="1">
      <c r="A21" s="268"/>
      <c r="B21" s="702"/>
      <c r="C21" s="706"/>
      <c r="D21" s="707"/>
      <c r="E21" s="708"/>
      <c r="F21" s="698"/>
      <c r="G21" s="698"/>
      <c r="H21" s="699"/>
      <c r="I21" s="700" t="str">
        <f t="shared" si="0"/>
        <v/>
      </c>
      <c r="J21" s="701" t="str">
        <f t="shared" si="1"/>
        <v/>
      </c>
      <c r="K21" s="151" t="str">
        <f t="shared" si="2"/>
        <v/>
      </c>
      <c r="L21" s="383"/>
      <c r="M21" s="436"/>
      <c r="N21" s="741" t="str">
        <f>DADOS!B9</f>
        <v>TT-V</v>
      </c>
      <c r="O21" s="742">
        <f>DADOS!C9</f>
        <v>6819.3</v>
      </c>
      <c r="P21" s="144"/>
      <c r="Q21" s="525">
        <f>DADOS!N7</f>
        <v>21</v>
      </c>
      <c r="IB21" s="58" t="e">
        <f>#REF!</f>
        <v>#REF!</v>
      </c>
      <c r="IC21" s="58" t="e">
        <f>IF(IB21&lt;&gt;0,IB21,"")</f>
        <v>#REF!</v>
      </c>
    </row>
    <row r="22" spans="1:237" ht="23.1" customHeight="1">
      <c r="A22" s="268"/>
      <c r="B22" s="702"/>
      <c r="C22" s="706"/>
      <c r="D22" s="707"/>
      <c r="E22" s="708"/>
      <c r="F22" s="698"/>
      <c r="G22" s="698"/>
      <c r="H22" s="699"/>
      <c r="I22" s="700" t="str">
        <f t="shared" si="0"/>
        <v/>
      </c>
      <c r="J22" s="701" t="str">
        <f t="shared" si="1"/>
        <v/>
      </c>
      <c r="K22" s="151" t="str">
        <f t="shared" si="2"/>
        <v/>
      </c>
      <c r="L22" s="383"/>
      <c r="M22" s="436"/>
      <c r="N22" s="276"/>
      <c r="O22" s="277"/>
      <c r="P22" s="145"/>
      <c r="Q22" s="525">
        <f>DADOS!N8</f>
        <v>22</v>
      </c>
      <c r="IB22" s="58" t="e">
        <f>#REF!</f>
        <v>#REF!</v>
      </c>
      <c r="IC22" s="58" t="e">
        <f>IF(IB22&lt;&gt;0,IB22,"")</f>
        <v>#REF!</v>
      </c>
    </row>
    <row r="23" spans="1:237" ht="23.1" customHeight="1">
      <c r="A23" s="268"/>
      <c r="B23" s="702"/>
      <c r="C23" s="706"/>
      <c r="D23" s="707"/>
      <c r="E23" s="708"/>
      <c r="F23" s="698"/>
      <c r="G23" s="698"/>
      <c r="H23" s="699"/>
      <c r="I23" s="700" t="str">
        <f t="shared" si="0"/>
        <v/>
      </c>
      <c r="J23" s="701" t="str">
        <f t="shared" si="1"/>
        <v/>
      </c>
      <c r="K23" s="151" t="str">
        <f t="shared" si="2"/>
        <v/>
      </c>
      <c r="L23" s="383"/>
      <c r="M23" s="436"/>
      <c r="N23" s="137"/>
      <c r="O23" s="278"/>
      <c r="P23" s="145"/>
      <c r="Q23" s="525">
        <f>DADOS!N9</f>
        <v>23</v>
      </c>
      <c r="IB23" s="58" t="str">
        <f>IF(IA23&lt;&gt;0,IA23,"")</f>
        <v/>
      </c>
    </row>
    <row r="24" spans="1:237" ht="23.1" customHeight="1">
      <c r="A24" s="268"/>
      <c r="B24" s="702"/>
      <c r="C24" s="706"/>
      <c r="D24" s="707"/>
      <c r="E24" s="708"/>
      <c r="F24" s="698"/>
      <c r="G24" s="698"/>
      <c r="H24" s="699"/>
      <c r="I24" s="700" t="str">
        <f t="shared" si="0"/>
        <v/>
      </c>
      <c r="J24" s="701" t="str">
        <f t="shared" si="1"/>
        <v/>
      </c>
      <c r="K24" s="151" t="str">
        <f t="shared" si="2"/>
        <v/>
      </c>
      <c r="L24" s="383"/>
      <c r="M24" s="436"/>
      <c r="Q24" s="525">
        <f>DADOS!N10</f>
        <v>24</v>
      </c>
    </row>
    <row r="25" spans="1:237" ht="23.1" customHeight="1">
      <c r="A25" s="268"/>
      <c r="B25" s="702"/>
      <c r="C25" s="706"/>
      <c r="D25" s="707"/>
      <c r="E25" s="708"/>
      <c r="F25" s="698"/>
      <c r="G25" s="698"/>
      <c r="H25" s="699"/>
      <c r="I25" s="700" t="str">
        <f t="shared" si="0"/>
        <v/>
      </c>
      <c r="J25" s="701" t="str">
        <f t="shared" si="1"/>
        <v/>
      </c>
      <c r="K25" s="151" t="str">
        <f t="shared" si="2"/>
        <v/>
      </c>
      <c r="L25" s="383"/>
      <c r="M25" s="436"/>
      <c r="P25" s="145"/>
      <c r="Q25" s="525">
        <f>DADOS!N11</f>
        <v>25</v>
      </c>
      <c r="IB25" s="58" t="str">
        <f>IF(IA25&lt;&gt;0,IA25,"")</f>
        <v/>
      </c>
    </row>
    <row r="26" spans="1:237" ht="23.1" customHeight="1">
      <c r="A26" s="268"/>
      <c r="B26" s="702"/>
      <c r="C26" s="706"/>
      <c r="D26" s="707"/>
      <c r="E26" s="708"/>
      <c r="F26" s="698"/>
      <c r="G26" s="698"/>
      <c r="H26" s="699"/>
      <c r="I26" s="700" t="str">
        <f t="shared" si="0"/>
        <v/>
      </c>
      <c r="J26" s="701" t="str">
        <f t="shared" si="1"/>
        <v/>
      </c>
      <c r="K26" s="151" t="str">
        <f t="shared" si="2"/>
        <v/>
      </c>
      <c r="L26" s="383"/>
      <c r="M26" s="436"/>
      <c r="Q26" s="525">
        <f>DADOS!N12</f>
        <v>26</v>
      </c>
    </row>
    <row r="27" spans="1:237" ht="23.1" customHeight="1">
      <c r="A27" s="268"/>
      <c r="B27" s="702"/>
      <c r="C27" s="706"/>
      <c r="D27" s="707"/>
      <c r="E27" s="708"/>
      <c r="F27" s="698"/>
      <c r="G27" s="698"/>
      <c r="H27" s="699"/>
      <c r="I27" s="700" t="str">
        <f t="shared" si="0"/>
        <v/>
      </c>
      <c r="J27" s="701" t="str">
        <f t="shared" si="1"/>
        <v/>
      </c>
      <c r="K27" s="151" t="str">
        <f t="shared" si="2"/>
        <v/>
      </c>
      <c r="L27" s="383"/>
      <c r="M27" s="436"/>
      <c r="Q27" s="525">
        <f>DADOS!N13</f>
        <v>27</v>
      </c>
    </row>
    <row r="28" spans="1:237" ht="23.1" customHeight="1">
      <c r="A28" s="268"/>
      <c r="B28" s="702"/>
      <c r="C28" s="706"/>
      <c r="D28" s="707"/>
      <c r="E28" s="708"/>
      <c r="F28" s="698"/>
      <c r="G28" s="698"/>
      <c r="H28" s="699"/>
      <c r="I28" s="700" t="str">
        <f t="shared" si="0"/>
        <v/>
      </c>
      <c r="J28" s="701" t="str">
        <f t="shared" si="1"/>
        <v/>
      </c>
      <c r="K28" s="151" t="str">
        <f t="shared" si="2"/>
        <v/>
      </c>
      <c r="L28" s="383"/>
      <c r="M28" s="436"/>
      <c r="N28" s="137"/>
      <c r="O28" s="279"/>
      <c r="P28" s="145"/>
      <c r="Q28" s="525">
        <f>DADOS!N14</f>
        <v>28</v>
      </c>
      <c r="IB28" s="58" t="str">
        <f>IF(IA28&lt;&gt;0,IA28,"")</f>
        <v/>
      </c>
    </row>
    <row r="29" spans="1:237" ht="23.1" customHeight="1">
      <c r="A29" s="268"/>
      <c r="B29" s="702"/>
      <c r="C29" s="706"/>
      <c r="D29" s="707"/>
      <c r="E29" s="708"/>
      <c r="F29" s="698"/>
      <c r="G29" s="698"/>
      <c r="H29" s="699"/>
      <c r="I29" s="700" t="str">
        <f t="shared" si="0"/>
        <v/>
      </c>
      <c r="J29" s="701" t="str">
        <f t="shared" si="1"/>
        <v/>
      </c>
      <c r="K29" s="151" t="str">
        <f t="shared" si="2"/>
        <v/>
      </c>
      <c r="L29" s="383"/>
      <c r="M29" s="436"/>
      <c r="N29" s="137"/>
      <c r="O29" s="137"/>
      <c r="P29" s="144"/>
      <c r="Q29" s="525">
        <f>DADOS!N15</f>
        <v>29</v>
      </c>
      <c r="IB29" s="58" t="e">
        <f>#REF!</f>
        <v>#REF!</v>
      </c>
      <c r="IC29" s="58" t="e">
        <f>IF(IB29&lt;&gt;0,IB29,"")</f>
        <v>#REF!</v>
      </c>
    </row>
    <row r="30" spans="1:237" ht="23.1" customHeight="1">
      <c r="A30" s="268"/>
      <c r="B30" s="702"/>
      <c r="C30" s="706"/>
      <c r="D30" s="707"/>
      <c r="E30" s="708"/>
      <c r="F30" s="698"/>
      <c r="G30" s="698"/>
      <c r="H30" s="699"/>
      <c r="I30" s="700" t="str">
        <f t="shared" si="0"/>
        <v/>
      </c>
      <c r="J30" s="701" t="str">
        <f t="shared" si="1"/>
        <v/>
      </c>
      <c r="K30" s="151" t="str">
        <f t="shared" si="2"/>
        <v/>
      </c>
      <c r="L30" s="383"/>
      <c r="M30" s="436"/>
      <c r="N30" s="137"/>
      <c r="O30" s="279"/>
      <c r="P30" s="144"/>
      <c r="Q30" s="525">
        <f>DADOS!N16</f>
        <v>30</v>
      </c>
      <c r="IB30" s="58" t="e">
        <f>#REF!</f>
        <v>#REF!</v>
      </c>
      <c r="IC30" s="58" t="e">
        <f>IF(IB30&lt;&gt;0,IB30,"")</f>
        <v>#REF!</v>
      </c>
    </row>
    <row r="31" spans="1:237" ht="23.1" customHeight="1">
      <c r="A31" s="268"/>
      <c r="B31" s="702"/>
      <c r="C31" s="706"/>
      <c r="D31" s="707"/>
      <c r="E31" s="708"/>
      <c r="F31" s="698"/>
      <c r="G31" s="698"/>
      <c r="H31" s="699"/>
      <c r="I31" s="700" t="str">
        <f t="shared" si="0"/>
        <v/>
      </c>
      <c r="J31" s="701" t="str">
        <f t="shared" si="1"/>
        <v/>
      </c>
      <c r="K31" s="151" t="str">
        <f t="shared" si="2"/>
        <v/>
      </c>
      <c r="L31" s="383"/>
      <c r="M31" s="436"/>
      <c r="P31" s="144"/>
      <c r="Q31" s="525">
        <f>DADOS!N17</f>
        <v>31</v>
      </c>
      <c r="IB31" s="58" t="e">
        <f>#REF!</f>
        <v>#REF!</v>
      </c>
      <c r="IC31" s="58" t="e">
        <f>IF(IB31&lt;&gt;0,IB31,"")</f>
        <v>#REF!</v>
      </c>
    </row>
    <row r="32" spans="1:237" ht="23.1" customHeight="1">
      <c r="A32" s="268"/>
      <c r="B32" s="702"/>
      <c r="C32" s="706"/>
      <c r="D32" s="707"/>
      <c r="E32" s="708"/>
      <c r="F32" s="698"/>
      <c r="G32" s="698"/>
      <c r="H32" s="699"/>
      <c r="I32" s="700" t="str">
        <f t="shared" si="0"/>
        <v/>
      </c>
      <c r="J32" s="701" t="str">
        <f t="shared" si="1"/>
        <v/>
      </c>
      <c r="K32" s="151" t="str">
        <f t="shared" si="2"/>
        <v/>
      </c>
      <c r="L32" s="383"/>
      <c r="M32" s="436"/>
      <c r="P32" s="145"/>
      <c r="Q32" s="525">
        <f>DADOS!N18</f>
        <v>32</v>
      </c>
      <c r="IB32" s="58" t="e">
        <f>#REF!</f>
        <v>#REF!</v>
      </c>
      <c r="IC32" s="58" t="e">
        <f>IF(IB32&lt;&gt;0,IB32,"")</f>
        <v>#REF!</v>
      </c>
    </row>
    <row r="33" spans="1:236" ht="23.1" customHeight="1">
      <c r="A33" s="268"/>
      <c r="B33" s="702"/>
      <c r="C33" s="706"/>
      <c r="D33" s="707"/>
      <c r="E33" s="708"/>
      <c r="F33" s="698"/>
      <c r="G33" s="698"/>
      <c r="H33" s="699"/>
      <c r="I33" s="700" t="str">
        <f t="shared" si="0"/>
        <v/>
      </c>
      <c r="J33" s="701" t="str">
        <f t="shared" si="1"/>
        <v/>
      </c>
      <c r="K33" s="151" t="str">
        <f t="shared" si="2"/>
        <v/>
      </c>
      <c r="L33" s="383"/>
      <c r="M33" s="436"/>
      <c r="N33" s="137"/>
      <c r="O33" s="278"/>
      <c r="P33" s="145"/>
      <c r="Q33" s="525">
        <f>DADOS!N19</f>
        <v>33</v>
      </c>
      <c r="IB33" s="58" t="str">
        <f>IF(IA33&lt;&gt;0,IA33,"")</f>
        <v/>
      </c>
    </row>
    <row r="34" spans="1:236" ht="23.1" customHeight="1">
      <c r="A34" s="268"/>
      <c r="B34" s="702"/>
      <c r="C34" s="706"/>
      <c r="D34" s="707"/>
      <c r="E34" s="708"/>
      <c r="F34" s="698"/>
      <c r="G34" s="698"/>
      <c r="H34" s="699"/>
      <c r="I34" s="700" t="str">
        <f t="shared" si="0"/>
        <v/>
      </c>
      <c r="J34" s="701" t="str">
        <f t="shared" si="1"/>
        <v/>
      </c>
      <c r="K34" s="151" t="str">
        <f t="shared" si="2"/>
        <v/>
      </c>
      <c r="L34" s="383"/>
      <c r="M34" s="436"/>
      <c r="N34" s="137"/>
      <c r="O34" s="137"/>
      <c r="Q34" s="525">
        <f>DADOS!N20</f>
        <v>34</v>
      </c>
    </row>
    <row r="35" spans="1:236" ht="23.1" customHeight="1">
      <c r="A35" s="268"/>
      <c r="B35" s="702"/>
      <c r="C35" s="706"/>
      <c r="D35" s="707"/>
      <c r="E35" s="708"/>
      <c r="F35" s="698"/>
      <c r="G35" s="698"/>
      <c r="H35" s="699"/>
      <c r="I35" s="700" t="str">
        <f t="shared" si="0"/>
        <v/>
      </c>
      <c r="J35" s="701" t="str">
        <f t="shared" si="1"/>
        <v/>
      </c>
      <c r="K35" s="151" t="str">
        <f t="shared" si="2"/>
        <v/>
      </c>
      <c r="L35" s="383"/>
      <c r="M35" s="436"/>
      <c r="N35" s="137"/>
      <c r="O35" s="279"/>
      <c r="P35" s="145"/>
      <c r="Q35" s="525">
        <f>DADOS!N21</f>
        <v>35</v>
      </c>
      <c r="IB35" s="58" t="str">
        <f>IF(IA35&lt;&gt;0,IA35,"")</f>
        <v/>
      </c>
    </row>
    <row r="36" spans="1:236" ht="23.1" customHeight="1">
      <c r="A36" s="268"/>
      <c r="B36" s="702"/>
      <c r="C36" s="706"/>
      <c r="D36" s="707"/>
      <c r="E36" s="708"/>
      <c r="F36" s="698"/>
      <c r="G36" s="698"/>
      <c r="H36" s="699"/>
      <c r="I36" s="700" t="str">
        <f t="shared" si="0"/>
        <v/>
      </c>
      <c r="J36" s="701" t="str">
        <f t="shared" si="1"/>
        <v/>
      </c>
      <c r="K36" s="151" t="str">
        <f t="shared" si="2"/>
        <v/>
      </c>
      <c r="L36" s="383"/>
      <c r="M36" s="436"/>
      <c r="N36" s="137"/>
      <c r="O36" s="137"/>
      <c r="Q36" s="525">
        <f>DADOS!N22</f>
        <v>36</v>
      </c>
    </row>
    <row r="37" spans="1:236" ht="23.1" customHeight="1">
      <c r="A37" s="268"/>
      <c r="B37" s="702"/>
      <c r="C37" s="706"/>
      <c r="D37" s="707"/>
      <c r="E37" s="708"/>
      <c r="F37" s="698"/>
      <c r="G37" s="698"/>
      <c r="H37" s="699"/>
      <c r="I37" s="700" t="str">
        <f t="shared" si="0"/>
        <v/>
      </c>
      <c r="J37" s="701" t="str">
        <f t="shared" si="1"/>
        <v/>
      </c>
      <c r="K37" s="151" t="str">
        <f t="shared" si="2"/>
        <v/>
      </c>
      <c r="L37" s="383"/>
      <c r="M37" s="436"/>
      <c r="Q37" s="525">
        <f>DADOS!N23</f>
        <v>37</v>
      </c>
    </row>
    <row r="38" spans="1:236" ht="23.1" customHeight="1">
      <c r="A38" s="268"/>
      <c r="B38" s="702"/>
      <c r="C38" s="706"/>
      <c r="D38" s="707"/>
      <c r="E38" s="708"/>
      <c r="F38" s="698"/>
      <c r="G38" s="698"/>
      <c r="H38" s="699"/>
      <c r="I38" s="700" t="str">
        <f t="shared" si="0"/>
        <v/>
      </c>
      <c r="J38" s="701" t="str">
        <f t="shared" si="1"/>
        <v/>
      </c>
      <c r="K38" s="151" t="str">
        <f t="shared" si="2"/>
        <v/>
      </c>
      <c r="L38" s="383"/>
      <c r="M38" s="436"/>
      <c r="Q38" s="525">
        <f>DADOS!N24</f>
        <v>38</v>
      </c>
    </row>
    <row r="39" spans="1:236" ht="23.1" customHeight="1">
      <c r="A39" s="268"/>
      <c r="B39" s="702"/>
      <c r="C39" s="706"/>
      <c r="D39" s="707"/>
      <c r="E39" s="708"/>
      <c r="F39" s="698"/>
      <c r="G39" s="698"/>
      <c r="H39" s="699"/>
      <c r="I39" s="700" t="str">
        <f t="shared" si="0"/>
        <v/>
      </c>
      <c r="J39" s="701" t="str">
        <f t="shared" si="1"/>
        <v/>
      </c>
      <c r="K39" s="151" t="str">
        <f t="shared" si="2"/>
        <v/>
      </c>
      <c r="L39" s="383"/>
      <c r="M39" s="436"/>
      <c r="Q39" s="525">
        <f>DADOS!N25</f>
        <v>39</v>
      </c>
    </row>
    <row r="40" spans="1:236" ht="23.1" customHeight="1">
      <c r="A40" s="268"/>
      <c r="B40" s="702"/>
      <c r="C40" s="706"/>
      <c r="D40" s="707"/>
      <c r="E40" s="708"/>
      <c r="F40" s="698"/>
      <c r="G40" s="698"/>
      <c r="H40" s="699"/>
      <c r="I40" s="700" t="str">
        <f t="shared" si="0"/>
        <v/>
      </c>
      <c r="J40" s="701" t="str">
        <f t="shared" si="1"/>
        <v/>
      </c>
      <c r="K40" s="151" t="str">
        <f t="shared" si="2"/>
        <v/>
      </c>
      <c r="L40" s="383"/>
      <c r="M40" s="436"/>
      <c r="N40" s="137"/>
      <c r="O40" s="279"/>
      <c r="P40" s="145"/>
      <c r="Q40" s="374">
        <f>DADOS!N26</f>
        <v>40</v>
      </c>
      <c r="IB40" s="58" t="str">
        <f>IF(IA40&lt;&gt;0,IA40,"")</f>
        <v/>
      </c>
    </row>
    <row r="41" spans="1:236" ht="23.1" customHeight="1">
      <c r="A41" s="268"/>
      <c r="B41" s="702"/>
      <c r="C41" s="706"/>
      <c r="D41" s="707"/>
      <c r="E41" s="708"/>
      <c r="F41" s="698"/>
      <c r="G41" s="698"/>
      <c r="H41" s="699"/>
      <c r="I41" s="700" t="str">
        <f t="shared" si="0"/>
        <v/>
      </c>
      <c r="J41" s="701" t="str">
        <f t="shared" si="1"/>
        <v/>
      </c>
      <c r="K41" s="151" t="str">
        <f t="shared" si="2"/>
        <v/>
      </c>
      <c r="L41" s="383"/>
      <c r="M41" s="436"/>
      <c r="N41" s="137"/>
      <c r="O41" s="137"/>
      <c r="Q41" s="20"/>
    </row>
    <row r="42" spans="1:236" ht="23.1" customHeight="1">
      <c r="A42" s="268"/>
      <c r="B42" s="702"/>
      <c r="C42" s="706"/>
      <c r="D42" s="707"/>
      <c r="E42" s="708"/>
      <c r="F42" s="698"/>
      <c r="G42" s="698"/>
      <c r="H42" s="699"/>
      <c r="I42" s="700" t="str">
        <f t="shared" si="0"/>
        <v/>
      </c>
      <c r="J42" s="701" t="str">
        <f t="shared" si="1"/>
        <v/>
      </c>
      <c r="K42" s="151" t="str">
        <f t="shared" si="2"/>
        <v/>
      </c>
      <c r="L42" s="383"/>
      <c r="M42" s="436"/>
      <c r="Q42" s="20"/>
    </row>
    <row r="43" spans="1:236" ht="23.1" customHeight="1">
      <c r="A43" s="268"/>
      <c r="B43" s="702"/>
      <c r="C43" s="706"/>
      <c r="D43" s="707"/>
      <c r="E43" s="708"/>
      <c r="F43" s="698"/>
      <c r="G43" s="698"/>
      <c r="H43" s="699"/>
      <c r="I43" s="700" t="str">
        <f t="shared" si="0"/>
        <v/>
      </c>
      <c r="J43" s="701" t="str">
        <f t="shared" si="1"/>
        <v/>
      </c>
      <c r="K43" s="151" t="str">
        <f t="shared" si="2"/>
        <v/>
      </c>
      <c r="L43" s="383"/>
      <c r="M43" s="436"/>
      <c r="Q43" s="20"/>
    </row>
    <row r="44" spans="1:236" ht="23.1" customHeight="1">
      <c r="A44" s="268"/>
      <c r="B44" s="702"/>
      <c r="C44" s="706"/>
      <c r="D44" s="707"/>
      <c r="E44" s="708"/>
      <c r="F44" s="698"/>
      <c r="G44" s="698"/>
      <c r="H44" s="699"/>
      <c r="I44" s="700" t="str">
        <f t="shared" si="0"/>
        <v/>
      </c>
      <c r="J44" s="701" t="str">
        <f t="shared" si="1"/>
        <v/>
      </c>
      <c r="K44" s="151" t="str">
        <f t="shared" si="2"/>
        <v/>
      </c>
      <c r="L44" s="383"/>
      <c r="M44" s="436"/>
      <c r="Q44" s="20"/>
    </row>
    <row r="45" spans="1:236" ht="23.1" customHeight="1">
      <c r="A45" s="268"/>
      <c r="B45" s="702"/>
      <c r="C45" s="706"/>
      <c r="D45" s="707"/>
      <c r="E45" s="708"/>
      <c r="F45" s="698"/>
      <c r="G45" s="698"/>
      <c r="H45" s="699"/>
      <c r="I45" s="700" t="str">
        <f t="shared" si="0"/>
        <v/>
      </c>
      <c r="J45" s="701" t="str">
        <f t="shared" si="1"/>
        <v/>
      </c>
      <c r="K45" s="151" t="str">
        <f t="shared" si="2"/>
        <v/>
      </c>
      <c r="L45" s="383"/>
      <c r="M45" s="436"/>
      <c r="Q45" s="20"/>
    </row>
    <row r="46" spans="1:236" ht="23.1" customHeight="1">
      <c r="A46" s="268"/>
      <c r="B46" s="702"/>
      <c r="C46" s="706"/>
      <c r="D46" s="707"/>
      <c r="E46" s="708"/>
      <c r="F46" s="698"/>
      <c r="G46" s="698"/>
      <c r="H46" s="699"/>
      <c r="I46" s="700" t="str">
        <f t="shared" si="0"/>
        <v/>
      </c>
      <c r="J46" s="701" t="str">
        <f t="shared" si="1"/>
        <v/>
      </c>
      <c r="K46" s="151" t="str">
        <f t="shared" si="2"/>
        <v/>
      </c>
      <c r="L46" s="383"/>
      <c r="M46" s="436"/>
      <c r="Q46" s="20"/>
    </row>
    <row r="47" spans="1:236" ht="23.1" customHeight="1">
      <c r="A47" s="268"/>
      <c r="B47" s="702"/>
      <c r="C47" s="706"/>
      <c r="D47" s="707"/>
      <c r="E47" s="708"/>
      <c r="F47" s="698"/>
      <c r="G47" s="698"/>
      <c r="H47" s="699"/>
      <c r="I47" s="700" t="str">
        <f t="shared" si="0"/>
        <v/>
      </c>
      <c r="J47" s="701" t="str">
        <f t="shared" si="1"/>
        <v/>
      </c>
      <c r="K47" s="151" t="str">
        <f t="shared" si="2"/>
        <v/>
      </c>
      <c r="L47" s="383"/>
      <c r="M47" s="436"/>
      <c r="Q47" s="20"/>
    </row>
    <row r="48" spans="1:236" ht="23.1" customHeight="1">
      <c r="A48" s="268"/>
      <c r="B48" s="702"/>
      <c r="C48" s="706"/>
      <c r="D48" s="707"/>
      <c r="E48" s="708"/>
      <c r="F48" s="698"/>
      <c r="G48" s="698"/>
      <c r="H48" s="699"/>
      <c r="I48" s="700" t="str">
        <f t="shared" si="0"/>
        <v/>
      </c>
      <c r="J48" s="701" t="str">
        <f t="shared" si="1"/>
        <v/>
      </c>
      <c r="K48" s="151" t="str">
        <f t="shared" si="2"/>
        <v/>
      </c>
      <c r="L48" s="383"/>
      <c r="M48" s="436"/>
      <c r="Q48" s="20"/>
    </row>
    <row r="49" spans="1:17" ht="23.1" customHeight="1">
      <c r="A49" s="268"/>
      <c r="B49" s="702"/>
      <c r="C49" s="706"/>
      <c r="D49" s="707"/>
      <c r="E49" s="708"/>
      <c r="F49" s="698"/>
      <c r="G49" s="698"/>
      <c r="H49" s="699"/>
      <c r="I49" s="700" t="str">
        <f t="shared" si="0"/>
        <v/>
      </c>
      <c r="J49" s="701" t="str">
        <f t="shared" si="1"/>
        <v/>
      </c>
      <c r="K49" s="151" t="str">
        <f t="shared" si="2"/>
        <v/>
      </c>
      <c r="L49" s="383"/>
      <c r="M49" s="436"/>
      <c r="Q49" s="20"/>
    </row>
    <row r="50" spans="1:17" ht="12.75" customHeight="1">
      <c r="B50" s="129" t="str">
        <f>'1-MPN'!B66</f>
        <v>FAPESP,  SETEMBRO DE 2017</v>
      </c>
      <c r="C50" s="129"/>
      <c r="D50" s="129"/>
      <c r="E50" s="129"/>
      <c r="F50" s="114"/>
      <c r="G50" s="58"/>
      <c r="H50" s="58"/>
      <c r="I50" s="25"/>
      <c r="K50" s="20"/>
      <c r="Q50" s="20"/>
    </row>
    <row r="51" spans="1:17" ht="12.75" customHeight="1">
      <c r="L51" s="275"/>
      <c r="Q51" s="20"/>
    </row>
    <row r="52" spans="1:17" ht="12.75" customHeight="1">
      <c r="B52" s="58"/>
      <c r="Q52" s="20"/>
    </row>
    <row r="53" spans="1:17" ht="12.75" customHeight="1">
      <c r="Q53" s="20"/>
    </row>
    <row r="54" spans="1:17" ht="12.75" customHeight="1"/>
    <row r="55" spans="1:17" ht="12.75" customHeight="1"/>
    <row r="56" spans="1:17" ht="12.75" customHeight="1"/>
    <row r="57" spans="1:17" ht="12.75" customHeight="1"/>
    <row r="58" spans="1:17" ht="12.75" customHeight="1"/>
    <row r="59" spans="1:17" ht="12.75" customHeight="1"/>
    <row r="60" spans="1:17" ht="12.75" customHeight="1"/>
    <row r="61" spans="1:17" ht="12.75" customHeight="1"/>
    <row r="62" spans="1:17" ht="12.75" customHeight="1"/>
    <row r="63" spans="1:17" ht="12.75" customHeight="1"/>
    <row r="64" spans="1:17" ht="12.75" customHeight="1"/>
    <row r="65" spans="20:21" ht="12.75" customHeight="1">
      <c r="T65" s="58" t="s">
        <v>285</v>
      </c>
      <c r="U65" s="58" t="s">
        <v>286</v>
      </c>
    </row>
    <row r="66" spans="20:21" ht="12.75" customHeight="1"/>
    <row r="67" spans="20:21" ht="12.75" customHeight="1">
      <c r="T67" s="593">
        <v>424.8</v>
      </c>
      <c r="U67" s="593">
        <v>474</v>
      </c>
    </row>
    <row r="68" spans="20:21" ht="12.75" customHeight="1">
      <c r="T68" s="593">
        <v>1248.5999999999999</v>
      </c>
      <c r="U68" s="593">
        <v>1392.9</v>
      </c>
    </row>
    <row r="69" spans="20:21" ht="12.75" customHeight="1">
      <c r="T69" s="593">
        <v>1325.7</v>
      </c>
      <c r="U69" s="593">
        <v>1478.7</v>
      </c>
    </row>
    <row r="70" spans="20:21" ht="12.75" customHeight="1">
      <c r="T70" s="593">
        <v>1840.5</v>
      </c>
      <c r="U70" s="593">
        <v>2053.1999999999998</v>
      </c>
    </row>
    <row r="71" spans="20:21" ht="12.75" customHeight="1">
      <c r="T71" s="593">
        <v>2278.1999999999998</v>
      </c>
      <c r="U71" s="593">
        <v>2541.3000000000002</v>
      </c>
    </row>
    <row r="72" spans="20:21" ht="12.75" customHeight="1">
      <c r="T72" s="593">
        <v>4508.1000000000004</v>
      </c>
      <c r="U72" s="593">
        <v>5028.8999999999996</v>
      </c>
    </row>
    <row r="73" spans="20:21" ht="12.75" customHeight="1"/>
    <row r="74" spans="20:21" ht="12.75" customHeight="1">
      <c r="T74" s="593">
        <v>268.2</v>
      </c>
      <c r="U74" s="593">
        <v>299.10000000000002</v>
      </c>
    </row>
    <row r="75" spans="20:21" ht="12.75" customHeight="1">
      <c r="T75" s="593">
        <v>536.4</v>
      </c>
      <c r="U75" s="593">
        <v>598.5</v>
      </c>
    </row>
    <row r="76" spans="20:21" ht="12.75" customHeight="1">
      <c r="T76" s="593">
        <v>750.9</v>
      </c>
      <c r="U76" s="593">
        <v>837.6</v>
      </c>
    </row>
    <row r="77" spans="20:21" ht="12.75" customHeight="1">
      <c r="T77" s="593">
        <v>1898.4</v>
      </c>
      <c r="U77" s="593">
        <v>2117.6999999999998</v>
      </c>
    </row>
    <row r="78" spans="20:21" ht="12.75" customHeight="1">
      <c r="T78" s="593">
        <v>3110.4</v>
      </c>
      <c r="U78" s="593">
        <v>3469.8</v>
      </c>
    </row>
    <row r="79" spans="20:21" ht="12.75" customHeight="1">
      <c r="T79" s="593">
        <v>4508.1000000000004</v>
      </c>
      <c r="U79" s="593">
        <v>5028.8999999999996</v>
      </c>
    </row>
    <row r="80" spans="20:21" ht="12.75" customHeight="1">
      <c r="T80" s="593">
        <v>429</v>
      </c>
      <c r="U80" s="593">
        <v>478.5</v>
      </c>
    </row>
    <row r="81" spans="1:21" ht="12.75" customHeight="1">
      <c r="T81" s="593">
        <v>643.5</v>
      </c>
      <c r="U81" s="593">
        <v>717.9</v>
      </c>
    </row>
    <row r="82" spans="1:21" ht="12.75" customHeight="1">
      <c r="T82" s="58" t="s">
        <v>287</v>
      </c>
      <c r="U82" s="58" t="s">
        <v>287</v>
      </c>
    </row>
    <row r="83" spans="1:21" ht="18" customHeight="1">
      <c r="B83" s="222" t="s">
        <v>145</v>
      </c>
      <c r="C83" s="74"/>
      <c r="D83" s="74"/>
      <c r="G83" s="58"/>
      <c r="H83" s="58"/>
      <c r="J83" s="74"/>
      <c r="M83" s="58"/>
    </row>
    <row r="84" spans="1:21" ht="18" customHeight="1">
      <c r="B84" s="222" t="s">
        <v>146</v>
      </c>
      <c r="C84" s="3"/>
      <c r="D84" s="3"/>
      <c r="E84" s="25"/>
      <c r="F84" s="25"/>
      <c r="G84" s="25"/>
      <c r="H84" s="25"/>
      <c r="I84" s="25"/>
      <c r="J84" s="3"/>
      <c r="K84" s="25"/>
      <c r="L84" s="25"/>
      <c r="M84" s="25"/>
      <c r="N84" s="25"/>
      <c r="T84" s="593">
        <v>5122.8</v>
      </c>
      <c r="U84" s="593">
        <v>5714.4</v>
      </c>
    </row>
    <row r="85" spans="1:21" ht="12.75" customHeight="1">
      <c r="B85" s="3"/>
      <c r="C85" s="3"/>
      <c r="D85" s="3"/>
      <c r="E85" s="25"/>
      <c r="F85" s="25"/>
      <c r="G85" s="25"/>
      <c r="H85" s="25"/>
      <c r="I85" s="25"/>
      <c r="J85" s="3"/>
      <c r="K85" s="25"/>
      <c r="L85" s="25"/>
      <c r="M85" s="25"/>
      <c r="N85" s="25"/>
    </row>
    <row r="86" spans="1:21" ht="12.75" customHeight="1">
      <c r="B86" s="130"/>
      <c r="C86" s="3"/>
      <c r="D86" s="3"/>
      <c r="E86" s="25"/>
      <c r="F86" s="25"/>
      <c r="G86" s="25"/>
      <c r="H86" s="25"/>
      <c r="I86" s="25"/>
      <c r="J86" s="3"/>
      <c r="K86" s="25"/>
      <c r="L86" s="25"/>
      <c r="M86" s="25"/>
      <c r="N86" s="25"/>
      <c r="T86" s="593">
        <v>193.2</v>
      </c>
      <c r="U86" s="593">
        <v>215.4</v>
      </c>
    </row>
    <row r="87" spans="1:21" ht="12.75" customHeight="1">
      <c r="B87" s="3"/>
      <c r="C87" s="3"/>
      <c r="D87" s="3"/>
      <c r="E87" s="25"/>
      <c r="F87" s="25"/>
      <c r="G87" s="25"/>
      <c r="H87" s="25"/>
      <c r="I87" s="25"/>
      <c r="J87" s="3"/>
      <c r="K87" s="25"/>
      <c r="L87" s="25"/>
      <c r="M87" s="25"/>
      <c r="N87" s="25"/>
      <c r="T87" s="593">
        <v>386.1</v>
      </c>
      <c r="U87" s="593">
        <v>430.8</v>
      </c>
    </row>
    <row r="88" spans="1:21" s="57" customFormat="1" ht="19.5" customHeight="1">
      <c r="A88" s="439"/>
      <c r="J88" s="533"/>
      <c r="K88" s="533"/>
      <c r="L88" s="533"/>
      <c r="M88" s="254"/>
      <c r="O88" s="232"/>
      <c r="T88" s="594">
        <v>579.29999999999995</v>
      </c>
      <c r="U88" s="594">
        <v>646.20000000000005</v>
      </c>
    </row>
    <row r="89" spans="1:21" s="235" customFormat="1" ht="20.25" customHeight="1">
      <c r="A89" s="547"/>
      <c r="B89" s="1045" t="s">
        <v>362</v>
      </c>
      <c r="C89" s="1045"/>
      <c r="D89" s="1045"/>
      <c r="E89" s="1045"/>
      <c r="F89" s="1045"/>
      <c r="G89" s="1045"/>
      <c r="H89" s="1045"/>
      <c r="I89" s="1046">
        <f>I7</f>
        <v>0</v>
      </c>
      <c r="J89" s="1046"/>
      <c r="K89" s="1046"/>
      <c r="L89" s="1046"/>
      <c r="M89" s="453"/>
      <c r="O89" s="236"/>
      <c r="T89" s="595">
        <v>772.2</v>
      </c>
      <c r="U89" s="595">
        <v>861.3</v>
      </c>
    </row>
    <row r="90" spans="1:21" s="235" customFormat="1" ht="17.25" customHeight="1">
      <c r="A90" s="547"/>
      <c r="B90" s="1048" t="s">
        <v>260</v>
      </c>
      <c r="C90" s="1048"/>
      <c r="D90" s="1048"/>
      <c r="E90" s="1048"/>
      <c r="F90" s="1048"/>
      <c r="G90" s="1048"/>
      <c r="H90" s="1048"/>
      <c r="I90" s="1048"/>
      <c r="J90" s="1048"/>
      <c r="K90" s="1048"/>
      <c r="L90" s="1048"/>
      <c r="M90" s="453"/>
      <c r="O90" s="236"/>
      <c r="T90" s="595">
        <v>965.4</v>
      </c>
      <c r="U90" s="595">
        <v>1077</v>
      </c>
    </row>
    <row r="91" spans="1:21" s="235" customFormat="1" ht="17.25" customHeight="1">
      <c r="A91" s="547"/>
      <c r="B91" s="1047" t="s">
        <v>259</v>
      </c>
      <c r="C91" s="1047"/>
      <c r="D91" s="1047"/>
      <c r="E91" s="1047"/>
      <c r="F91" s="1047"/>
      <c r="G91" s="1047"/>
      <c r="H91" s="1047"/>
      <c r="I91" s="1047"/>
      <c r="J91" s="1047"/>
      <c r="K91" s="1047"/>
      <c r="L91" s="1047"/>
      <c r="M91" s="254"/>
      <c r="O91" s="236"/>
      <c r="T91" s="595">
        <v>1544.4</v>
      </c>
      <c r="U91" s="595">
        <v>1722.9</v>
      </c>
    </row>
    <row r="92" spans="1:21" s="235" customFormat="1" ht="6" customHeight="1">
      <c r="A92" s="547"/>
      <c r="B92" s="534"/>
      <c r="C92" s="534"/>
      <c r="D92" s="534"/>
      <c r="E92" s="534"/>
      <c r="F92" s="534"/>
      <c r="G92" s="532"/>
      <c r="H92" s="535"/>
      <c r="I92" s="532"/>
      <c r="J92" s="532"/>
      <c r="K92" s="535"/>
      <c r="L92" s="535"/>
      <c r="M92" s="254"/>
      <c r="O92" s="236"/>
    </row>
    <row r="93" spans="1:21" s="14" customFormat="1" ht="20.25" customHeight="1">
      <c r="A93" s="545"/>
      <c r="B93" s="353" t="s">
        <v>147</v>
      </c>
      <c r="C93" s="546"/>
      <c r="D93" s="546"/>
      <c r="E93" s="81"/>
      <c r="F93" s="81"/>
      <c r="G93" s="779"/>
      <c r="H93" s="779"/>
      <c r="I93" s="779"/>
      <c r="J93" s="779"/>
      <c r="K93" s="779"/>
      <c r="L93" s="779"/>
      <c r="M93" s="254"/>
      <c r="N93" s="57"/>
      <c r="O93" s="57"/>
      <c r="P93" s="57"/>
      <c r="Q93" s="57"/>
      <c r="R93" s="57"/>
      <c r="S93" s="57"/>
      <c r="T93" s="594">
        <v>2475</v>
      </c>
      <c r="U93" s="596">
        <v>2760.9</v>
      </c>
    </row>
    <row r="94" spans="1:21" s="57" customFormat="1" ht="7.5" customHeight="1">
      <c r="A94" s="439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254"/>
      <c r="T94" s="594">
        <v>3662.7</v>
      </c>
      <c r="U94" s="594">
        <v>4085.7</v>
      </c>
    </row>
    <row r="95" spans="1:21" s="57" customFormat="1" ht="20.25" customHeight="1">
      <c r="A95" s="439"/>
      <c r="B95" s="11" t="s">
        <v>57</v>
      </c>
      <c r="C95" s="11"/>
      <c r="D95" s="11"/>
      <c r="E95" s="382"/>
      <c r="F95" s="780"/>
      <c r="G95" s="780"/>
      <c r="H95" s="1049" t="s">
        <v>261</v>
      </c>
      <c r="I95" s="1049"/>
      <c r="J95" s="1049"/>
      <c r="K95" s="1049"/>
      <c r="L95" s="1049"/>
      <c r="T95" s="594">
        <v>5122.8</v>
      </c>
      <c r="U95" s="594">
        <v>5714.4</v>
      </c>
    </row>
    <row r="96" spans="1:21" s="57" customFormat="1" ht="7.5" customHeight="1">
      <c r="A96" s="439"/>
      <c r="B96" s="81"/>
      <c r="C96" s="81"/>
      <c r="D96" s="81"/>
      <c r="E96" s="81"/>
      <c r="F96" s="81"/>
      <c r="G96" s="81"/>
      <c r="H96" s="1049"/>
      <c r="I96" s="1049"/>
      <c r="J96" s="1049"/>
      <c r="K96" s="1049"/>
      <c r="L96" s="1049"/>
      <c r="M96" s="254"/>
    </row>
    <row r="97" spans="1:237" s="57" customFormat="1" ht="19.5" customHeight="1">
      <c r="A97" s="439"/>
      <c r="B97" s="207" t="s">
        <v>141</v>
      </c>
      <c r="C97" s="206"/>
      <c r="D97" s="206"/>
      <c r="E97" s="781">
        <f>IF(SUM(K100:K105)=0,"",(SUM(K100:K105)))</f>
        <v>200921.4</v>
      </c>
      <c r="F97" s="781"/>
      <c r="G97" s="781"/>
      <c r="H97" s="1050" t="s">
        <v>262</v>
      </c>
      <c r="I97" s="1051"/>
      <c r="J97" s="1051"/>
      <c r="K97" s="1051"/>
      <c r="L97" s="1051"/>
      <c r="M97" s="254"/>
      <c r="T97" s="594">
        <v>424.8</v>
      </c>
      <c r="U97" s="594">
        <v>474</v>
      </c>
    </row>
    <row r="98" spans="1:237" s="57" customFormat="1" ht="14.25" customHeight="1">
      <c r="A98" s="439"/>
      <c r="B98" s="81"/>
      <c r="C98" s="81"/>
      <c r="D98" s="81"/>
      <c r="E98" s="81"/>
      <c r="F98" s="81"/>
      <c r="G98" s="397"/>
      <c r="H98" s="81"/>
      <c r="K98" s="81"/>
      <c r="L98" s="81"/>
      <c r="M98" s="254"/>
      <c r="N98" s="205"/>
      <c r="T98" s="594">
        <v>1248.5999999999999</v>
      </c>
      <c r="U98" s="594">
        <v>1392.9</v>
      </c>
    </row>
    <row r="99" spans="1:237" s="20" customFormat="1" ht="36.75" customHeight="1">
      <c r="A99" s="443"/>
      <c r="B99" s="525" t="s">
        <v>1</v>
      </c>
      <c r="C99" s="378"/>
      <c r="D99" s="378"/>
      <c r="E99" s="544" t="s">
        <v>120</v>
      </c>
      <c r="F99" s="544" t="s">
        <v>121</v>
      </c>
      <c r="G99" s="524" t="s">
        <v>122</v>
      </c>
      <c r="H99" s="528" t="s">
        <v>136</v>
      </c>
      <c r="I99" s="530" t="s">
        <v>183</v>
      </c>
      <c r="J99" s="531" t="s">
        <v>182</v>
      </c>
      <c r="K99" s="529" t="s">
        <v>123</v>
      </c>
      <c r="L99" s="541" t="s">
        <v>2</v>
      </c>
      <c r="M99" s="435"/>
      <c r="T99" s="597">
        <v>1840.5</v>
      </c>
      <c r="U99" s="597">
        <v>2053.1999999999998</v>
      </c>
    </row>
    <row r="100" spans="1:237" ht="19.5" customHeight="1">
      <c r="A100" s="268"/>
      <c r="B100" s="117">
        <v>1</v>
      </c>
      <c r="C100" s="384"/>
      <c r="D100" s="384"/>
      <c r="E100" s="484" t="s">
        <v>125</v>
      </c>
      <c r="F100" s="117">
        <v>1</v>
      </c>
      <c r="G100" s="117">
        <v>6</v>
      </c>
      <c r="H100" s="567"/>
      <c r="I100" s="483">
        <f t="shared" ref="I100:I105" si="3">IF(E100=0,"",INDEX($O$16:$O$30,MATCH(E100,$N$16:$N$30,0)))</f>
        <v>406.5</v>
      </c>
      <c r="J100" s="519">
        <f t="shared" ref="J100:J105" si="4">IF(ISERROR(K100/G100/F100),"",(K100/G100/F100))</f>
        <v>406.5</v>
      </c>
      <c r="K100" s="387">
        <f t="shared" ref="K100:K105" si="5">IF(E100=0,"",IF(E100="TT-I",F100*I100*G100,F100*I100*G100*(H100/40)))</f>
        <v>2439</v>
      </c>
      <c r="L100" s="113"/>
      <c r="M100" s="436"/>
      <c r="N100" s="20"/>
      <c r="O100" s="20"/>
      <c r="P100" s="20"/>
      <c r="Q100" s="20"/>
      <c r="T100" s="593">
        <v>4508.1000000000004</v>
      </c>
      <c r="U100" s="593">
        <v>5028.8999999999996</v>
      </c>
      <c r="IB100" s="60" t="e">
        <f>#REF!</f>
        <v>#REF!</v>
      </c>
      <c r="IC100" s="58" t="e">
        <f>IF(IB100&lt;&gt;0,IB100,"")</f>
        <v>#REF!</v>
      </c>
    </row>
    <row r="101" spans="1:237" ht="19.5" customHeight="1">
      <c r="A101" s="268"/>
      <c r="B101" s="32">
        <v>2</v>
      </c>
      <c r="C101" s="398"/>
      <c r="D101" s="399"/>
      <c r="E101" s="139" t="s">
        <v>125</v>
      </c>
      <c r="F101" s="32">
        <v>1</v>
      </c>
      <c r="G101" s="117">
        <v>12</v>
      </c>
      <c r="H101" s="568"/>
      <c r="I101" s="381">
        <f t="shared" si="3"/>
        <v>406.5</v>
      </c>
      <c r="J101" s="519">
        <f t="shared" si="4"/>
        <v>406.5</v>
      </c>
      <c r="K101" s="151">
        <f t="shared" si="5"/>
        <v>4878</v>
      </c>
      <c r="L101" s="383"/>
      <c r="M101" s="436"/>
      <c r="N101" s="20"/>
      <c r="O101" s="20"/>
      <c r="P101" s="20"/>
      <c r="Q101" s="20"/>
      <c r="IB101" s="60" t="e">
        <f>#REF!</f>
        <v>#REF!</v>
      </c>
      <c r="IC101" s="58" t="e">
        <f>IF(IB101&lt;&gt;0,IB101,"")</f>
        <v>#REF!</v>
      </c>
    </row>
    <row r="102" spans="1:237" ht="19.5" customHeight="1">
      <c r="A102" s="268"/>
      <c r="B102" s="32">
        <v>3</v>
      </c>
      <c r="C102" s="398"/>
      <c r="D102" s="399"/>
      <c r="E102" s="139" t="s">
        <v>149</v>
      </c>
      <c r="F102" s="32">
        <v>2</v>
      </c>
      <c r="G102" s="117">
        <v>12</v>
      </c>
      <c r="H102" s="485">
        <v>16</v>
      </c>
      <c r="I102" s="381">
        <f t="shared" si="3"/>
        <v>812.1</v>
      </c>
      <c r="J102" s="519">
        <f t="shared" si="4"/>
        <v>324.84000000000003</v>
      </c>
      <c r="K102" s="151">
        <f t="shared" si="5"/>
        <v>7796.1600000000008</v>
      </c>
      <c r="L102" s="383"/>
      <c r="M102" s="436"/>
      <c r="N102" s="20"/>
      <c r="O102" s="20"/>
      <c r="P102" s="20"/>
      <c r="Q102" s="20"/>
      <c r="IB102" s="60" t="e">
        <f>#REF!</f>
        <v>#REF!</v>
      </c>
      <c r="IC102" s="58" t="e">
        <f>IF(IB102&lt;&gt;0,IB102,"")</f>
        <v>#REF!</v>
      </c>
    </row>
    <row r="103" spans="1:237" ht="19.5" customHeight="1">
      <c r="A103" s="268"/>
      <c r="B103" s="32">
        <v>4</v>
      </c>
      <c r="C103" s="398"/>
      <c r="D103" s="399"/>
      <c r="E103" s="139" t="s">
        <v>124</v>
      </c>
      <c r="F103" s="117">
        <v>1</v>
      </c>
      <c r="G103" s="117">
        <v>12</v>
      </c>
      <c r="H103" s="485">
        <v>40</v>
      </c>
      <c r="I103" s="381">
        <f t="shared" si="3"/>
        <v>1136.4000000000001</v>
      </c>
      <c r="J103" s="519">
        <f t="shared" si="4"/>
        <v>1136.4000000000001</v>
      </c>
      <c r="K103" s="151">
        <f t="shared" si="5"/>
        <v>13636.800000000001</v>
      </c>
      <c r="L103" s="383"/>
      <c r="M103" s="436"/>
      <c r="N103" s="20"/>
      <c r="O103" s="20"/>
      <c r="P103" s="20"/>
      <c r="Q103" s="20"/>
      <c r="IB103" s="60"/>
    </row>
    <row r="104" spans="1:237" ht="19.5" customHeight="1">
      <c r="A104" s="268"/>
      <c r="B104" s="32">
        <v>5</v>
      </c>
      <c r="C104" s="398"/>
      <c r="D104" s="399"/>
      <c r="E104" s="139" t="s">
        <v>127</v>
      </c>
      <c r="F104" s="117">
        <v>2</v>
      </c>
      <c r="G104" s="117">
        <v>24</v>
      </c>
      <c r="H104" s="485">
        <v>16</v>
      </c>
      <c r="I104" s="381">
        <f t="shared" si="3"/>
        <v>4705.2</v>
      </c>
      <c r="J104" s="519">
        <f t="shared" si="4"/>
        <v>1882.08</v>
      </c>
      <c r="K104" s="151">
        <f t="shared" si="5"/>
        <v>90339.839999999997</v>
      </c>
      <c r="L104" s="383"/>
      <c r="M104" s="436"/>
      <c r="N104" s="20"/>
      <c r="O104" s="20"/>
      <c r="P104" s="20"/>
      <c r="Q104" s="20"/>
      <c r="IB104" s="58" t="e">
        <f>#REF!</f>
        <v>#REF!</v>
      </c>
      <c r="IC104" s="58" t="e">
        <f>IF(IB104&lt;&gt;0,IB104,"")</f>
        <v>#REF!</v>
      </c>
    </row>
    <row r="105" spans="1:237" ht="19.5" customHeight="1">
      <c r="A105" s="268"/>
      <c r="B105" s="32">
        <v>6</v>
      </c>
      <c r="C105" s="398"/>
      <c r="D105" s="399"/>
      <c r="E105" s="139" t="s">
        <v>128</v>
      </c>
      <c r="F105" s="117">
        <v>1</v>
      </c>
      <c r="G105" s="117">
        <v>12</v>
      </c>
      <c r="H105" s="485">
        <v>40</v>
      </c>
      <c r="I105" s="381">
        <f t="shared" si="3"/>
        <v>6819.3</v>
      </c>
      <c r="J105" s="519">
        <f t="shared" si="4"/>
        <v>6819.3</v>
      </c>
      <c r="K105" s="151">
        <f t="shared" si="5"/>
        <v>81831.600000000006</v>
      </c>
      <c r="L105" s="383"/>
      <c r="M105" s="436"/>
      <c r="N105" s="20"/>
      <c r="O105" s="20"/>
      <c r="P105" s="20"/>
      <c r="Q105" s="20"/>
      <c r="IB105" s="58" t="e">
        <f>#REF!</f>
        <v>#REF!</v>
      </c>
      <c r="IC105" s="58" t="e">
        <f>IF(IB105&lt;&gt;0,IB105,"")</f>
        <v>#REF!</v>
      </c>
    </row>
    <row r="106" spans="1:237" ht="12.75" customHeight="1">
      <c r="N106" s="20"/>
      <c r="O106" s="20"/>
      <c r="P106" s="20"/>
      <c r="Q106" s="20"/>
    </row>
    <row r="107" spans="1:237" ht="21.75" customHeight="1">
      <c r="B107" s="1041" t="s">
        <v>281</v>
      </c>
      <c r="C107" s="1042"/>
      <c r="D107" s="1042"/>
      <c r="E107" s="1042"/>
      <c r="F107" s="1042"/>
      <c r="G107" s="1042"/>
      <c r="H107" s="1042"/>
      <c r="I107" s="1042"/>
      <c r="J107" s="1042"/>
      <c r="K107" s="1042"/>
      <c r="L107" s="1043"/>
      <c r="N107" s="20"/>
      <c r="O107" s="20"/>
      <c r="P107" s="20"/>
      <c r="Q107" s="20"/>
    </row>
    <row r="108" spans="1:237" ht="21.75" customHeight="1">
      <c r="B108" s="1041" t="s">
        <v>282</v>
      </c>
      <c r="C108" s="1042"/>
      <c r="D108" s="1042"/>
      <c r="E108" s="1042"/>
      <c r="F108" s="1042"/>
      <c r="G108" s="1042"/>
      <c r="H108" s="1042"/>
      <c r="I108" s="1042"/>
      <c r="J108" s="1042"/>
      <c r="K108" s="1042"/>
      <c r="L108" s="1043"/>
    </row>
    <row r="109" spans="1:237" ht="21.75" customHeight="1">
      <c r="B109" s="1041" t="s">
        <v>283</v>
      </c>
      <c r="C109" s="1042"/>
      <c r="D109" s="1042"/>
      <c r="E109" s="1042"/>
      <c r="F109" s="1042"/>
      <c r="G109" s="1042"/>
      <c r="H109" s="1042"/>
      <c r="I109" s="1042"/>
      <c r="J109" s="1042"/>
      <c r="K109" s="1042"/>
      <c r="L109" s="1043"/>
    </row>
    <row r="110" spans="1:237" ht="18" customHeight="1">
      <c r="B110" s="551" t="s">
        <v>275</v>
      </c>
      <c r="C110" s="552"/>
      <c r="D110" s="552"/>
      <c r="E110" s="552"/>
      <c r="F110" s="552"/>
      <c r="G110" s="553"/>
      <c r="H110" s="553"/>
      <c r="I110" s="552"/>
      <c r="J110" s="552"/>
      <c r="K110" s="552"/>
      <c r="L110" s="554"/>
    </row>
    <row r="111" spans="1:237" ht="18" customHeight="1">
      <c r="B111" s="555" t="s">
        <v>276</v>
      </c>
      <c r="C111" s="556"/>
      <c r="D111" s="556"/>
      <c r="E111" s="556"/>
      <c r="F111" s="556"/>
      <c r="G111" s="557"/>
      <c r="H111" s="557"/>
      <c r="I111" s="556"/>
      <c r="J111" s="556"/>
      <c r="K111" s="556"/>
      <c r="L111" s="558"/>
    </row>
    <row r="112" spans="1:237" ht="17.25" customHeight="1">
      <c r="B112" s="551" t="s">
        <v>277</v>
      </c>
      <c r="C112" s="552"/>
      <c r="D112" s="552"/>
      <c r="E112" s="552"/>
      <c r="F112" s="552"/>
      <c r="G112" s="553"/>
      <c r="H112" s="553"/>
      <c r="I112" s="552"/>
      <c r="J112" s="552"/>
      <c r="K112" s="552"/>
      <c r="L112" s="554"/>
    </row>
    <row r="113" spans="1:13" ht="17.25" customHeight="1">
      <c r="B113" s="559" t="s">
        <v>278</v>
      </c>
      <c r="C113" s="560"/>
      <c r="D113" s="560"/>
      <c r="E113" s="560"/>
      <c r="F113" s="560"/>
      <c r="G113" s="119"/>
      <c r="H113" s="119"/>
      <c r="I113" s="560"/>
      <c r="J113" s="560"/>
      <c r="K113" s="560"/>
      <c r="L113" s="561"/>
    </row>
    <row r="114" spans="1:13" ht="17.25" customHeight="1">
      <c r="B114" s="555" t="s">
        <v>279</v>
      </c>
      <c r="C114" s="556"/>
      <c r="D114" s="556"/>
      <c r="E114" s="556"/>
      <c r="F114" s="556"/>
      <c r="G114" s="557"/>
      <c r="H114" s="557"/>
      <c r="I114" s="556"/>
      <c r="J114" s="556"/>
      <c r="K114" s="556"/>
      <c r="L114" s="558"/>
    </row>
    <row r="115" spans="1:13" ht="21.75" customHeight="1">
      <c r="B115" s="563" t="s">
        <v>280</v>
      </c>
      <c r="C115" s="564"/>
      <c r="D115" s="564"/>
      <c r="E115" s="564"/>
      <c r="F115" s="564"/>
      <c r="G115" s="565"/>
      <c r="H115" s="565"/>
      <c r="I115" s="564"/>
      <c r="J115" s="564"/>
      <c r="K115" s="564"/>
      <c r="L115" s="566"/>
    </row>
    <row r="116" spans="1:13" ht="18" customHeight="1">
      <c r="B116" s="551" t="s">
        <v>273</v>
      </c>
      <c r="C116" s="552" t="s">
        <v>271</v>
      </c>
      <c r="D116" s="552"/>
      <c r="E116" s="552"/>
      <c r="F116" s="552"/>
      <c r="G116" s="553"/>
      <c r="H116" s="553"/>
      <c r="I116" s="552"/>
      <c r="J116" s="552"/>
      <c r="K116" s="552"/>
      <c r="L116" s="554"/>
    </row>
    <row r="117" spans="1:13" ht="18" customHeight="1">
      <c r="B117" s="555" t="s">
        <v>272</v>
      </c>
      <c r="C117" s="556"/>
      <c r="D117" s="556"/>
      <c r="E117" s="556"/>
      <c r="F117" s="556"/>
      <c r="G117" s="557"/>
      <c r="H117" s="557"/>
      <c r="I117" s="556"/>
      <c r="J117" s="556"/>
      <c r="K117" s="556"/>
      <c r="L117" s="558"/>
    </row>
    <row r="118" spans="1:13" ht="17.25" customHeight="1">
      <c r="B118" s="563" t="s">
        <v>274</v>
      </c>
      <c r="C118" s="564"/>
      <c r="D118" s="564"/>
      <c r="E118" s="564"/>
      <c r="F118" s="564"/>
      <c r="G118" s="565"/>
      <c r="H118" s="565"/>
      <c r="I118" s="564"/>
      <c r="J118" s="564"/>
      <c r="K118" s="564"/>
      <c r="L118" s="566"/>
    </row>
    <row r="119" spans="1:13" ht="17.25" customHeight="1">
      <c r="B119" s="12"/>
      <c r="C119" s="12"/>
      <c r="D119" s="12"/>
      <c r="E119" s="12"/>
      <c r="F119" s="12"/>
      <c r="G119" s="562"/>
      <c r="H119" s="562"/>
      <c r="I119" s="12"/>
      <c r="J119" s="12"/>
      <c r="K119" s="12"/>
      <c r="L119" s="12"/>
    </row>
    <row r="120" spans="1:13" ht="18.75" customHeight="1">
      <c r="B120" s="548" t="s">
        <v>263</v>
      </c>
      <c r="F120" s="744" t="s">
        <v>386</v>
      </c>
      <c r="H120" s="744"/>
      <c r="I120" s="744"/>
      <c r="J120" s="744"/>
      <c r="K120" s="744"/>
      <c r="L120" s="744"/>
      <c r="M120" s="58"/>
    </row>
    <row r="121" spans="1:13" ht="11.25" customHeight="1">
      <c r="B121" s="58"/>
    </row>
    <row r="122" spans="1:13" ht="18.75" customHeight="1">
      <c r="B122" s="549" t="s">
        <v>264</v>
      </c>
    </row>
    <row r="123" spans="1:13" s="110" customFormat="1" ht="51" customHeight="1">
      <c r="A123" s="550"/>
      <c r="B123" s="1044" t="s">
        <v>266</v>
      </c>
      <c r="C123" s="1044"/>
      <c r="D123" s="1044"/>
      <c r="E123" s="1044"/>
      <c r="F123" s="1044"/>
      <c r="G123" s="1044"/>
      <c r="H123" s="1044"/>
      <c r="I123" s="1044"/>
      <c r="J123" s="1044"/>
      <c r="K123" s="1044"/>
      <c r="L123" s="1044"/>
      <c r="M123" s="494"/>
    </row>
    <row r="124" spans="1:13" s="110" customFormat="1" ht="51" customHeight="1">
      <c r="A124" s="550"/>
      <c r="B124" s="1044" t="s">
        <v>265</v>
      </c>
      <c r="C124" s="1044"/>
      <c r="D124" s="1044"/>
      <c r="E124" s="1044"/>
      <c r="F124" s="1044"/>
      <c r="G124" s="1044"/>
      <c r="H124" s="1044"/>
      <c r="I124" s="1044"/>
      <c r="J124" s="1044"/>
      <c r="K124" s="1044"/>
      <c r="L124" s="1044"/>
      <c r="M124" s="494"/>
    </row>
    <row r="125" spans="1:13" s="110" customFormat="1" ht="61.5" customHeight="1">
      <c r="A125" s="550"/>
      <c r="B125" s="1040" t="s">
        <v>267</v>
      </c>
      <c r="C125" s="1040"/>
      <c r="D125" s="1040"/>
      <c r="E125" s="1040"/>
      <c r="F125" s="1040"/>
      <c r="G125" s="1040"/>
      <c r="H125" s="1040"/>
      <c r="I125" s="1040"/>
      <c r="J125" s="1040"/>
      <c r="K125" s="1040"/>
      <c r="L125" s="1040"/>
      <c r="M125" s="494"/>
    </row>
    <row r="126" spans="1:13" s="110" customFormat="1" ht="51" customHeight="1">
      <c r="A126" s="550"/>
      <c r="B126" s="1040" t="s">
        <v>268</v>
      </c>
      <c r="C126" s="1040"/>
      <c r="D126" s="1040"/>
      <c r="E126" s="1040"/>
      <c r="F126" s="1040"/>
      <c r="G126" s="1040"/>
      <c r="H126" s="1040"/>
      <c r="I126" s="1040"/>
      <c r="J126" s="1040"/>
      <c r="K126" s="1040"/>
      <c r="L126" s="1040"/>
      <c r="M126" s="494"/>
    </row>
    <row r="127" spans="1:13" s="110" customFormat="1" ht="51" customHeight="1">
      <c r="A127" s="550"/>
      <c r="B127" s="1040" t="s">
        <v>269</v>
      </c>
      <c r="C127" s="1040"/>
      <c r="D127" s="1040"/>
      <c r="E127" s="1040"/>
      <c r="F127" s="1040"/>
      <c r="G127" s="1040"/>
      <c r="H127" s="1040"/>
      <c r="I127" s="1040"/>
      <c r="J127" s="1040"/>
      <c r="K127" s="1040"/>
      <c r="L127" s="1040"/>
      <c r="M127" s="494"/>
    </row>
    <row r="128" spans="1:13" s="110" customFormat="1" ht="51" customHeight="1">
      <c r="A128" s="550"/>
      <c r="B128" s="1040" t="s">
        <v>270</v>
      </c>
      <c r="C128" s="1040"/>
      <c r="D128" s="1040"/>
      <c r="E128" s="1040"/>
      <c r="F128" s="1040"/>
      <c r="G128" s="1040"/>
      <c r="H128" s="1040"/>
      <c r="I128" s="1040"/>
      <c r="J128" s="1040"/>
      <c r="K128" s="1040"/>
      <c r="L128" s="1040"/>
      <c r="M128" s="494"/>
    </row>
    <row r="129" ht="12.75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  <row r="433" ht="12.75" hidden="1" customHeight="1"/>
    <row r="434" ht="12.75" hidden="1" customHeight="1"/>
    <row r="435" ht="12.75" hidden="1" customHeight="1"/>
    <row r="436" ht="12.75" hidden="1" customHeight="1"/>
    <row r="437" ht="12.75" hidden="1" customHeight="1"/>
    <row r="438" ht="12.75" hidden="1" customHeight="1"/>
    <row r="439" ht="12.75" hidden="1" customHeight="1"/>
    <row r="440" ht="12.75" hidden="1" customHeight="1"/>
    <row r="441" ht="12.75" hidden="1" customHeight="1"/>
    <row r="442" ht="12.75" hidden="1" customHeight="1"/>
    <row r="443" ht="12.75" hidden="1" customHeight="1"/>
    <row r="444" ht="12.75" hidden="1" customHeight="1"/>
    <row r="445" ht="12.75" hidden="1" customHeight="1"/>
    <row r="446" ht="12.75" hidden="1" customHeight="1"/>
    <row r="447" ht="12.75" hidden="1" customHeight="1"/>
    <row r="448" ht="12.75" hidden="1" customHeight="1"/>
    <row r="449" ht="12.75" hidden="1" customHeight="1"/>
    <row r="450" ht="12.75" hidden="1" customHeight="1"/>
    <row r="451" ht="12.75" hidden="1" customHeight="1"/>
    <row r="452" ht="12.75" hidden="1" customHeight="1"/>
    <row r="453" ht="12.75" hidden="1" customHeight="1"/>
    <row r="454" ht="12.75" hidden="1" customHeight="1"/>
    <row r="455" ht="12.75" hidden="1" customHeight="1"/>
    <row r="456" ht="12.75" hidden="1" customHeight="1"/>
    <row r="457" ht="12.75" hidden="1" customHeight="1"/>
    <row r="458" ht="12.75" hidden="1" customHeight="1"/>
    <row r="459" ht="12.75" hidden="1" customHeight="1"/>
    <row r="460" ht="12.75" hidden="1" customHeight="1"/>
    <row r="461" ht="12.75" hidden="1" customHeight="1"/>
    <row r="462" ht="12.75" hidden="1" customHeight="1"/>
    <row r="463" ht="12.75" hidden="1" customHeight="1"/>
    <row r="464" ht="12.75" hidden="1" customHeight="1"/>
    <row r="465" ht="12.75" hidden="1" customHeight="1"/>
    <row r="466" ht="12.75" hidden="1" customHeight="1"/>
    <row r="467" ht="12.75" hidden="1" customHeight="1"/>
    <row r="468" ht="12.75" hidden="1" customHeight="1"/>
    <row r="469" ht="12.75" hidden="1" customHeight="1"/>
    <row r="470" ht="12.75" hidden="1" customHeight="1"/>
    <row r="471" ht="12.75" hidden="1" customHeight="1"/>
    <row r="472" ht="12.75" hidden="1" customHeight="1"/>
    <row r="473" ht="12.75" hidden="1" customHeight="1"/>
    <row r="474" ht="12.75" hidden="1" customHeight="1"/>
    <row r="475" ht="12.75" hidden="1" customHeight="1"/>
    <row r="476" ht="12.75" hidden="1" customHeight="1"/>
    <row r="477" ht="12.75" hidden="1" customHeight="1"/>
    <row r="478" ht="12.75" hidden="1" customHeight="1"/>
    <row r="479" ht="12.75" hidden="1" customHeight="1"/>
    <row r="480" ht="12.75" hidden="1" customHeight="1"/>
    <row r="481" ht="12.75" hidden="1" customHeight="1"/>
    <row r="482" ht="12.75" hidden="1" customHeight="1"/>
    <row r="483" ht="12.75" hidden="1" customHeight="1"/>
    <row r="484" ht="12.75" hidden="1" customHeight="1"/>
    <row r="485" ht="12.75" hidden="1" customHeight="1"/>
    <row r="486" ht="12.75" hidden="1" customHeight="1"/>
    <row r="487" ht="12.75" hidden="1" customHeight="1"/>
    <row r="488" ht="12.75" hidden="1" customHeight="1"/>
    <row r="489" ht="12.75" hidden="1" customHeight="1"/>
    <row r="490" ht="12.75" hidden="1" customHeight="1"/>
    <row r="491" ht="12.75" hidden="1" customHeight="1"/>
    <row r="492" ht="12.75" hidden="1" customHeight="1"/>
    <row r="493" ht="12.75" hidden="1" customHeight="1"/>
    <row r="494" ht="12.75" hidden="1" customHeight="1"/>
    <row r="495" ht="12.75" hidden="1" customHeight="1"/>
    <row r="496" ht="12.75" hidden="1" customHeight="1"/>
    <row r="497" ht="12.75" hidden="1" customHeight="1"/>
    <row r="498" ht="12.75" hidden="1" customHeight="1"/>
    <row r="499" ht="12.75" hidden="1" customHeight="1"/>
    <row r="500" ht="12.75" hidden="1" customHeight="1"/>
    <row r="501" ht="12.75" hidden="1" customHeight="1"/>
    <row r="502" ht="12.75" hidden="1" customHeight="1"/>
    <row r="503" ht="12.75" hidden="1" customHeight="1"/>
    <row r="504" ht="12.75" hidden="1" customHeight="1"/>
    <row r="505" ht="12.75" hidden="1" customHeight="1"/>
    <row r="506" ht="12.75" hidden="1" customHeight="1"/>
    <row r="507" ht="12.75" hidden="1" customHeight="1"/>
    <row r="508" ht="12.75" hidden="1" customHeight="1"/>
    <row r="509" ht="12.75" hidden="1" customHeight="1"/>
    <row r="510" ht="12.75" hidden="1" customHeight="1"/>
    <row r="511" ht="12.75" hidden="1" customHeight="1"/>
    <row r="512" ht="12.75" hidden="1" customHeight="1"/>
    <row r="513" ht="12.75" hidden="1" customHeight="1"/>
    <row r="514" ht="12.75" hidden="1" customHeight="1"/>
    <row r="515" ht="12.75" hidden="1" customHeight="1"/>
    <row r="516" ht="12.75" hidden="1" customHeight="1"/>
    <row r="517" ht="12.75" hidden="1" customHeight="1"/>
    <row r="518" ht="12.75" hidden="1" customHeight="1"/>
    <row r="519" ht="12.75" hidden="1" customHeight="1"/>
    <row r="520" ht="12.75" hidden="1" customHeight="1"/>
    <row r="521" ht="12.75" hidden="1" customHeight="1"/>
    <row r="522" ht="12.75" hidden="1" customHeight="1"/>
    <row r="523" ht="12.75" hidden="1" customHeight="1"/>
    <row r="524" ht="12.75" hidden="1" customHeight="1"/>
    <row r="525" ht="12.75" hidden="1" customHeight="1"/>
    <row r="526" ht="12.75" hidden="1" customHeight="1"/>
    <row r="527" ht="12.75" hidden="1" customHeight="1"/>
    <row r="528" ht="12.75" hidden="1" customHeight="1"/>
    <row r="529" ht="12.75" hidden="1" customHeight="1"/>
    <row r="530" ht="12.75" hidden="1" customHeight="1"/>
    <row r="531" ht="12.75" hidden="1" customHeight="1"/>
    <row r="532" ht="12.75" hidden="1" customHeight="1"/>
    <row r="533" ht="12.75" hidden="1" customHeight="1"/>
    <row r="534" ht="12.75" hidden="1" customHeight="1"/>
    <row r="535" ht="12.75" hidden="1" customHeight="1"/>
    <row r="536" ht="12.75" hidden="1" customHeight="1"/>
    <row r="537" ht="12.75" hidden="1" customHeight="1"/>
    <row r="538" ht="12.75" hidden="1" customHeight="1"/>
    <row r="539" ht="12.75" hidden="1" customHeight="1"/>
    <row r="540" ht="12.75" hidden="1" customHeight="1"/>
    <row r="541" ht="12.75" hidden="1" customHeight="1"/>
    <row r="542" ht="12.75" hidden="1" customHeight="1"/>
    <row r="543" ht="12.75" hidden="1" customHeight="1"/>
    <row r="544" ht="12.75" hidden="1" customHeight="1"/>
    <row r="545" ht="12.75" hidden="1" customHeight="1"/>
    <row r="546" ht="12.75" hidden="1" customHeight="1"/>
    <row r="547" ht="12.75" hidden="1" customHeight="1"/>
    <row r="548" ht="12.75" hidden="1" customHeight="1"/>
    <row r="549" ht="12.75" hidden="1" customHeight="1"/>
    <row r="550" ht="12.75" hidden="1" customHeight="1"/>
    <row r="551" ht="12.75" hidden="1" customHeight="1"/>
    <row r="552" ht="12.75" hidden="1" customHeight="1"/>
    <row r="553" ht="12.75" hidden="1" customHeight="1"/>
    <row r="554" ht="12.75" hidden="1" customHeight="1"/>
    <row r="555" ht="12.75" hidden="1" customHeight="1"/>
    <row r="556" ht="12.75" hidden="1" customHeight="1"/>
    <row r="557" ht="12.75" hidden="1" customHeight="1"/>
    <row r="558" ht="12.75" hidden="1" customHeight="1"/>
    <row r="559" ht="12.75" hidden="1" customHeight="1"/>
    <row r="560" ht="12.75" hidden="1" customHeight="1"/>
    <row r="561" ht="12.75" hidden="1" customHeight="1"/>
    <row r="562" ht="12.75" hidden="1" customHeight="1"/>
    <row r="563" ht="12.75" hidden="1" customHeight="1"/>
    <row r="564" ht="12.75" hidden="1" customHeight="1"/>
    <row r="565" ht="12.75" hidden="1" customHeight="1"/>
    <row r="566" ht="12.75" hidden="1" customHeight="1"/>
    <row r="567" ht="12.75" hidden="1" customHeight="1"/>
    <row r="568" ht="12.75" hidden="1" customHeight="1"/>
    <row r="569" ht="12.75" hidden="1" customHeight="1"/>
    <row r="570" ht="12.75" hidden="1" customHeight="1"/>
    <row r="571" ht="12.75" hidden="1" customHeight="1"/>
    <row r="572" ht="12.75" hidden="1" customHeight="1"/>
    <row r="573" ht="12.75" hidden="1" customHeight="1"/>
    <row r="574" ht="12.75" hidden="1" customHeight="1"/>
    <row r="575" ht="12.75" hidden="1" customHeight="1"/>
    <row r="576" ht="12.75" hidden="1" customHeight="1"/>
    <row r="577" ht="12.75" hidden="1" customHeight="1"/>
    <row r="578" ht="12.75" hidden="1" customHeight="1"/>
    <row r="579" ht="12.75" hidden="1" customHeight="1"/>
    <row r="580" ht="12.75" hidden="1" customHeight="1"/>
    <row r="581" ht="12.75" hidden="1" customHeight="1"/>
    <row r="582" ht="12.75" hidden="1" customHeight="1"/>
    <row r="583" ht="12.75" hidden="1" customHeight="1"/>
    <row r="584" ht="12.75" hidden="1" customHeight="1"/>
    <row r="585" ht="12.75" hidden="1" customHeight="1"/>
    <row r="586" ht="12.75" hidden="1" customHeight="1"/>
    <row r="587" ht="12.75" hidden="1" customHeight="1"/>
    <row r="588" ht="12.75" hidden="1" customHeight="1"/>
    <row r="589" ht="12.75" hidden="1" customHeight="1"/>
    <row r="590" ht="12.75" hidden="1" customHeight="1"/>
    <row r="591" ht="12.75" hidden="1" customHeight="1"/>
    <row r="592" ht="12.75" hidden="1" customHeight="1"/>
    <row r="593" ht="12.75" hidden="1" customHeight="1"/>
    <row r="594" ht="12.75" hidden="1" customHeight="1"/>
    <row r="595" ht="12.75" hidden="1" customHeight="1"/>
    <row r="596" ht="12.75" hidden="1" customHeight="1"/>
    <row r="597" ht="12.75" hidden="1" customHeight="1"/>
    <row r="598" ht="12.75" hidden="1" customHeight="1"/>
    <row r="599" ht="12.75" hidden="1" customHeight="1"/>
    <row r="600" ht="12.75" hidden="1" customHeight="1"/>
    <row r="601" ht="12.75" hidden="1" customHeight="1"/>
    <row r="602" ht="12.75" hidden="1" customHeight="1"/>
    <row r="603" ht="12.75" hidden="1" customHeight="1"/>
    <row r="604" ht="12.75" hidden="1" customHeight="1"/>
    <row r="605" ht="12.75" hidden="1" customHeight="1"/>
    <row r="606" ht="12.75" hidden="1" customHeight="1"/>
    <row r="607" ht="12.75" hidden="1" customHeight="1"/>
    <row r="608" ht="12.75" hidden="1" customHeight="1"/>
    <row r="609" ht="12.75" hidden="1" customHeight="1"/>
    <row r="610" ht="12.75" hidden="1" customHeight="1"/>
    <row r="611" ht="12.75" hidden="1" customHeight="1"/>
    <row r="612" ht="12.75" hidden="1" customHeight="1"/>
    <row r="613" ht="12.75" hidden="1" customHeight="1"/>
    <row r="614" ht="12.75" hidden="1" customHeight="1"/>
    <row r="615" ht="12.75" hidden="1" customHeight="1"/>
    <row r="616" ht="12.75" hidden="1" customHeight="1"/>
    <row r="617" ht="12.75" hidden="1" customHeight="1"/>
    <row r="618" ht="12.75" hidden="1" customHeight="1"/>
    <row r="619" ht="12.75" hidden="1" customHeight="1"/>
    <row r="620" ht="12.75" hidden="1" customHeight="1"/>
    <row r="621" ht="12.75" hidden="1" customHeight="1"/>
    <row r="622" ht="12.75" hidden="1" customHeight="1"/>
    <row r="623" ht="12.75" hidden="1" customHeight="1"/>
    <row r="624" ht="12.75" hidden="1" customHeight="1"/>
    <row r="625" ht="12.75" hidden="1" customHeight="1"/>
    <row r="626" ht="12.75" hidden="1" customHeight="1"/>
    <row r="627" ht="12.75" hidden="1" customHeight="1"/>
    <row r="628" ht="12.75" hidden="1" customHeight="1"/>
    <row r="629" ht="12.75" hidden="1" customHeight="1"/>
    <row r="630" ht="12.75" hidden="1" customHeight="1"/>
    <row r="631" ht="12.75" hidden="1" customHeight="1"/>
    <row r="632" ht="12.75" hidden="1" customHeight="1"/>
    <row r="633" ht="12.75" hidden="1" customHeight="1"/>
    <row r="634" ht="12.75" hidden="1" customHeight="1"/>
    <row r="635" ht="12.75" hidden="1" customHeight="1"/>
    <row r="636" ht="12.75" hidden="1" customHeight="1"/>
    <row r="637" ht="12.75" hidden="1" customHeight="1"/>
    <row r="638" ht="12.75" hidden="1" customHeight="1"/>
    <row r="639" ht="12.75" hidden="1" customHeight="1"/>
    <row r="640" ht="12.75" hidden="1" customHeight="1"/>
    <row r="641" ht="12.75" hidden="1" customHeight="1"/>
    <row r="642" ht="12.75" hidden="1" customHeight="1"/>
    <row r="643" ht="12.75" hidden="1" customHeight="1"/>
    <row r="644" ht="12.75" hidden="1" customHeight="1"/>
    <row r="645" ht="12.75" hidden="1" customHeight="1"/>
    <row r="646" ht="12.75" hidden="1" customHeight="1"/>
    <row r="647" ht="12.75" hidden="1" customHeight="1"/>
    <row r="648" ht="12.75" hidden="1" customHeight="1"/>
    <row r="649" ht="12.75" hidden="1" customHeight="1"/>
    <row r="650" ht="12.75" hidden="1" customHeight="1"/>
    <row r="651" ht="12.75" hidden="1" customHeight="1"/>
    <row r="652" ht="12.75" hidden="1" customHeight="1"/>
    <row r="653" ht="12.75" hidden="1" customHeight="1"/>
    <row r="654" ht="12.75" hidden="1" customHeight="1"/>
    <row r="655" ht="12.75" hidden="1" customHeight="1"/>
    <row r="656" ht="12.75" hidden="1" customHeight="1"/>
    <row r="657" ht="12.75" hidden="1" customHeight="1"/>
    <row r="658" ht="12.75" hidden="1" customHeight="1"/>
    <row r="659" ht="12.75" hidden="1" customHeight="1"/>
    <row r="660" ht="12.75" hidden="1" customHeight="1"/>
    <row r="661" ht="12.75" hidden="1" customHeight="1"/>
    <row r="662" ht="12.75" hidden="1" customHeight="1"/>
    <row r="663" ht="12.75" hidden="1" customHeight="1"/>
    <row r="664" ht="12.75" hidden="1" customHeight="1"/>
    <row r="665" ht="12.75" hidden="1" customHeight="1"/>
    <row r="666" ht="12.75" hidden="1" customHeight="1"/>
    <row r="667" ht="12.75" hidden="1" customHeight="1"/>
    <row r="668" ht="12.75" hidden="1" customHeight="1"/>
    <row r="669" ht="12.75" hidden="1" customHeight="1"/>
    <row r="670" ht="12.75" hidden="1" customHeight="1"/>
    <row r="671" ht="12.75" hidden="1" customHeight="1"/>
    <row r="672" ht="12.75" hidden="1" customHeight="1"/>
    <row r="673" ht="12.75" hidden="1" customHeight="1"/>
    <row r="674" ht="12.75" hidden="1" customHeight="1"/>
    <row r="675" ht="12.75" hidden="1" customHeight="1"/>
    <row r="676" ht="12.75" hidden="1" customHeight="1"/>
    <row r="677" ht="12.75" hidden="1" customHeight="1"/>
    <row r="678" ht="12.75" hidden="1" customHeight="1"/>
    <row r="679" ht="12.75" hidden="1" customHeight="1"/>
    <row r="680" ht="12.75" hidden="1" customHeight="1"/>
    <row r="681" ht="12.75" hidden="1" customHeight="1"/>
    <row r="682" ht="12.75" hidden="1" customHeight="1"/>
    <row r="683" ht="12.75" hidden="1" customHeight="1"/>
    <row r="684" ht="12.75" hidden="1" customHeight="1"/>
    <row r="685" ht="12.75" hidden="1" customHeight="1"/>
    <row r="686" ht="12.75" hidden="1" customHeight="1"/>
    <row r="687" ht="12.75" hidden="1" customHeight="1"/>
    <row r="688" ht="12.75" hidden="1" customHeight="1"/>
    <row r="689" ht="12.75" hidden="1" customHeight="1"/>
    <row r="690" ht="12.75" hidden="1" customHeight="1"/>
    <row r="691" ht="12.75" hidden="1" customHeight="1"/>
    <row r="692" ht="12.75" hidden="1" customHeight="1"/>
    <row r="693" ht="12.75" hidden="1" customHeight="1"/>
    <row r="694" ht="12.75" hidden="1" customHeight="1"/>
    <row r="695" ht="12.75" hidden="1" customHeight="1"/>
    <row r="696" ht="12.75" hidden="1" customHeight="1"/>
    <row r="697" ht="12.75" hidden="1" customHeight="1"/>
    <row r="698" ht="12.75" hidden="1" customHeight="1"/>
    <row r="699" ht="12.75" hidden="1" customHeight="1"/>
    <row r="700" ht="12.75" hidden="1" customHeight="1"/>
    <row r="701" ht="12.75" hidden="1" customHeight="1"/>
    <row r="702" ht="12.75" hidden="1" customHeight="1"/>
    <row r="703" ht="12.75" hidden="1" customHeight="1"/>
    <row r="704" ht="12.75" hidden="1" customHeight="1"/>
    <row r="705" ht="12.75" hidden="1" customHeight="1"/>
    <row r="706" ht="12.75" hidden="1" customHeight="1"/>
    <row r="707" ht="12.75" hidden="1" customHeight="1"/>
    <row r="708" ht="12.75" hidden="1" customHeight="1"/>
    <row r="709" ht="12.75" hidden="1" customHeight="1"/>
    <row r="710" ht="12.75" hidden="1" customHeight="1"/>
    <row r="711" ht="12.75" hidden="1" customHeight="1"/>
    <row r="712" ht="12.75" hidden="1" customHeight="1"/>
    <row r="713" ht="12.75" hidden="1" customHeight="1"/>
    <row r="714" ht="12.75" hidden="1" customHeight="1"/>
    <row r="715" ht="12.75" hidden="1" customHeight="1"/>
    <row r="716" ht="12.75" hidden="1" customHeight="1"/>
    <row r="717" ht="12.75" hidden="1" customHeight="1"/>
    <row r="718" ht="12.75" hidden="1" customHeight="1"/>
    <row r="719" ht="12.75" hidden="1" customHeight="1"/>
    <row r="720" ht="12.75" hidden="1" customHeight="1"/>
    <row r="721" ht="12.75" hidden="1" customHeight="1"/>
    <row r="722" ht="12.75" hidden="1" customHeight="1"/>
    <row r="723" ht="12.75" hidden="1" customHeight="1"/>
    <row r="724" ht="12.75" hidden="1" customHeight="1"/>
    <row r="725" ht="12.75" hidden="1" customHeight="1"/>
    <row r="726" ht="12.75" hidden="1" customHeight="1"/>
    <row r="727" ht="12.75" hidden="1" customHeight="1"/>
    <row r="728" ht="12.75" hidden="1" customHeight="1"/>
    <row r="729" ht="12.75" hidden="1" customHeight="1"/>
    <row r="730" ht="12.75" hidden="1" customHeight="1"/>
    <row r="731" ht="12.75" hidden="1" customHeight="1"/>
    <row r="732" ht="12.75" hidden="1" customHeight="1"/>
    <row r="733" ht="12.75" hidden="1" customHeight="1"/>
    <row r="734" ht="12.75" hidden="1" customHeight="1"/>
    <row r="735" ht="12.75" hidden="1" customHeight="1"/>
    <row r="736" ht="12.75" hidden="1" customHeight="1"/>
    <row r="737" ht="12.75" hidden="1" customHeight="1"/>
    <row r="738" ht="12.75" hidden="1" customHeight="1"/>
    <row r="739" ht="12.75" hidden="1" customHeight="1"/>
    <row r="740" ht="12.75" hidden="1" customHeight="1"/>
    <row r="741" ht="12.75" hidden="1" customHeight="1"/>
    <row r="742" ht="12.75" hidden="1" customHeight="1"/>
    <row r="743" ht="12.75" hidden="1" customHeight="1"/>
    <row r="744" ht="12.75" hidden="1" customHeight="1"/>
    <row r="745" ht="12.75" hidden="1" customHeight="1"/>
    <row r="746" ht="12.75" hidden="1" customHeight="1"/>
    <row r="747" ht="12.75" hidden="1" customHeight="1"/>
    <row r="748" ht="12.75" hidden="1" customHeight="1"/>
    <row r="749" ht="12.75" hidden="1" customHeight="1"/>
    <row r="750" ht="12.75" hidden="1" customHeight="1"/>
    <row r="751" ht="12.75" hidden="1" customHeight="1"/>
    <row r="752" ht="12.75" hidden="1" customHeight="1"/>
    <row r="753" ht="12.75" hidden="1" customHeight="1"/>
    <row r="754" ht="12.75" hidden="1" customHeight="1"/>
    <row r="755" ht="12.75" hidden="1" customHeight="1"/>
    <row r="756" ht="12.75" hidden="1" customHeight="1"/>
    <row r="757" ht="12.75" hidden="1" customHeight="1"/>
    <row r="758" ht="12.75" hidden="1" customHeight="1"/>
    <row r="759" ht="12.75" hidden="1" customHeight="1"/>
    <row r="760" ht="12.75" hidden="1" customHeight="1"/>
    <row r="761" ht="12.75" hidden="1" customHeight="1"/>
    <row r="762" ht="12.75" hidden="1" customHeight="1"/>
    <row r="763" ht="12.75" hidden="1" customHeight="1"/>
    <row r="764" ht="12.75" hidden="1" customHeight="1"/>
    <row r="765" ht="12.75" hidden="1" customHeight="1"/>
    <row r="766" ht="12.75" hidden="1" customHeight="1"/>
    <row r="767" ht="12.75" hidden="1" customHeight="1"/>
    <row r="768" ht="12.75" hidden="1" customHeight="1"/>
    <row r="769" ht="12.75" hidden="1" customHeight="1"/>
    <row r="770" ht="12.75" hidden="1" customHeight="1"/>
    <row r="771" ht="12.75" hidden="1" customHeight="1"/>
    <row r="772" ht="12.75" hidden="1" customHeight="1"/>
    <row r="773" ht="12.75" hidden="1" customHeight="1"/>
    <row r="774" ht="12.75" hidden="1" customHeight="1"/>
    <row r="775" ht="12.75" hidden="1" customHeight="1"/>
    <row r="776" ht="12.75" hidden="1" customHeight="1"/>
    <row r="777" ht="12.75" hidden="1" customHeight="1"/>
    <row r="778" ht="12.75" hidden="1" customHeight="1"/>
    <row r="779" ht="12.75" hidden="1" customHeight="1"/>
    <row r="780" ht="12.75" hidden="1" customHeight="1"/>
    <row r="781" ht="12.75" hidden="1" customHeight="1"/>
    <row r="782" ht="12.75" hidden="1" customHeight="1"/>
    <row r="783" ht="12.75" hidden="1" customHeight="1"/>
    <row r="784" ht="12.75" hidden="1" customHeight="1"/>
    <row r="785" ht="12.75" hidden="1" customHeight="1"/>
    <row r="786" ht="12.75" hidden="1" customHeight="1"/>
    <row r="787" ht="12.75" hidden="1" customHeight="1"/>
    <row r="788" ht="12.75" hidden="1" customHeight="1"/>
    <row r="789" ht="12.75" hidden="1" customHeight="1"/>
    <row r="790" ht="12.75" hidden="1" customHeight="1"/>
    <row r="791" ht="12.75" hidden="1" customHeight="1"/>
    <row r="792" ht="12.75" hidden="1" customHeight="1"/>
    <row r="793" ht="12.75" hidden="1" customHeight="1"/>
    <row r="794" ht="12.75" hidden="1" customHeight="1"/>
    <row r="795" ht="12.75" hidden="1" customHeight="1"/>
    <row r="796" ht="12.75" hidden="1" customHeight="1"/>
    <row r="797" ht="12.75" hidden="1" customHeight="1"/>
    <row r="798" ht="12.75" hidden="1" customHeight="1"/>
    <row r="799" ht="12.75" hidden="1" customHeight="1"/>
    <row r="800" ht="12.75" hidden="1" customHeight="1"/>
    <row r="801" ht="12.75" hidden="1" customHeight="1"/>
    <row r="802" ht="12.75" hidden="1" customHeight="1"/>
    <row r="803" ht="12.75" hidden="1" customHeight="1"/>
    <row r="804" ht="12.75" hidden="1" customHeight="1"/>
    <row r="805" ht="12.75" hidden="1" customHeight="1"/>
    <row r="806" ht="12.75" hidden="1" customHeight="1"/>
    <row r="807" ht="12.75" hidden="1" customHeight="1"/>
    <row r="808" ht="12.75" hidden="1" customHeight="1"/>
    <row r="809" ht="12.75" hidden="1" customHeight="1"/>
    <row r="810" ht="12.75" hidden="1" customHeight="1"/>
    <row r="811" ht="12.75" hidden="1" customHeight="1"/>
    <row r="812" ht="12.75" hidden="1" customHeight="1"/>
    <row r="813" ht="12.75" hidden="1" customHeight="1"/>
    <row r="814" ht="12.75" hidden="1" customHeight="1"/>
    <row r="815" ht="12.75" hidden="1" customHeight="1"/>
    <row r="816" ht="12.75" hidden="1" customHeight="1"/>
    <row r="817" ht="12.75" hidden="1" customHeight="1"/>
    <row r="818" ht="12.75" hidden="1" customHeight="1"/>
    <row r="819" ht="12.75" hidden="1" customHeight="1"/>
    <row r="820" ht="12.75" hidden="1" customHeight="1"/>
    <row r="821" ht="12.75" hidden="1" customHeight="1"/>
    <row r="822" ht="12.75" hidden="1" customHeight="1"/>
    <row r="823" ht="12.75" hidden="1" customHeight="1"/>
    <row r="824" ht="12.75" hidden="1" customHeight="1"/>
    <row r="825" ht="12.75" hidden="1" customHeight="1"/>
    <row r="826" ht="12.75" hidden="1" customHeight="1"/>
    <row r="827" ht="12.75" hidden="1" customHeight="1"/>
    <row r="828" ht="12.75" hidden="1" customHeight="1"/>
    <row r="829" ht="12.75" hidden="1" customHeight="1"/>
    <row r="830" ht="12.75" hidden="1" customHeight="1"/>
    <row r="831" ht="12.75" hidden="1" customHeight="1"/>
    <row r="832" ht="12.75" hidden="1" customHeight="1"/>
    <row r="833" ht="12.75" hidden="1" customHeight="1"/>
    <row r="834" ht="12.75" hidden="1" customHeight="1"/>
    <row r="835" ht="12.75" hidden="1" customHeight="1"/>
    <row r="836" ht="12.75" hidden="1" customHeight="1"/>
    <row r="837" ht="12.75" hidden="1" customHeight="1"/>
    <row r="838" ht="12.75" hidden="1" customHeight="1"/>
    <row r="839" ht="12.75" hidden="1" customHeight="1"/>
    <row r="840" ht="12.75" hidden="1" customHeight="1"/>
    <row r="841" ht="12.75" hidden="1" customHeight="1"/>
    <row r="842" ht="12.75" hidden="1" customHeight="1"/>
    <row r="843" ht="12.75" hidden="1" customHeight="1"/>
    <row r="844" ht="12.75" hidden="1" customHeight="1"/>
    <row r="845" ht="12.75" hidden="1" customHeight="1"/>
    <row r="846" ht="12.75" hidden="1" customHeight="1"/>
    <row r="847" ht="12.75" hidden="1" customHeight="1"/>
    <row r="848" ht="12.75" hidden="1" customHeight="1"/>
    <row r="849" ht="12.75" hidden="1" customHeight="1"/>
    <row r="850" ht="12.75" hidden="1" customHeight="1"/>
    <row r="851" ht="12.75" hidden="1" customHeight="1"/>
    <row r="852" ht="12.75" hidden="1" customHeight="1"/>
    <row r="853" ht="12.75" hidden="1" customHeight="1"/>
    <row r="854" ht="12.75" hidden="1" customHeight="1"/>
    <row r="855" ht="12.75" hidden="1" customHeight="1"/>
    <row r="856" ht="12.75" hidden="1" customHeight="1"/>
    <row r="857" ht="12.75" hidden="1" customHeight="1"/>
    <row r="858" ht="12.75" hidden="1" customHeight="1"/>
    <row r="859" ht="12.75" hidden="1" customHeight="1"/>
    <row r="860" ht="12.75" hidden="1" customHeight="1"/>
    <row r="861" ht="12.75" hidden="1" customHeight="1"/>
    <row r="862" ht="12.75" hidden="1" customHeight="1"/>
    <row r="863" ht="12.75" hidden="1" customHeight="1"/>
    <row r="864" ht="12.75" hidden="1" customHeight="1"/>
    <row r="865" ht="12.75" hidden="1" customHeight="1"/>
    <row r="866" ht="12.75" hidden="1" customHeight="1"/>
    <row r="867" ht="12.75" hidden="1" customHeight="1"/>
    <row r="868" ht="12.75" hidden="1" customHeight="1"/>
    <row r="869" ht="12.75" hidden="1" customHeight="1"/>
    <row r="870" ht="12.75" hidden="1" customHeight="1"/>
    <row r="871" ht="12.75" hidden="1" customHeight="1"/>
    <row r="872" ht="12.75" hidden="1" customHeight="1"/>
    <row r="873" ht="12.75" hidden="1" customHeight="1"/>
    <row r="874" ht="12.75" hidden="1" customHeight="1"/>
    <row r="875" ht="12.75" hidden="1" customHeight="1"/>
    <row r="876" ht="12.75" hidden="1" customHeight="1"/>
    <row r="877" ht="12.75" hidden="1" customHeight="1"/>
    <row r="878" ht="12.75" hidden="1" customHeight="1"/>
    <row r="879" ht="12.75" hidden="1" customHeight="1"/>
    <row r="880" ht="12.75" hidden="1" customHeight="1"/>
    <row r="881" ht="12.75" hidden="1" customHeight="1"/>
    <row r="882" ht="12.75" hidden="1" customHeight="1"/>
    <row r="883" ht="12.75" hidden="1" customHeight="1"/>
    <row r="884" ht="12.75" hidden="1" customHeight="1"/>
    <row r="885" ht="12.75" hidden="1" customHeight="1"/>
    <row r="886" ht="12.75" hidden="1" customHeight="1"/>
    <row r="887" ht="12.75" hidden="1" customHeight="1"/>
    <row r="888" ht="12.75" hidden="1" customHeight="1"/>
    <row r="889" ht="12.75" hidden="1" customHeight="1"/>
    <row r="890" ht="12.75" hidden="1" customHeight="1"/>
    <row r="891" ht="12.75" hidden="1" customHeight="1"/>
    <row r="892" ht="12.75" hidden="1" customHeight="1"/>
    <row r="893" ht="12.75" hidden="1" customHeight="1"/>
    <row r="894" ht="12.75" hidden="1" customHeight="1"/>
    <row r="895" ht="12.75" hidden="1" customHeight="1"/>
    <row r="896" ht="12.75" hidden="1" customHeight="1"/>
    <row r="897" ht="12.75" hidden="1" customHeight="1"/>
    <row r="898" ht="12.75" hidden="1" customHeight="1"/>
    <row r="899" ht="12.75" hidden="1" customHeight="1"/>
    <row r="900" ht="12.75" hidden="1" customHeight="1"/>
    <row r="901" ht="12.75" hidden="1" customHeight="1"/>
    <row r="902" ht="12.75" hidden="1" customHeight="1"/>
    <row r="903" ht="12.75" hidden="1" customHeight="1"/>
    <row r="904" ht="12.75" hidden="1" customHeight="1"/>
    <row r="905" ht="12.75" hidden="1" customHeight="1"/>
    <row r="906" ht="12.75" hidden="1" customHeight="1"/>
    <row r="907" ht="12.75" hidden="1" customHeight="1"/>
    <row r="908" ht="12.75" hidden="1" customHeight="1"/>
    <row r="909" ht="12.75" hidden="1" customHeight="1"/>
    <row r="910" ht="12.75" hidden="1" customHeight="1"/>
    <row r="911" ht="12.75" hidden="1" customHeight="1"/>
    <row r="912" ht="12.75" hidden="1" customHeight="1"/>
    <row r="913" ht="12.75" hidden="1" customHeight="1"/>
    <row r="914" ht="12.75" hidden="1" customHeight="1"/>
    <row r="915" ht="12.75" hidden="1" customHeight="1"/>
    <row r="916" ht="12.75" hidden="1" customHeight="1"/>
    <row r="917" ht="12.75" hidden="1" customHeight="1"/>
    <row r="918" ht="12.75" hidden="1" customHeight="1"/>
    <row r="919" ht="12.75" hidden="1" customHeight="1"/>
    <row r="920" ht="12.75" hidden="1" customHeight="1"/>
    <row r="921" ht="12.75" hidden="1" customHeight="1"/>
    <row r="922" ht="12.75" hidden="1" customHeight="1"/>
    <row r="923" ht="12.75" hidden="1" customHeight="1"/>
    <row r="924" ht="12.75" hidden="1" customHeight="1"/>
    <row r="925" ht="12.75" hidden="1" customHeight="1"/>
    <row r="926" ht="12.75" hidden="1" customHeight="1"/>
    <row r="927" ht="12.75" hidden="1" customHeight="1"/>
    <row r="928" ht="12.75" hidden="1" customHeight="1"/>
    <row r="929" ht="12.75" hidden="1" customHeight="1"/>
    <row r="930" ht="12.75" hidden="1" customHeight="1"/>
    <row r="931" ht="12.75" hidden="1" customHeight="1"/>
    <row r="932" ht="12.75" hidden="1" customHeight="1"/>
    <row r="933" ht="12.75" hidden="1" customHeight="1"/>
    <row r="934" ht="12.75" hidden="1" customHeight="1"/>
    <row r="935" ht="12.75" hidden="1" customHeight="1"/>
    <row r="936" ht="12.75" hidden="1" customHeight="1"/>
    <row r="937" ht="12.75" hidden="1" customHeight="1"/>
    <row r="938" ht="12.75" hidden="1" customHeight="1"/>
    <row r="939" ht="12.75" hidden="1" customHeight="1"/>
    <row r="940" ht="12.75" hidden="1" customHeight="1"/>
    <row r="941" ht="12.75" hidden="1" customHeight="1"/>
    <row r="942" ht="12.75" hidden="1" customHeight="1"/>
    <row r="943" ht="12.75" hidden="1" customHeight="1"/>
    <row r="944" ht="12.75" hidden="1" customHeight="1"/>
    <row r="945" ht="12.75" hidden="1" customHeight="1"/>
    <row r="946" ht="12.75" hidden="1" customHeight="1"/>
    <row r="947" ht="12.75" hidden="1" customHeight="1"/>
    <row r="948" ht="12.75" hidden="1" customHeight="1"/>
    <row r="949" ht="12.75" hidden="1" customHeight="1"/>
    <row r="950" ht="12.75" hidden="1" customHeight="1"/>
    <row r="951" ht="12.75" hidden="1" customHeight="1"/>
    <row r="952" ht="12.75" hidden="1" customHeight="1"/>
    <row r="953" ht="12.75" hidden="1" customHeight="1"/>
    <row r="954" ht="12.75" hidden="1" customHeight="1"/>
    <row r="955" ht="12.75" hidden="1" customHeight="1"/>
    <row r="956" ht="12.75" hidden="1" customHeight="1"/>
    <row r="957" ht="12.75" hidden="1" customHeight="1"/>
    <row r="958" ht="12.75" hidden="1" customHeight="1"/>
    <row r="959" ht="12.75" hidden="1" customHeight="1"/>
    <row r="960" ht="12.75" hidden="1" customHeight="1"/>
    <row r="961" ht="12.75" hidden="1" customHeight="1"/>
    <row r="962" ht="12.75" hidden="1" customHeight="1"/>
    <row r="963" ht="12.75" hidden="1" customHeight="1"/>
    <row r="964" ht="12.75" hidden="1" customHeight="1"/>
    <row r="965" ht="12.75" hidden="1" customHeight="1"/>
    <row r="966" ht="12.75" hidden="1" customHeight="1"/>
    <row r="967" ht="12.75" hidden="1" customHeight="1"/>
    <row r="968" ht="12.75" hidden="1" customHeight="1"/>
    <row r="969" ht="12.75" hidden="1" customHeight="1"/>
    <row r="970" ht="12.75" hidden="1" customHeight="1"/>
    <row r="971" ht="12.75" hidden="1" customHeight="1"/>
    <row r="972" ht="12.75" hidden="1" customHeight="1"/>
    <row r="973" ht="12.75" hidden="1" customHeight="1"/>
    <row r="974" ht="12.75" hidden="1" customHeight="1"/>
    <row r="975" ht="12.75" hidden="1" customHeight="1"/>
    <row r="976" ht="12.75" hidden="1" customHeight="1"/>
    <row r="977" ht="12.75" hidden="1" customHeight="1"/>
    <row r="978" ht="12.75" hidden="1" customHeight="1"/>
    <row r="979" ht="12.75" hidden="1" customHeight="1"/>
    <row r="980" ht="12.75" hidden="1" customHeight="1"/>
    <row r="981" ht="12.75" hidden="1" customHeight="1"/>
    <row r="982" ht="12.75" hidden="1" customHeight="1"/>
    <row r="983" ht="12.75" hidden="1" customHeight="1"/>
    <row r="984" ht="12.75" hidden="1" customHeight="1"/>
    <row r="985" ht="12.75" hidden="1" customHeight="1"/>
    <row r="986" ht="12.75" hidden="1" customHeight="1"/>
    <row r="987" ht="12.75" hidden="1" customHeight="1"/>
    <row r="988" ht="12.75" hidden="1" customHeight="1"/>
    <row r="989" ht="12.75" hidden="1" customHeight="1"/>
    <row r="990" ht="12.75" hidden="1" customHeight="1"/>
    <row r="991" ht="12.75" hidden="1" customHeight="1"/>
    <row r="992" ht="12.75" hidden="1" customHeight="1"/>
    <row r="993" ht="12.75" hidden="1" customHeight="1"/>
    <row r="994" ht="12.75" hidden="1" customHeight="1"/>
    <row r="995" ht="12.75" hidden="1" customHeight="1"/>
    <row r="996" ht="12.75" hidden="1" customHeight="1"/>
    <row r="997" ht="12.75" hidden="1" customHeight="1"/>
    <row r="998" ht="12.75" hidden="1" customHeight="1"/>
    <row r="999" ht="12.75" hidden="1" customHeight="1"/>
    <row r="1000" ht="12.75" hidden="1" customHeight="1"/>
    <row r="1001" ht="12.75" hidden="1" customHeight="1"/>
    <row r="1002" ht="12.75" hidden="1" customHeight="1"/>
    <row r="1003" ht="12.75" hidden="1" customHeight="1"/>
    <row r="1004" ht="12.75" hidden="1" customHeight="1"/>
    <row r="1005" ht="12.75" hidden="1" customHeight="1"/>
    <row r="1006" ht="12.75" hidden="1" customHeight="1"/>
    <row r="1007" ht="12.75" hidden="1" customHeight="1"/>
    <row r="1008" ht="12.75" hidden="1" customHeight="1"/>
    <row r="1009" ht="12.75" hidden="1" customHeight="1"/>
    <row r="1010" ht="12.75" hidden="1" customHeight="1"/>
    <row r="1011" ht="12.75" hidden="1" customHeight="1"/>
    <row r="1012" ht="12.75" hidden="1" customHeight="1"/>
    <row r="1013" ht="12.75" hidden="1" customHeight="1"/>
    <row r="1014" ht="12.75" hidden="1" customHeight="1"/>
    <row r="1015" ht="12.75" hidden="1" customHeight="1"/>
    <row r="1016" ht="12.75" hidden="1" customHeight="1"/>
    <row r="1017" ht="12.75" hidden="1" customHeight="1"/>
    <row r="1018" ht="12.75" hidden="1" customHeight="1"/>
    <row r="1019" ht="12.75" hidden="1" customHeight="1"/>
    <row r="1020" ht="12.75" hidden="1" customHeight="1"/>
    <row r="1021" ht="12.75" hidden="1" customHeight="1"/>
    <row r="1022" ht="12.75" hidden="1" customHeight="1"/>
    <row r="1023" ht="12.75" hidden="1" customHeight="1"/>
    <row r="1024" ht="12.75" hidden="1" customHeight="1"/>
    <row r="1025" ht="12.75" hidden="1" customHeight="1"/>
    <row r="1026" ht="12.75" hidden="1" customHeight="1"/>
    <row r="1027" ht="12.75" hidden="1" customHeight="1"/>
    <row r="1028" ht="12.75" hidden="1" customHeight="1"/>
    <row r="1029" ht="12.75" hidden="1" customHeight="1"/>
    <row r="1030" ht="12.75" hidden="1" customHeight="1"/>
    <row r="1031" ht="12.75" hidden="1" customHeight="1"/>
    <row r="1032" ht="12.75" hidden="1" customHeight="1"/>
    <row r="1033" ht="12.75" hidden="1" customHeight="1"/>
    <row r="1034" ht="12.75" hidden="1" customHeight="1"/>
    <row r="1035" ht="12.75" hidden="1" customHeight="1"/>
    <row r="1036" ht="12.75" hidden="1" customHeight="1"/>
    <row r="1037" ht="12.75" hidden="1" customHeight="1"/>
    <row r="1038" ht="12.75" hidden="1" customHeight="1"/>
    <row r="1039" ht="12.75" hidden="1" customHeight="1"/>
    <row r="1040" ht="12.75" hidden="1" customHeight="1"/>
    <row r="1041" ht="12.75" hidden="1" customHeight="1"/>
    <row r="1042" ht="12.75" hidden="1" customHeight="1"/>
    <row r="1043" ht="12.75" hidden="1" customHeight="1"/>
    <row r="1044" ht="12.75" hidden="1" customHeight="1"/>
    <row r="1045" ht="12.75" hidden="1" customHeight="1"/>
    <row r="1046" ht="12.75" hidden="1" customHeight="1"/>
    <row r="1047" ht="12.75" hidden="1" customHeight="1"/>
    <row r="1048" ht="12.75" hidden="1" customHeight="1"/>
    <row r="1049" ht="12.75" hidden="1" customHeight="1"/>
    <row r="1050" ht="12.75" hidden="1" customHeight="1"/>
    <row r="1051" ht="12.75" hidden="1" customHeight="1"/>
    <row r="1052" ht="12.75" hidden="1" customHeight="1"/>
    <row r="1053" ht="12.75" hidden="1" customHeight="1"/>
    <row r="1054" ht="12.75" hidden="1" customHeight="1"/>
    <row r="1055" ht="12.75" hidden="1" customHeight="1"/>
    <row r="1056" ht="12.75" hidden="1" customHeight="1"/>
    <row r="1057" ht="12.75" hidden="1" customHeight="1"/>
    <row r="1058" ht="12.75" hidden="1" customHeight="1"/>
    <row r="1059" ht="12.75" hidden="1" customHeight="1"/>
    <row r="1060" ht="12.75" hidden="1" customHeight="1"/>
    <row r="1061" ht="12.75" hidden="1" customHeight="1"/>
    <row r="1062" ht="12.75" hidden="1" customHeight="1"/>
    <row r="1063" ht="12.75" hidden="1" customHeight="1"/>
    <row r="1064" ht="12.75" hidden="1" customHeight="1"/>
    <row r="1065" ht="12.75" hidden="1" customHeight="1"/>
    <row r="1066" ht="12.75" hidden="1" customHeight="1"/>
    <row r="1067" ht="12.75" hidden="1" customHeight="1"/>
    <row r="1068" ht="12.75" hidden="1" customHeight="1"/>
    <row r="1069" ht="12.75" hidden="1" customHeight="1"/>
    <row r="1070" ht="12.75" hidden="1" customHeight="1"/>
    <row r="1071" ht="12.75" hidden="1" customHeight="1"/>
    <row r="1072" ht="12.75" hidden="1" customHeight="1"/>
    <row r="1073" ht="12.75" hidden="1" customHeight="1"/>
    <row r="1074" ht="12.75" hidden="1" customHeight="1"/>
    <row r="1075" ht="12.75" hidden="1" customHeight="1"/>
    <row r="1076" ht="12.75" hidden="1" customHeight="1"/>
    <row r="1077" ht="12.75" hidden="1" customHeight="1"/>
    <row r="1078" ht="12.75" hidden="1" customHeight="1"/>
    <row r="1079" ht="12.75" hidden="1" customHeight="1"/>
    <row r="1080" ht="12.75" hidden="1" customHeight="1"/>
    <row r="1081" ht="12.75" hidden="1" customHeight="1"/>
    <row r="1082" ht="12.75" hidden="1" customHeight="1"/>
    <row r="1083" ht="12.75" hidden="1" customHeight="1"/>
    <row r="1084" ht="12.75" hidden="1" customHeight="1"/>
    <row r="1085" ht="12.75" hidden="1" customHeight="1"/>
    <row r="1086" ht="12.75" hidden="1" customHeight="1"/>
    <row r="1087" ht="12.75" hidden="1" customHeight="1"/>
    <row r="1088" ht="12.75" hidden="1" customHeight="1"/>
    <row r="1089" ht="12.75" hidden="1" customHeight="1"/>
    <row r="1090" ht="12.75" hidden="1" customHeight="1"/>
    <row r="1091" ht="12.75" hidden="1" customHeight="1"/>
    <row r="1092" ht="12.75" hidden="1" customHeight="1"/>
    <row r="1093" ht="12.75" hidden="1" customHeight="1"/>
    <row r="1094" ht="12.75" hidden="1" customHeight="1"/>
    <row r="1095" ht="12.75" hidden="1" customHeight="1"/>
    <row r="1096" ht="12.75" hidden="1" customHeight="1"/>
    <row r="1097" ht="12.75" hidden="1" customHeight="1"/>
    <row r="1098" ht="12.75" hidden="1" customHeight="1"/>
    <row r="1099" ht="12.75" hidden="1" customHeight="1"/>
    <row r="1100" ht="12.75" hidden="1" customHeight="1"/>
    <row r="1101" ht="12.75" hidden="1" customHeight="1"/>
    <row r="1102" ht="12.75" hidden="1" customHeight="1"/>
    <row r="1103" ht="12.75" hidden="1" customHeight="1"/>
    <row r="1104" ht="12.75" hidden="1" customHeight="1"/>
    <row r="1105" ht="12.75" hidden="1" customHeight="1"/>
    <row r="1106" ht="12.75" hidden="1" customHeight="1"/>
    <row r="1107" ht="12.75" hidden="1" customHeight="1"/>
    <row r="1108" ht="12.75" hidden="1" customHeight="1"/>
    <row r="1109" ht="12.75" hidden="1" customHeight="1"/>
    <row r="1110" ht="12.75" hidden="1" customHeight="1"/>
    <row r="1111" ht="12.75" hidden="1" customHeight="1"/>
    <row r="1112" ht="12.75" hidden="1" customHeight="1"/>
    <row r="1113" ht="12.75" hidden="1" customHeight="1"/>
    <row r="1114" ht="12.75" hidden="1" customHeight="1"/>
    <row r="1115" ht="12.75" hidden="1" customHeight="1"/>
    <row r="1116" ht="12.75" hidden="1" customHeight="1"/>
    <row r="1117" ht="12.75" hidden="1" customHeight="1"/>
    <row r="1118" ht="12.75" hidden="1" customHeight="1"/>
    <row r="1119" ht="12.75" hidden="1" customHeight="1"/>
    <row r="1120" ht="12.75" hidden="1" customHeight="1"/>
    <row r="1121" ht="12.75" hidden="1" customHeight="1"/>
    <row r="1122" ht="12.75" hidden="1" customHeight="1"/>
    <row r="1123" ht="12.75" hidden="1" customHeight="1"/>
    <row r="1124" ht="12.75" hidden="1" customHeight="1"/>
    <row r="1125" ht="12.75" hidden="1" customHeight="1"/>
    <row r="1126" ht="12.75" hidden="1" customHeight="1"/>
    <row r="1127" ht="12.75" hidden="1" customHeight="1"/>
    <row r="1128" ht="12.75" hidden="1" customHeight="1"/>
    <row r="1129" ht="12.75" hidden="1" customHeight="1"/>
    <row r="1130" ht="12.75" hidden="1" customHeight="1"/>
    <row r="1131" ht="12.75" hidden="1" customHeight="1"/>
    <row r="1132" ht="12.75" hidden="1" customHeight="1"/>
    <row r="1133" ht="12.75" hidden="1" customHeight="1"/>
    <row r="1134" ht="12.75" hidden="1" customHeight="1"/>
    <row r="1135" ht="12.75" hidden="1" customHeight="1"/>
    <row r="1136" ht="12.75" hidden="1" customHeight="1"/>
    <row r="1137" ht="12.75" hidden="1" customHeight="1"/>
    <row r="1138" ht="12.75" hidden="1" customHeight="1"/>
    <row r="1139" ht="12.75" hidden="1" customHeight="1"/>
    <row r="1140" ht="12.75" hidden="1" customHeight="1"/>
    <row r="1141" ht="12.75" hidden="1" customHeight="1"/>
    <row r="1142" ht="12.75" hidden="1" customHeight="1"/>
    <row r="1143" ht="12.75" hidden="1" customHeight="1"/>
    <row r="1144" ht="12.75" hidden="1" customHeight="1"/>
    <row r="1145" ht="12.75" hidden="1" customHeight="1"/>
    <row r="1146" ht="12.75" hidden="1" customHeight="1"/>
    <row r="1147" ht="12.75" hidden="1" customHeight="1"/>
    <row r="1148" ht="12.75" hidden="1" customHeight="1"/>
    <row r="1149" ht="12.75" hidden="1" customHeight="1"/>
    <row r="1150" ht="12.75" hidden="1" customHeight="1"/>
    <row r="1151" ht="12.75" hidden="1" customHeight="1"/>
    <row r="1152" ht="12.75" hidden="1" customHeight="1"/>
    <row r="1153" ht="12.75" hidden="1" customHeight="1"/>
    <row r="1154" ht="12.75" hidden="1" customHeight="1"/>
    <row r="1155" ht="12.75" hidden="1" customHeight="1"/>
    <row r="1156" ht="12.75" hidden="1" customHeight="1"/>
    <row r="1157" ht="12.75" hidden="1" customHeight="1"/>
    <row r="1158" ht="12.75" hidden="1" customHeight="1"/>
    <row r="1159" ht="12.75" hidden="1" customHeight="1"/>
    <row r="1160" ht="12.75" hidden="1" customHeight="1"/>
    <row r="1161" ht="12.75" hidden="1" customHeight="1"/>
    <row r="1162" ht="12.75" hidden="1" customHeight="1"/>
    <row r="1163" ht="12.75" hidden="1" customHeight="1"/>
    <row r="1164" ht="12.75" hidden="1" customHeight="1"/>
    <row r="1165" ht="12.75" hidden="1" customHeight="1"/>
    <row r="1166" ht="12.75" hidden="1" customHeight="1"/>
    <row r="1167" ht="12.75" hidden="1" customHeight="1"/>
    <row r="1168" ht="12.75" hidden="1" customHeight="1"/>
    <row r="1169" ht="12.75" hidden="1" customHeight="1"/>
    <row r="1170" ht="12.75" hidden="1" customHeight="1"/>
    <row r="1171" ht="12.75" hidden="1" customHeight="1"/>
    <row r="1172" ht="12.75" hidden="1" customHeight="1"/>
    <row r="1173" ht="12.75" hidden="1" customHeight="1"/>
    <row r="1174" ht="12.75" hidden="1" customHeight="1"/>
    <row r="1175" ht="12.75" hidden="1" customHeight="1"/>
    <row r="1176" ht="12.75" hidden="1" customHeight="1"/>
    <row r="1177" ht="12.75" hidden="1" customHeight="1"/>
    <row r="1178" ht="12.75" hidden="1" customHeight="1"/>
    <row r="1179" ht="12.75" hidden="1" customHeight="1"/>
    <row r="1180" ht="12.75" hidden="1" customHeight="1"/>
    <row r="1181" ht="12.75" hidden="1" customHeight="1"/>
    <row r="1182" ht="12.75" hidden="1" customHeight="1"/>
    <row r="1183" ht="12.75" hidden="1" customHeight="1"/>
    <row r="1184" ht="12.75" hidden="1" customHeight="1"/>
    <row r="1185" ht="12.75" hidden="1" customHeight="1"/>
    <row r="1186" ht="12.75" hidden="1" customHeight="1"/>
    <row r="1187" ht="12.75" hidden="1" customHeight="1"/>
    <row r="1188" ht="12.75" hidden="1" customHeight="1"/>
    <row r="1189" ht="12.75" hidden="1" customHeight="1"/>
    <row r="1190" ht="12.75" hidden="1" customHeight="1"/>
    <row r="1191" ht="12.75" hidden="1" customHeight="1"/>
    <row r="1192" ht="12.75" hidden="1" customHeight="1"/>
    <row r="1193" ht="12.75" hidden="1" customHeight="1"/>
    <row r="1194" ht="12.75" hidden="1" customHeight="1"/>
    <row r="1195" ht="12.75" hidden="1" customHeight="1"/>
    <row r="1196" ht="12.75" hidden="1" customHeight="1"/>
    <row r="1197" ht="12.75" hidden="1" customHeight="1"/>
    <row r="1198" ht="12.75" hidden="1" customHeight="1"/>
    <row r="1199" ht="12.75" hidden="1" customHeight="1"/>
    <row r="1200" ht="12.75" hidden="1" customHeight="1"/>
    <row r="1201" ht="12.75" hidden="1" customHeight="1"/>
    <row r="1202" ht="12.75" hidden="1" customHeight="1"/>
    <row r="1203" ht="12.75" hidden="1" customHeight="1"/>
    <row r="1204" ht="12.75" hidden="1" customHeight="1"/>
    <row r="1205" ht="12.75" hidden="1" customHeight="1"/>
    <row r="1206" ht="12.75" hidden="1" customHeight="1"/>
    <row r="1207" ht="12.75" hidden="1" customHeight="1"/>
    <row r="1208" ht="12.75" hidden="1" customHeight="1"/>
    <row r="1209" ht="12.75" hidden="1" customHeight="1"/>
    <row r="1210" ht="12.75" hidden="1" customHeight="1"/>
    <row r="1211" ht="12.75" hidden="1" customHeight="1"/>
    <row r="1212" ht="12.75" hidden="1" customHeight="1"/>
    <row r="1213" ht="12.75" hidden="1" customHeight="1"/>
    <row r="1214" ht="12.75" hidden="1" customHeight="1"/>
    <row r="1215" ht="12.75" hidden="1" customHeight="1"/>
    <row r="1216" ht="12.75" hidden="1" customHeight="1"/>
    <row r="1217" ht="12.75" hidden="1" customHeight="1"/>
    <row r="1218" ht="12.75" hidden="1" customHeight="1"/>
    <row r="1219" ht="12.75" hidden="1" customHeight="1"/>
    <row r="1220" ht="12.75" hidden="1" customHeight="1"/>
    <row r="1221" ht="12.75" hidden="1" customHeight="1"/>
    <row r="1222" ht="12.75" hidden="1" customHeight="1"/>
    <row r="1223" ht="12.75" hidden="1" customHeight="1"/>
    <row r="1224" ht="12.75" hidden="1" customHeight="1"/>
    <row r="1225" ht="12.75" hidden="1" customHeight="1"/>
    <row r="1226" ht="12.75" hidden="1" customHeight="1"/>
    <row r="1227" ht="12.75" hidden="1" customHeight="1"/>
    <row r="1228" ht="12.75" hidden="1" customHeight="1"/>
    <row r="1229" ht="12.75" hidden="1" customHeight="1"/>
    <row r="1230" ht="12.75" hidden="1" customHeight="1"/>
    <row r="1231" ht="12.75" hidden="1" customHeight="1"/>
    <row r="1232" ht="12.75" hidden="1" customHeight="1"/>
    <row r="1233" ht="12.75" hidden="1" customHeight="1"/>
    <row r="1234" ht="12.75" hidden="1" customHeight="1"/>
    <row r="1235" ht="12.75" hidden="1" customHeight="1"/>
    <row r="1236" ht="12.75" hidden="1" customHeight="1"/>
    <row r="1237" ht="12.75" hidden="1" customHeight="1"/>
    <row r="1238" ht="12.75" hidden="1" customHeight="1"/>
    <row r="1239" ht="12.75" hidden="1" customHeight="1"/>
    <row r="1240" ht="12.75" hidden="1" customHeight="1"/>
    <row r="1241" ht="12.75" hidden="1" customHeight="1"/>
    <row r="1242" ht="12.75" hidden="1" customHeight="1"/>
    <row r="1243" ht="12.75" hidden="1" customHeight="1"/>
    <row r="1244" ht="12.75" hidden="1" customHeight="1"/>
    <row r="1245" ht="12.75" hidden="1" customHeight="1"/>
    <row r="1246" ht="12.75" hidden="1" customHeight="1"/>
    <row r="1247" ht="12.75" hidden="1" customHeight="1"/>
    <row r="1248" ht="12.75" hidden="1" customHeight="1"/>
    <row r="1249" ht="12.75" hidden="1" customHeight="1"/>
    <row r="1250" ht="12.75" hidden="1" customHeight="1"/>
    <row r="1251" ht="12.75" hidden="1" customHeight="1"/>
    <row r="1252" ht="12.75" hidden="1" customHeight="1"/>
    <row r="1253" ht="12.75" hidden="1" customHeight="1"/>
    <row r="1254" ht="12.75" hidden="1" customHeight="1"/>
    <row r="1255" ht="12.75" hidden="1" customHeight="1"/>
    <row r="1256" ht="12.75" hidden="1" customHeight="1"/>
    <row r="1257" ht="12.75" hidden="1" customHeight="1"/>
    <row r="1258" ht="12.75" hidden="1" customHeight="1"/>
    <row r="1259" ht="12.75" hidden="1" customHeight="1"/>
    <row r="1260" ht="12.75" hidden="1" customHeight="1"/>
    <row r="1261" ht="12.75" hidden="1" customHeight="1"/>
    <row r="1262" ht="12.75" hidden="1" customHeight="1"/>
    <row r="1263" ht="12.75" hidden="1" customHeight="1"/>
    <row r="1264" ht="12.75" hidden="1" customHeight="1"/>
    <row r="1265" ht="12.75" hidden="1" customHeight="1"/>
    <row r="1266" ht="12.75" hidden="1" customHeight="1"/>
    <row r="1267" ht="12.75" hidden="1" customHeight="1"/>
    <row r="1268" ht="12.75" hidden="1" customHeight="1"/>
    <row r="1269" ht="12.75" hidden="1" customHeight="1"/>
    <row r="1270" ht="12.75" hidden="1" customHeight="1"/>
    <row r="1271" ht="12.75" hidden="1" customHeight="1"/>
    <row r="1272" ht="12.75" hidden="1" customHeight="1"/>
    <row r="1273" ht="12.75" hidden="1" customHeight="1"/>
    <row r="1274" ht="12.75" hidden="1" customHeight="1"/>
    <row r="1275" ht="12.75" hidden="1" customHeight="1"/>
    <row r="1276" ht="12.75" hidden="1" customHeight="1"/>
    <row r="1277" ht="12.75" hidden="1" customHeight="1"/>
    <row r="1278" ht="12.75" hidden="1" customHeight="1"/>
    <row r="1279" ht="12.75" hidden="1" customHeight="1"/>
    <row r="1280" ht="12.75" hidden="1" customHeight="1"/>
    <row r="1281" ht="12.75" hidden="1" customHeight="1"/>
    <row r="1282" ht="12.75" hidden="1" customHeight="1"/>
    <row r="1283" ht="12.75" hidden="1" customHeight="1"/>
    <row r="1284" ht="12.75" hidden="1" customHeight="1"/>
    <row r="1285" ht="12.75" hidden="1" customHeight="1"/>
    <row r="1286" ht="12.75" hidden="1" customHeight="1"/>
    <row r="1287" ht="12.75" hidden="1" customHeight="1"/>
    <row r="1288" ht="12.75" hidden="1" customHeight="1"/>
    <row r="1289" ht="12.75" hidden="1" customHeight="1"/>
    <row r="1290" ht="12.75" hidden="1" customHeight="1"/>
    <row r="1291" ht="12.75" hidden="1" customHeight="1"/>
    <row r="1292" ht="12.75" hidden="1" customHeight="1"/>
    <row r="1293" ht="12.75" hidden="1" customHeight="1"/>
    <row r="1294" ht="12.75" hidden="1" customHeight="1"/>
    <row r="1295" ht="12.75" hidden="1" customHeight="1"/>
    <row r="1296" ht="12.75" hidden="1" customHeight="1"/>
    <row r="1297" ht="12.75" hidden="1" customHeight="1"/>
    <row r="1298" ht="12.75" hidden="1" customHeight="1"/>
    <row r="1299" ht="12.75" hidden="1" customHeight="1"/>
    <row r="1300" ht="12.75" hidden="1" customHeight="1"/>
    <row r="1301" ht="12.75" hidden="1" customHeight="1"/>
    <row r="1302" ht="12.75" hidden="1" customHeight="1"/>
    <row r="1303" ht="12.75" hidden="1" customHeight="1"/>
    <row r="1304" ht="12.75" hidden="1" customHeight="1"/>
    <row r="1305" ht="12.75" hidden="1" customHeight="1"/>
    <row r="1306" ht="12.75" hidden="1" customHeight="1"/>
    <row r="1307" ht="12.75" hidden="1" customHeight="1"/>
    <row r="1308" ht="12.75" hidden="1" customHeight="1"/>
    <row r="1309" ht="12.75" hidden="1" customHeight="1"/>
    <row r="1310" ht="12.75" hidden="1" customHeight="1"/>
    <row r="1311" ht="12.75" hidden="1" customHeight="1"/>
    <row r="1312" ht="12.75" hidden="1" customHeight="1"/>
    <row r="1313" ht="12.75" hidden="1" customHeight="1"/>
    <row r="1314" ht="12.75" hidden="1" customHeight="1"/>
    <row r="1315" ht="12.75" hidden="1" customHeight="1"/>
    <row r="1316" ht="12.75" hidden="1" customHeight="1"/>
    <row r="1317" ht="12.75" hidden="1" customHeight="1"/>
    <row r="1318" ht="12.75" hidden="1" customHeight="1"/>
    <row r="1319" ht="12.75" hidden="1" customHeight="1"/>
    <row r="1320" ht="12.75" hidden="1" customHeight="1"/>
    <row r="1321" ht="12.75" hidden="1" customHeight="1"/>
    <row r="1322" ht="12.75" hidden="1" customHeight="1"/>
    <row r="1323" ht="12.75" hidden="1" customHeight="1"/>
    <row r="1324" ht="12.75" hidden="1" customHeight="1"/>
    <row r="1325" ht="12.75" hidden="1" customHeight="1"/>
    <row r="1326" ht="12.75" hidden="1" customHeight="1"/>
    <row r="1327" ht="12.75" hidden="1" customHeight="1"/>
    <row r="1328" ht="12.75" hidden="1" customHeight="1"/>
    <row r="1329" ht="12.75" hidden="1" customHeight="1"/>
    <row r="1330" ht="12.75" hidden="1" customHeight="1"/>
    <row r="1331" ht="12.75" hidden="1" customHeight="1"/>
    <row r="1332" ht="12.75" hidden="1" customHeight="1"/>
    <row r="1333" ht="12.75" hidden="1" customHeight="1"/>
    <row r="1334" ht="12.75" hidden="1" customHeight="1"/>
    <row r="1335" ht="12.75" hidden="1" customHeight="1"/>
    <row r="1336" ht="12.75" hidden="1" customHeight="1"/>
    <row r="1337" ht="12.75" hidden="1" customHeight="1"/>
    <row r="1338" ht="12.75" hidden="1" customHeight="1"/>
    <row r="1339" ht="12.75" hidden="1" customHeight="1"/>
    <row r="1340" ht="12.75" hidden="1" customHeight="1"/>
    <row r="1341" ht="12.75" hidden="1" customHeight="1"/>
    <row r="1342" ht="12.75" hidden="1" customHeight="1"/>
    <row r="1343" ht="12.75" hidden="1" customHeight="1"/>
    <row r="1344" ht="12.75" hidden="1" customHeight="1"/>
    <row r="1345" ht="12.75" hidden="1" customHeight="1"/>
    <row r="1346" ht="12.75" hidden="1" customHeight="1"/>
    <row r="1347" ht="12.75" hidden="1" customHeight="1"/>
    <row r="1348" ht="12.75" hidden="1" customHeight="1"/>
    <row r="1349" ht="12.75" hidden="1" customHeight="1"/>
    <row r="1350" ht="12.75" hidden="1" customHeight="1"/>
    <row r="1351" ht="12.75" hidden="1" customHeight="1"/>
    <row r="1352" ht="12.75" hidden="1" customHeight="1"/>
    <row r="1353" ht="12.75" hidden="1" customHeight="1"/>
    <row r="1354" ht="12.75" hidden="1" customHeight="1"/>
    <row r="1355" ht="12.75" hidden="1" customHeight="1"/>
    <row r="1356" ht="12.75" hidden="1" customHeight="1"/>
    <row r="1357" ht="12.75" hidden="1" customHeight="1"/>
    <row r="1358" ht="12.75" hidden="1" customHeight="1"/>
    <row r="1359" ht="12.75" hidden="1" customHeight="1"/>
    <row r="1360" ht="12.75" hidden="1" customHeight="1"/>
    <row r="1361" ht="12.75" hidden="1" customHeight="1"/>
    <row r="1362" ht="12.75" hidden="1" customHeight="1"/>
    <row r="1363" ht="12.75" hidden="1" customHeight="1"/>
    <row r="1364" ht="12.75" hidden="1" customHeight="1"/>
    <row r="1365" ht="12.75" hidden="1" customHeight="1"/>
    <row r="1366" ht="12.75" hidden="1" customHeight="1"/>
    <row r="1367" ht="12.75" hidden="1" customHeight="1"/>
    <row r="1368" ht="12.75" hidden="1" customHeight="1"/>
    <row r="1369" ht="12.75" hidden="1" customHeight="1"/>
    <row r="1370" ht="12.75" hidden="1" customHeight="1"/>
    <row r="1371" ht="12.75" hidden="1" customHeight="1"/>
    <row r="1372" ht="12.75" hidden="1" customHeight="1"/>
    <row r="1373" ht="12.75" hidden="1" customHeight="1"/>
    <row r="1374" ht="12.75" hidden="1" customHeight="1"/>
    <row r="1375" ht="12.75" hidden="1" customHeight="1"/>
    <row r="1376" ht="12.75" hidden="1" customHeight="1"/>
    <row r="1377" ht="12.75" hidden="1" customHeight="1"/>
    <row r="1378" ht="12.75" hidden="1" customHeight="1"/>
    <row r="1379" ht="12.75" hidden="1" customHeight="1"/>
    <row r="1380" ht="12.75" hidden="1" customHeight="1"/>
    <row r="1381" ht="12.75" hidden="1" customHeight="1"/>
    <row r="1382" ht="12.75" hidden="1" customHeight="1"/>
    <row r="1383" ht="12.75" hidden="1" customHeight="1"/>
    <row r="1384" ht="12.75" hidden="1" customHeight="1"/>
    <row r="1385" ht="12.75" hidden="1" customHeight="1"/>
    <row r="1386" ht="12.75" hidden="1" customHeight="1"/>
    <row r="1387" ht="12.75" hidden="1" customHeight="1"/>
    <row r="1388" ht="12.75" hidden="1" customHeight="1"/>
    <row r="1389" ht="12.75" hidden="1" customHeight="1"/>
    <row r="1390" ht="12.75" hidden="1" customHeight="1"/>
    <row r="1391" ht="12.75" hidden="1" customHeight="1"/>
    <row r="1392" ht="12.75" hidden="1" customHeight="1"/>
    <row r="1393" ht="12.75" hidden="1" customHeight="1"/>
    <row r="1394" ht="12.75" hidden="1" customHeight="1"/>
    <row r="1395" ht="12.75" hidden="1" customHeight="1"/>
    <row r="1396" ht="12.75" hidden="1" customHeight="1"/>
    <row r="1397" ht="12.75" hidden="1" customHeight="1"/>
    <row r="1398" ht="12.75" hidden="1" customHeight="1"/>
    <row r="1399" ht="12.75" hidden="1" customHeight="1"/>
    <row r="1400" ht="12.75" hidden="1" customHeight="1"/>
    <row r="1401" ht="12.75" hidden="1" customHeight="1"/>
    <row r="1402" ht="12.75" hidden="1" customHeight="1"/>
    <row r="1403" ht="12.75" hidden="1" customHeight="1"/>
    <row r="1404" ht="12.75" hidden="1" customHeight="1"/>
    <row r="1405" ht="12.75" hidden="1" customHeight="1"/>
    <row r="1406" ht="12.75" hidden="1" customHeight="1"/>
    <row r="1407" ht="12.75" hidden="1" customHeight="1"/>
    <row r="1408" ht="12.75" hidden="1" customHeight="1"/>
    <row r="1409" ht="12.75" hidden="1" customHeight="1"/>
    <row r="1410" ht="12.75" hidden="1" customHeight="1"/>
    <row r="1411" ht="12.75" hidden="1" customHeight="1"/>
    <row r="1412" ht="12.75" hidden="1" customHeight="1"/>
    <row r="1413" ht="12.75" hidden="1" customHeight="1"/>
    <row r="1414" ht="12.75" hidden="1" customHeight="1"/>
    <row r="1415" ht="12.75" hidden="1" customHeight="1"/>
    <row r="1416" ht="12.75" hidden="1" customHeight="1"/>
    <row r="1417" ht="12.75" hidden="1" customHeight="1"/>
    <row r="1418" ht="12.75" hidden="1" customHeight="1"/>
    <row r="1419" ht="12.75" hidden="1" customHeight="1"/>
    <row r="1420" ht="12.75" hidden="1" customHeight="1"/>
    <row r="1421" ht="12.75" hidden="1" customHeight="1"/>
    <row r="1422" ht="12.75" hidden="1" customHeight="1"/>
    <row r="1423" ht="12.75" hidden="1" customHeight="1"/>
    <row r="1424" ht="12.75" hidden="1" customHeight="1"/>
    <row r="1425" ht="12.75" hidden="1" customHeight="1"/>
    <row r="1426" ht="12.75" hidden="1" customHeight="1"/>
    <row r="1427" ht="12.75" hidden="1" customHeight="1"/>
    <row r="1428" ht="12.75" hidden="1" customHeight="1"/>
    <row r="1429" ht="12.75" hidden="1" customHeight="1"/>
    <row r="1430" ht="12.75" hidden="1" customHeight="1"/>
    <row r="1431" ht="12.75" hidden="1" customHeight="1"/>
    <row r="1432" ht="12.75" hidden="1" customHeight="1"/>
    <row r="1433" ht="12.75" hidden="1" customHeight="1"/>
    <row r="1434" ht="12.75" hidden="1" customHeight="1"/>
    <row r="1435" ht="12.75" hidden="1" customHeight="1"/>
    <row r="1436" ht="12.75" hidden="1" customHeight="1"/>
    <row r="1437" ht="12.75" hidden="1" customHeight="1"/>
    <row r="1438" ht="12.75" hidden="1" customHeight="1"/>
    <row r="1439" ht="12.75" hidden="1" customHeight="1"/>
    <row r="1440" ht="12.75" hidden="1" customHeight="1"/>
    <row r="1441" ht="12.75" hidden="1" customHeight="1"/>
    <row r="1442" ht="12.75" hidden="1" customHeight="1"/>
    <row r="1443" ht="12.75" hidden="1" customHeight="1"/>
    <row r="1444" ht="12.75" hidden="1" customHeight="1"/>
    <row r="1445" ht="12.75" hidden="1" customHeight="1"/>
    <row r="1446" ht="12.75" hidden="1" customHeight="1"/>
    <row r="1447" ht="12.75" hidden="1" customHeight="1"/>
    <row r="1448" ht="12.75" hidden="1" customHeight="1"/>
    <row r="1449" ht="12.75" hidden="1" customHeight="1"/>
    <row r="1450" ht="12.75" hidden="1" customHeight="1"/>
    <row r="1451" ht="12.75" hidden="1" customHeight="1"/>
    <row r="1452" ht="12.75" hidden="1" customHeight="1"/>
    <row r="1453" ht="12.75" hidden="1" customHeight="1"/>
    <row r="1454" ht="12.75" hidden="1" customHeight="1"/>
    <row r="1455" ht="12.75" hidden="1" customHeight="1"/>
    <row r="1456" ht="12.75" hidden="1" customHeight="1"/>
    <row r="1457" ht="12.75" hidden="1" customHeight="1"/>
    <row r="1458" ht="12.75" hidden="1" customHeight="1"/>
    <row r="1459" ht="12.75" hidden="1" customHeight="1"/>
    <row r="1460" ht="12.75" hidden="1" customHeight="1"/>
    <row r="1461" ht="12.75" hidden="1" customHeight="1"/>
    <row r="1462" ht="12.75" hidden="1" customHeight="1"/>
    <row r="1463" ht="12.75" hidden="1" customHeight="1"/>
    <row r="1464" ht="12.75" hidden="1" customHeight="1"/>
    <row r="1465" ht="12.75" hidden="1" customHeight="1"/>
    <row r="1466" ht="12.75" hidden="1" customHeight="1"/>
    <row r="1467" ht="12.75" hidden="1" customHeight="1"/>
    <row r="1468" ht="12.75" hidden="1" customHeight="1"/>
    <row r="1469" ht="12.75" hidden="1" customHeight="1"/>
    <row r="1470" ht="12.75" hidden="1" customHeight="1"/>
    <row r="1471" ht="12.75" hidden="1" customHeight="1"/>
    <row r="1472" ht="12.75" hidden="1" customHeight="1"/>
    <row r="1473" ht="12.75" hidden="1" customHeight="1"/>
    <row r="1474" ht="12.75" hidden="1" customHeight="1"/>
    <row r="1475" ht="12.75" hidden="1" customHeight="1"/>
    <row r="1476" ht="12.75" hidden="1" customHeight="1"/>
    <row r="1477" ht="12.75" hidden="1" customHeight="1"/>
    <row r="1478" ht="12.75" hidden="1" customHeight="1"/>
    <row r="1479" ht="12.75" hidden="1" customHeight="1"/>
    <row r="1480" ht="12.75" hidden="1" customHeight="1"/>
    <row r="1481" ht="12.75" hidden="1" customHeight="1"/>
    <row r="1482" ht="12.75" hidden="1" customHeight="1"/>
    <row r="1483" ht="12.75" hidden="1" customHeight="1"/>
    <row r="1484" ht="12.75" hidden="1" customHeight="1"/>
    <row r="1485" ht="12.75" hidden="1" customHeight="1"/>
    <row r="1486" ht="12.75" hidden="1" customHeight="1"/>
    <row r="1487" ht="12.75" hidden="1" customHeight="1"/>
    <row r="1488" ht="12.75" hidden="1" customHeight="1"/>
    <row r="1489" ht="12.75" hidden="1" customHeight="1"/>
    <row r="1490" ht="12.75" hidden="1" customHeight="1"/>
    <row r="1491" ht="12.75" hidden="1" customHeight="1"/>
    <row r="1492" ht="12.75" hidden="1" customHeight="1"/>
    <row r="1493" ht="12.75" hidden="1" customHeight="1"/>
    <row r="1494" ht="12.75" hidden="1" customHeight="1"/>
    <row r="1495" ht="12.75" hidden="1" customHeight="1"/>
    <row r="1496" ht="12.75" hidden="1" customHeight="1"/>
    <row r="1497" ht="12.75" hidden="1" customHeight="1"/>
    <row r="1498" ht="12.75" hidden="1" customHeight="1"/>
    <row r="1499" ht="12.75" hidden="1" customHeight="1"/>
    <row r="1500" ht="12.75" hidden="1" customHeight="1"/>
    <row r="1501" ht="12.75" hidden="1" customHeight="1"/>
    <row r="1502" ht="12.75" hidden="1" customHeight="1"/>
    <row r="1503" ht="12.75" hidden="1" customHeight="1"/>
    <row r="1504" ht="12.75" hidden="1" customHeight="1"/>
    <row r="1505" ht="12.75" hidden="1" customHeight="1"/>
    <row r="1506" ht="12.75" hidden="1" customHeight="1"/>
    <row r="1507" ht="12.75" hidden="1" customHeight="1"/>
    <row r="1508" ht="12.75" hidden="1" customHeight="1"/>
    <row r="1509" ht="12.75" hidden="1" customHeight="1"/>
    <row r="1510" ht="12.75" hidden="1" customHeight="1"/>
    <row r="1511" ht="12.75" hidden="1" customHeight="1"/>
    <row r="1512" ht="12.75" hidden="1" customHeight="1"/>
    <row r="1513" ht="12.75" hidden="1" customHeight="1"/>
    <row r="1514" ht="12.75" hidden="1" customHeight="1"/>
    <row r="1515" ht="12.75" hidden="1" customHeight="1"/>
    <row r="1516" ht="12.75" hidden="1" customHeight="1"/>
    <row r="1517" ht="12.75" hidden="1" customHeight="1"/>
    <row r="1518" ht="12.75" hidden="1" customHeight="1"/>
    <row r="1519" ht="12.75" hidden="1" customHeight="1"/>
    <row r="1520" ht="12.75" hidden="1" customHeight="1"/>
    <row r="1521" ht="12.75" hidden="1" customHeight="1"/>
    <row r="1522" ht="12.75" hidden="1" customHeight="1"/>
    <row r="1523" ht="12.75" hidden="1" customHeight="1"/>
    <row r="1524" ht="12.75" hidden="1" customHeight="1"/>
    <row r="1525" ht="12.75" hidden="1" customHeight="1"/>
    <row r="1526" ht="12.75" hidden="1" customHeight="1"/>
    <row r="1527" ht="12.75" hidden="1" customHeight="1"/>
    <row r="1528" ht="12.75" hidden="1" customHeight="1"/>
    <row r="1529" ht="12.75" hidden="1" customHeight="1"/>
    <row r="1530" ht="12.75" hidden="1" customHeight="1"/>
    <row r="1531" ht="12.75" hidden="1" customHeight="1"/>
    <row r="1532" ht="12.75" hidden="1" customHeight="1"/>
    <row r="1533" ht="12.75" hidden="1" customHeight="1"/>
    <row r="1534" ht="12.75" hidden="1" customHeight="1"/>
    <row r="1535" ht="12.75" hidden="1" customHeight="1"/>
    <row r="1536" ht="12.75" hidden="1" customHeight="1"/>
    <row r="1537" ht="12.75" hidden="1" customHeight="1"/>
    <row r="1538" ht="12.75" hidden="1" customHeight="1"/>
    <row r="1539" ht="12.75" hidden="1" customHeight="1"/>
    <row r="1540" ht="12.75" hidden="1" customHeight="1"/>
    <row r="1541" ht="12.75" hidden="1" customHeight="1"/>
    <row r="1542" ht="12.75" hidden="1" customHeight="1"/>
    <row r="1543" ht="12.75" hidden="1" customHeight="1"/>
    <row r="1544" ht="12.75" hidden="1" customHeight="1"/>
    <row r="1545" ht="12.75" hidden="1" customHeight="1"/>
    <row r="1546" ht="12.75" hidden="1" customHeight="1"/>
    <row r="1547" ht="12.75" hidden="1" customHeight="1"/>
    <row r="1548" ht="12.75" hidden="1" customHeight="1"/>
    <row r="1549" ht="12.75" hidden="1" customHeight="1"/>
    <row r="1550" ht="12.75" hidden="1" customHeight="1"/>
    <row r="1551" ht="12.75" hidden="1" customHeight="1"/>
    <row r="1552" ht="12.75" hidden="1" customHeight="1"/>
    <row r="1553" ht="12.75" hidden="1" customHeight="1"/>
    <row r="1554" ht="12.75" hidden="1" customHeight="1"/>
    <row r="1555" ht="12.75" hidden="1" customHeight="1"/>
    <row r="1556" ht="12.75" hidden="1" customHeight="1"/>
    <row r="1557" ht="12.75" hidden="1" customHeight="1"/>
    <row r="1558" ht="12.75" hidden="1" customHeight="1"/>
    <row r="1559" ht="12.75" hidden="1" customHeight="1"/>
    <row r="1560" ht="12.75" hidden="1" customHeight="1"/>
    <row r="1561" ht="12.75" hidden="1" customHeight="1"/>
    <row r="1562" ht="12.75" hidden="1" customHeight="1"/>
    <row r="1563" ht="12.75" hidden="1" customHeight="1"/>
    <row r="1564" ht="12.75" hidden="1" customHeight="1"/>
    <row r="1565" ht="12.75" hidden="1" customHeight="1"/>
    <row r="1566" ht="12.75" hidden="1" customHeight="1"/>
    <row r="1567" ht="12.75" hidden="1" customHeight="1"/>
    <row r="1568" ht="12.75" hidden="1" customHeight="1"/>
    <row r="1569" ht="12.75" hidden="1" customHeight="1"/>
    <row r="1570" ht="12.75" hidden="1" customHeight="1"/>
    <row r="1571" ht="12.75" hidden="1" customHeight="1"/>
    <row r="1572" ht="12.75" hidden="1" customHeight="1"/>
    <row r="1573" ht="12.75" hidden="1" customHeight="1"/>
    <row r="1574" ht="12.75" hidden="1" customHeight="1"/>
    <row r="1575" ht="12.75" hidden="1" customHeight="1"/>
    <row r="1576" ht="12.75" hidden="1" customHeight="1"/>
    <row r="1577" ht="12.75" hidden="1" customHeight="1"/>
    <row r="1578" ht="12.75" hidden="1" customHeight="1"/>
    <row r="1579" ht="12.75" hidden="1" customHeight="1"/>
    <row r="1580" ht="12.75" hidden="1" customHeight="1"/>
    <row r="1581" ht="12.75" hidden="1" customHeight="1"/>
    <row r="1582" ht="12.75" hidden="1" customHeight="1"/>
    <row r="1583" ht="12.75" hidden="1" customHeight="1"/>
    <row r="1584" ht="12.75" hidden="1" customHeight="1"/>
    <row r="1585" ht="12.75" hidden="1" customHeight="1"/>
    <row r="1586" ht="12.75" hidden="1" customHeight="1"/>
    <row r="1587" ht="12.75" hidden="1" customHeight="1"/>
    <row r="1588" ht="12.75" hidden="1" customHeight="1"/>
    <row r="1589" ht="12.75" hidden="1" customHeight="1"/>
    <row r="1590" ht="12.75" hidden="1" customHeight="1"/>
    <row r="1591" ht="12.75" hidden="1" customHeight="1"/>
    <row r="1592" ht="12.75" hidden="1" customHeight="1"/>
    <row r="1593" ht="12.75" hidden="1" customHeight="1"/>
    <row r="1594" ht="12.75" hidden="1" customHeight="1"/>
    <row r="1595" ht="12.75" hidden="1" customHeight="1"/>
    <row r="1596" ht="12.75" hidden="1" customHeight="1"/>
    <row r="1597" ht="12.75" hidden="1" customHeight="1"/>
    <row r="1598" ht="12.75" hidden="1" customHeight="1"/>
    <row r="1599" ht="12.75" hidden="1" customHeight="1"/>
    <row r="1600" ht="12.75" hidden="1" customHeight="1"/>
    <row r="1601" ht="12.75" hidden="1" customHeight="1"/>
    <row r="1602" ht="12.75" hidden="1" customHeight="1"/>
    <row r="1603" ht="12.75" hidden="1" customHeight="1"/>
    <row r="1604" ht="12.75" hidden="1" customHeight="1"/>
    <row r="1605" ht="12.75" hidden="1" customHeight="1"/>
    <row r="1606" ht="12.75" hidden="1" customHeight="1"/>
    <row r="1607" ht="12.75" hidden="1" customHeight="1"/>
    <row r="1608" ht="12.75" hidden="1" customHeight="1"/>
    <row r="1609" ht="12.75" hidden="1" customHeight="1"/>
    <row r="1610" ht="12.75" hidden="1" customHeight="1"/>
    <row r="1611" ht="12.75" hidden="1" customHeight="1"/>
    <row r="1612" ht="12.75" hidden="1" customHeight="1"/>
    <row r="1613" ht="12.75" hidden="1" customHeight="1"/>
    <row r="1614" ht="12.75" hidden="1" customHeight="1"/>
    <row r="1615" ht="12.75" hidden="1" customHeight="1"/>
    <row r="1616" ht="12.75" hidden="1" customHeight="1"/>
    <row r="1617" ht="12.75" hidden="1" customHeight="1"/>
    <row r="1618" ht="12.75" hidden="1" customHeight="1"/>
    <row r="1619" ht="12.75" hidden="1" customHeight="1"/>
    <row r="1620" ht="12.75" hidden="1" customHeight="1"/>
    <row r="1621" ht="12.75" hidden="1" customHeight="1"/>
    <row r="1622" ht="12.75" hidden="1" customHeight="1"/>
    <row r="1623" ht="12.75" hidden="1" customHeight="1"/>
    <row r="1624" ht="12.75" hidden="1" customHeight="1"/>
    <row r="1625" ht="12.75" hidden="1" customHeight="1"/>
    <row r="1626" ht="12.75" hidden="1" customHeight="1"/>
    <row r="1627" ht="12.75" hidden="1" customHeight="1"/>
    <row r="1628" ht="12.75" hidden="1" customHeight="1"/>
    <row r="1629" ht="12.75" hidden="1" customHeight="1"/>
    <row r="1630" ht="12.75" hidden="1" customHeight="1"/>
    <row r="1631" ht="12.75" hidden="1" customHeight="1"/>
    <row r="1632" ht="12.75" hidden="1" customHeight="1"/>
    <row r="1633" ht="12.75" hidden="1" customHeight="1"/>
    <row r="1634" ht="12.75" hidden="1" customHeight="1"/>
    <row r="1635" ht="12.75" hidden="1" customHeight="1"/>
    <row r="1636" ht="12.75" hidden="1" customHeight="1"/>
    <row r="1637" ht="12.75" hidden="1" customHeight="1"/>
    <row r="1638" ht="12.75" hidden="1" customHeight="1"/>
    <row r="1639" ht="12.75" hidden="1" customHeight="1"/>
    <row r="1640" ht="12.75" hidden="1" customHeight="1"/>
    <row r="1641" ht="12.75" hidden="1" customHeight="1"/>
    <row r="1642" ht="12.75" hidden="1" customHeight="1"/>
    <row r="1643" ht="12.75" hidden="1" customHeight="1"/>
    <row r="1644" ht="12.75" hidden="1" customHeight="1"/>
    <row r="1645" ht="12.75" hidden="1" customHeight="1"/>
    <row r="1646" ht="12.75" hidden="1" customHeight="1"/>
    <row r="1647" ht="12.75" hidden="1" customHeight="1"/>
    <row r="1648" ht="12.75" hidden="1" customHeight="1"/>
    <row r="1649" ht="12.75" hidden="1" customHeight="1"/>
    <row r="1650" ht="12.75" hidden="1" customHeight="1"/>
    <row r="1651" ht="12.75" hidden="1" customHeight="1"/>
    <row r="1652" ht="12.75" hidden="1" customHeight="1"/>
    <row r="1653" ht="12.75" hidden="1" customHeight="1"/>
    <row r="1654" ht="12.75" hidden="1" customHeight="1"/>
    <row r="1655" ht="12.75" hidden="1" customHeight="1"/>
    <row r="1656" ht="12.75" hidden="1" customHeight="1"/>
    <row r="1657" ht="12.75" hidden="1" customHeight="1"/>
    <row r="1658" ht="12.75" hidden="1" customHeight="1"/>
    <row r="1659" ht="12.75" hidden="1" customHeight="1"/>
    <row r="1660" ht="12.75" hidden="1" customHeight="1"/>
    <row r="1661" ht="12.75" hidden="1" customHeight="1"/>
    <row r="1662" ht="12.75" hidden="1" customHeight="1"/>
    <row r="1663" ht="12.75" hidden="1" customHeight="1"/>
    <row r="1664" ht="12.75" hidden="1" customHeight="1"/>
    <row r="1665" ht="12.75" hidden="1" customHeight="1"/>
    <row r="1666" ht="12.75" hidden="1" customHeight="1"/>
    <row r="1667" ht="12.75" hidden="1" customHeight="1"/>
    <row r="1668" ht="12.75" hidden="1" customHeight="1"/>
    <row r="1669" ht="12.75" hidden="1" customHeight="1"/>
    <row r="1670" ht="12.75" hidden="1" customHeight="1"/>
    <row r="1671" ht="12.75" hidden="1" customHeight="1"/>
    <row r="1672" ht="12.75" hidden="1" customHeight="1"/>
    <row r="1673" ht="12.75" hidden="1" customHeight="1"/>
    <row r="1674" ht="12.75" hidden="1" customHeight="1"/>
    <row r="1675" ht="12.75" hidden="1" customHeight="1"/>
    <row r="1676" ht="12.75" hidden="1" customHeight="1"/>
    <row r="1677" ht="12.75" hidden="1" customHeight="1"/>
    <row r="1678" ht="12.75" hidden="1" customHeight="1"/>
    <row r="1679" ht="12.75" hidden="1" customHeight="1"/>
    <row r="1680" ht="12.75" hidden="1" customHeight="1"/>
    <row r="1681" ht="12.75" hidden="1" customHeight="1"/>
    <row r="1682" ht="12.75" hidden="1" customHeight="1"/>
    <row r="1683" ht="12.75" hidden="1" customHeight="1"/>
    <row r="1684" ht="12.75" hidden="1" customHeight="1"/>
    <row r="1685" ht="12.75" hidden="1" customHeight="1"/>
    <row r="1686" ht="12.75" hidden="1" customHeight="1"/>
    <row r="1687" ht="12.75" hidden="1" customHeight="1"/>
    <row r="1688" ht="12.75" hidden="1" customHeight="1"/>
    <row r="1689" ht="12.75" hidden="1" customHeight="1"/>
    <row r="1690" ht="12.75" hidden="1" customHeight="1"/>
    <row r="1691" ht="12.75" hidden="1" customHeight="1"/>
    <row r="1692" ht="12.75" hidden="1" customHeight="1"/>
    <row r="1693" ht="12.75" hidden="1" customHeight="1"/>
    <row r="1694" ht="12.75" hidden="1" customHeight="1"/>
    <row r="1695" ht="12.75" hidden="1" customHeight="1"/>
    <row r="1696" ht="12.75" hidden="1" customHeight="1"/>
    <row r="1697" ht="12.75" hidden="1" customHeight="1"/>
    <row r="1698" ht="12.75" hidden="1" customHeight="1"/>
    <row r="1699" ht="12.75" hidden="1" customHeight="1"/>
    <row r="1700" ht="12.75" hidden="1" customHeight="1"/>
    <row r="1701" ht="12.75" hidden="1" customHeight="1"/>
    <row r="1702" ht="12.75" hidden="1" customHeight="1"/>
    <row r="1703" ht="12.75" hidden="1" customHeight="1"/>
    <row r="1704" ht="12.75" hidden="1" customHeight="1"/>
    <row r="1705" ht="12.75" hidden="1" customHeight="1"/>
    <row r="1706" ht="12.75" hidden="1" customHeight="1"/>
    <row r="1707" ht="12.75" hidden="1" customHeight="1"/>
    <row r="1708" ht="12.75" hidden="1" customHeight="1"/>
    <row r="1709" ht="12.75" hidden="1" customHeight="1"/>
    <row r="1710" ht="12.75" hidden="1" customHeight="1"/>
    <row r="1711" ht="12.75" hidden="1" customHeight="1"/>
    <row r="1712" ht="12.75" hidden="1" customHeight="1"/>
    <row r="1713" ht="12.75" hidden="1" customHeight="1"/>
    <row r="1714" ht="12.75" hidden="1" customHeight="1"/>
    <row r="1715" ht="12.75" hidden="1" customHeight="1"/>
    <row r="1716" ht="12.75" hidden="1" customHeight="1"/>
    <row r="1717" ht="12.75" hidden="1" customHeight="1"/>
    <row r="1718" ht="12.75" hidden="1" customHeight="1"/>
    <row r="1719" ht="12.75" hidden="1" customHeight="1"/>
    <row r="1720" ht="12.75" hidden="1" customHeight="1"/>
    <row r="1721" ht="12.75" hidden="1" customHeight="1"/>
    <row r="1722" ht="12.75" hidden="1" customHeight="1"/>
    <row r="1723" ht="12.75" hidden="1" customHeight="1"/>
    <row r="1724" ht="12.75" hidden="1" customHeight="1"/>
    <row r="1725" ht="12.75" hidden="1" customHeight="1"/>
    <row r="1726" ht="12.75" hidden="1" customHeight="1"/>
    <row r="1727" ht="12.75" hidden="1" customHeight="1"/>
    <row r="1728" ht="12.75" hidden="1" customHeight="1"/>
    <row r="1729" ht="12.75" hidden="1" customHeight="1"/>
    <row r="1730" ht="12.75" hidden="1" customHeight="1"/>
    <row r="1731" ht="12.75" hidden="1" customHeight="1"/>
    <row r="1732" ht="12.75" hidden="1" customHeight="1"/>
    <row r="1733" ht="12.75" hidden="1" customHeight="1"/>
    <row r="1734" ht="12.75" hidden="1" customHeight="1"/>
    <row r="1735" ht="12.75" hidden="1" customHeight="1"/>
    <row r="1736" ht="12.75" hidden="1" customHeight="1"/>
    <row r="1737" ht="12.75" hidden="1" customHeight="1"/>
    <row r="1738" ht="12.75" hidden="1" customHeight="1"/>
    <row r="1739" ht="12.75" hidden="1" customHeight="1"/>
    <row r="1740" ht="12.75" hidden="1" customHeight="1"/>
    <row r="1741" ht="12.75" hidden="1" customHeight="1"/>
    <row r="1742" ht="12.75" hidden="1" customHeight="1"/>
    <row r="1743" ht="12.75" hidden="1" customHeight="1"/>
    <row r="1744" ht="12.75" hidden="1" customHeight="1"/>
    <row r="1745" ht="12.75" hidden="1" customHeight="1"/>
    <row r="1746" ht="12.75" hidden="1" customHeight="1"/>
    <row r="1747" ht="12.75" hidden="1" customHeight="1"/>
    <row r="1748" ht="12.75" hidden="1" customHeight="1"/>
    <row r="1749" ht="12.75" hidden="1" customHeight="1"/>
    <row r="1750" ht="12.75" hidden="1" customHeight="1"/>
    <row r="1751" ht="12.75" hidden="1" customHeight="1"/>
    <row r="1752" ht="12.75" hidden="1" customHeight="1"/>
    <row r="1753" ht="12.75" hidden="1" customHeight="1"/>
    <row r="1754" ht="12.75" hidden="1" customHeight="1"/>
    <row r="1755" ht="12.75" hidden="1" customHeight="1"/>
    <row r="1756" ht="12.75" hidden="1" customHeight="1"/>
    <row r="1757" ht="12.75" hidden="1" customHeight="1"/>
    <row r="1758" ht="12.75" hidden="1" customHeight="1"/>
    <row r="1759" ht="12.75" hidden="1" customHeight="1"/>
    <row r="1760" ht="12.75" hidden="1" customHeight="1"/>
    <row r="1761" ht="12.75" hidden="1" customHeight="1"/>
    <row r="1762" ht="12.75" hidden="1" customHeight="1"/>
    <row r="1763" ht="12.75" hidden="1" customHeight="1"/>
    <row r="1764" ht="12.75" hidden="1" customHeight="1"/>
    <row r="1765" ht="12.75" hidden="1" customHeight="1"/>
    <row r="1766" ht="12.75" hidden="1" customHeight="1"/>
    <row r="1767" ht="12.75" hidden="1" customHeight="1"/>
    <row r="1768" ht="12.75" hidden="1" customHeight="1"/>
    <row r="1769" ht="12.75" hidden="1" customHeight="1"/>
    <row r="1770" ht="12.75" hidden="1" customHeight="1"/>
    <row r="1771" ht="12.75" hidden="1" customHeight="1"/>
    <row r="1772" ht="12.75" hidden="1" customHeight="1"/>
    <row r="1773" ht="12.75" hidden="1" customHeight="1"/>
    <row r="1774" ht="12.75" hidden="1" customHeight="1"/>
    <row r="1775" ht="12.75" hidden="1" customHeight="1"/>
    <row r="1776" ht="12.75" hidden="1" customHeight="1"/>
    <row r="1777" ht="12.75" hidden="1" customHeight="1"/>
    <row r="1778" ht="12.75" hidden="1" customHeight="1"/>
    <row r="1779" ht="12.75" hidden="1" customHeight="1"/>
    <row r="1780" ht="12.75" hidden="1" customHeight="1"/>
    <row r="1781" ht="12.75" hidden="1" customHeight="1"/>
    <row r="1782" ht="12.75" hidden="1" customHeight="1"/>
    <row r="1783" ht="12.75" hidden="1" customHeight="1"/>
    <row r="1784" ht="12.75" hidden="1" customHeight="1"/>
    <row r="1785" ht="12.75" hidden="1" customHeight="1"/>
    <row r="1786" ht="12.75" hidden="1" customHeight="1"/>
    <row r="1787" ht="12.75" hidden="1" customHeight="1"/>
    <row r="1788" ht="12.75" hidden="1" customHeight="1"/>
    <row r="1789" ht="12.75" hidden="1" customHeight="1"/>
    <row r="1790" ht="12.75" hidden="1" customHeight="1"/>
    <row r="1791" ht="12.75" hidden="1" customHeight="1"/>
    <row r="1792" ht="12.75" hidden="1" customHeight="1"/>
    <row r="1793" ht="12.75" hidden="1" customHeight="1"/>
    <row r="1794" ht="12.75" hidden="1" customHeight="1"/>
    <row r="1795" ht="12.75" hidden="1" customHeight="1"/>
    <row r="1796" ht="12.75" hidden="1" customHeight="1"/>
    <row r="1797" ht="12.75" hidden="1" customHeight="1"/>
    <row r="1798" ht="12.75" hidden="1" customHeight="1"/>
    <row r="1799" ht="12.75" hidden="1" customHeight="1"/>
    <row r="1800" ht="12.75" hidden="1" customHeight="1"/>
    <row r="1801" ht="12.75" hidden="1" customHeight="1"/>
    <row r="1802" ht="12.75" hidden="1" customHeight="1"/>
    <row r="1803" ht="12.75" hidden="1" customHeight="1"/>
    <row r="1804" ht="12.75" hidden="1" customHeight="1"/>
    <row r="1805" ht="12.75" hidden="1" customHeight="1"/>
    <row r="1806" ht="12.75" hidden="1" customHeight="1"/>
    <row r="1807" ht="12.75" hidden="1" customHeight="1"/>
    <row r="1808" ht="12.75" hidden="1" customHeight="1"/>
    <row r="1809" ht="12.75" hidden="1" customHeight="1"/>
    <row r="1810" ht="12.75" hidden="1" customHeight="1"/>
    <row r="1811" ht="12.75" hidden="1" customHeight="1"/>
    <row r="1812" ht="12.75" hidden="1" customHeight="1"/>
    <row r="1813" ht="12.75" hidden="1" customHeight="1"/>
    <row r="1814" ht="12.75" hidden="1" customHeight="1"/>
    <row r="1815" ht="12.75" hidden="1" customHeight="1"/>
    <row r="1816" ht="12.75" hidden="1" customHeight="1"/>
    <row r="1817" ht="12.75" hidden="1" customHeight="1"/>
    <row r="1818" ht="12.75" hidden="1" customHeight="1"/>
    <row r="1819" ht="12.75" hidden="1" customHeight="1"/>
    <row r="1820" ht="12.75" hidden="1" customHeight="1"/>
    <row r="1821" ht="12.75" hidden="1" customHeight="1"/>
    <row r="1822" ht="12.75" hidden="1" customHeight="1"/>
    <row r="1823" ht="12.75" hidden="1" customHeight="1"/>
    <row r="1824" ht="12.75" hidden="1" customHeight="1"/>
    <row r="1825" ht="12.75" hidden="1" customHeight="1"/>
    <row r="1826" ht="12.75" hidden="1" customHeight="1"/>
    <row r="1827" ht="12.75" hidden="1" customHeight="1"/>
    <row r="1828" ht="12.75" hidden="1" customHeight="1"/>
    <row r="1829" ht="12.75" hidden="1" customHeight="1"/>
    <row r="1830" ht="12.75" hidden="1" customHeight="1"/>
    <row r="1831" ht="12.75" hidden="1" customHeight="1"/>
    <row r="1832" ht="12.75" hidden="1" customHeight="1"/>
    <row r="1833" ht="12.75" hidden="1" customHeight="1"/>
    <row r="1834" ht="12.75" hidden="1" customHeight="1"/>
    <row r="1835" ht="12.75" hidden="1" customHeight="1"/>
    <row r="1836" ht="12.75" hidden="1" customHeight="1"/>
    <row r="1837" ht="12.75" hidden="1" customHeight="1"/>
    <row r="1838" ht="12.75" hidden="1" customHeight="1"/>
    <row r="1839" ht="12.75" hidden="1" customHeight="1"/>
    <row r="1840" ht="12.75" hidden="1" customHeight="1"/>
    <row r="1841" ht="12.75" hidden="1" customHeight="1"/>
    <row r="1842" ht="12.75" hidden="1" customHeight="1"/>
    <row r="1843" ht="12.75" hidden="1" customHeight="1"/>
    <row r="1844" ht="12.75" hidden="1" customHeight="1"/>
    <row r="1845" ht="12.75" hidden="1" customHeight="1"/>
    <row r="1846" ht="12.75" hidden="1" customHeight="1"/>
    <row r="1847" ht="12.75" hidden="1" customHeight="1"/>
    <row r="1848" ht="12.75" hidden="1" customHeight="1"/>
    <row r="1849" ht="12.75" hidden="1" customHeight="1"/>
    <row r="1850" ht="12.75" hidden="1" customHeight="1"/>
    <row r="1851" ht="12.75" hidden="1" customHeight="1"/>
    <row r="1852" ht="12.75" hidden="1" customHeight="1"/>
    <row r="1853" ht="12.75" hidden="1" customHeight="1"/>
    <row r="1854" ht="12.75" hidden="1" customHeight="1"/>
    <row r="1855" ht="12.75" hidden="1" customHeight="1"/>
    <row r="1856" ht="12.75" hidden="1" customHeight="1"/>
    <row r="1857" ht="12.75" hidden="1" customHeight="1"/>
    <row r="1858" ht="12.75" hidden="1" customHeight="1"/>
    <row r="1859" ht="12.75" hidden="1" customHeight="1"/>
    <row r="1860" ht="12.75" hidden="1" customHeight="1"/>
    <row r="1861" ht="12.75" hidden="1" customHeight="1"/>
    <row r="1862" ht="12.75" hidden="1" customHeight="1"/>
    <row r="1863" ht="12.75" hidden="1" customHeight="1"/>
    <row r="1864" ht="12.75" hidden="1" customHeight="1"/>
    <row r="1865" ht="12.75" hidden="1" customHeight="1"/>
    <row r="1866" ht="12.75" hidden="1" customHeight="1"/>
    <row r="1867" ht="12.75" hidden="1" customHeight="1"/>
    <row r="1868" ht="12.75" hidden="1" customHeight="1"/>
    <row r="1869" ht="12.75" hidden="1" customHeight="1"/>
    <row r="1870" ht="12.75" hidden="1" customHeight="1"/>
    <row r="1871" ht="12.75" hidden="1" customHeight="1"/>
    <row r="1872" ht="12.75" hidden="1" customHeight="1"/>
    <row r="1873" ht="12.75" hidden="1" customHeight="1"/>
    <row r="1874" ht="12.75" hidden="1" customHeight="1"/>
    <row r="1875" ht="12.75" hidden="1" customHeight="1"/>
    <row r="1876" ht="12.75" hidden="1" customHeight="1"/>
    <row r="1877" ht="12.75" hidden="1" customHeight="1"/>
    <row r="1878" ht="12.75" hidden="1" customHeight="1"/>
    <row r="1879" ht="12.75" hidden="1" customHeight="1"/>
    <row r="1880" ht="12.75" hidden="1" customHeight="1"/>
    <row r="1881" ht="12.75" hidden="1" customHeight="1"/>
    <row r="1882" ht="12.75" hidden="1" customHeight="1"/>
    <row r="1883" ht="12.75" hidden="1" customHeight="1"/>
    <row r="1884" ht="12.75" hidden="1" customHeight="1"/>
    <row r="1885" ht="12.75" hidden="1" customHeight="1"/>
    <row r="1886" ht="12.75" hidden="1" customHeight="1"/>
    <row r="1887" ht="12.75" hidden="1" customHeight="1"/>
    <row r="1888" ht="12.75" hidden="1" customHeight="1"/>
    <row r="1889" ht="12.75" hidden="1" customHeight="1"/>
    <row r="1890" ht="12.75" hidden="1" customHeight="1"/>
    <row r="1891" ht="12.75" hidden="1" customHeight="1"/>
    <row r="1892" ht="12.75" hidden="1" customHeight="1"/>
    <row r="1893" ht="12.75" hidden="1" customHeight="1"/>
    <row r="1894" ht="12.75" hidden="1" customHeight="1"/>
    <row r="1895" ht="12.75" hidden="1" customHeight="1"/>
    <row r="1896" ht="12.75" hidden="1" customHeight="1"/>
    <row r="1897" ht="12.75" hidden="1" customHeight="1"/>
    <row r="1898" ht="12.75" hidden="1" customHeight="1"/>
    <row r="1899" ht="12.75" hidden="1" customHeight="1"/>
    <row r="1900" ht="12.75" hidden="1" customHeight="1"/>
    <row r="1901" ht="12.75" hidden="1" customHeight="1"/>
    <row r="1902" ht="12.75" hidden="1" customHeight="1"/>
    <row r="1903" ht="12.75" hidden="1" customHeight="1"/>
    <row r="1904" ht="12.75" hidden="1" customHeight="1"/>
    <row r="1905" ht="12.75" hidden="1" customHeight="1"/>
    <row r="1906" ht="12.75" hidden="1" customHeight="1"/>
    <row r="1907" ht="12.75" hidden="1" customHeight="1"/>
    <row r="1908" ht="12.75" hidden="1" customHeight="1"/>
    <row r="1909" ht="12.75" hidden="1" customHeight="1"/>
    <row r="1910" ht="12.75" hidden="1" customHeight="1"/>
    <row r="1911" ht="12.75" hidden="1" customHeight="1"/>
    <row r="1912" ht="12.75" hidden="1" customHeight="1"/>
    <row r="1913" ht="12.75" hidden="1" customHeight="1"/>
    <row r="1914" ht="12.75" hidden="1" customHeight="1"/>
    <row r="1915" ht="12.75" hidden="1" customHeight="1"/>
    <row r="1916" ht="12.75" hidden="1" customHeight="1"/>
    <row r="1917" ht="12.75" hidden="1" customHeight="1"/>
    <row r="1918" ht="12.75" hidden="1" customHeight="1"/>
    <row r="1919" ht="12.75" hidden="1" customHeight="1"/>
    <row r="1920" ht="12.75" hidden="1" customHeight="1"/>
    <row r="1921" ht="12.75" hidden="1" customHeight="1"/>
    <row r="1922" ht="12.75" hidden="1" customHeight="1"/>
    <row r="1923" ht="12.75" hidden="1" customHeight="1"/>
    <row r="1924" ht="12.75" hidden="1" customHeight="1"/>
    <row r="1925" ht="12.75" hidden="1" customHeight="1"/>
    <row r="1926" ht="12.75" hidden="1" customHeight="1"/>
    <row r="1927" ht="12.75" hidden="1" customHeight="1"/>
    <row r="1928" ht="12.75" hidden="1" customHeight="1"/>
    <row r="1929" ht="12.75" hidden="1" customHeight="1"/>
    <row r="1930" ht="12.75" hidden="1" customHeight="1"/>
    <row r="1931" ht="12.75" hidden="1" customHeight="1"/>
    <row r="1932" ht="12.75" hidden="1" customHeight="1"/>
    <row r="1933" ht="12.75" hidden="1" customHeight="1"/>
    <row r="1934" ht="12.75" hidden="1" customHeight="1"/>
    <row r="1935" ht="12.75" hidden="1" customHeight="1"/>
    <row r="1936" ht="12.75" hidden="1" customHeight="1"/>
    <row r="1937" ht="12.75" hidden="1" customHeight="1"/>
    <row r="1938" ht="12.75" hidden="1" customHeight="1"/>
    <row r="1939" ht="12.75" hidden="1" customHeight="1"/>
    <row r="1940" ht="12.75" hidden="1" customHeight="1"/>
    <row r="1941" ht="12.75" hidden="1" customHeight="1"/>
    <row r="1942" ht="12.75" hidden="1" customHeight="1"/>
    <row r="1943" ht="12.75" hidden="1" customHeight="1"/>
    <row r="1944" ht="12.75" hidden="1" customHeight="1"/>
    <row r="1945" ht="12.75" hidden="1" customHeight="1"/>
    <row r="1946" ht="12.75" hidden="1" customHeight="1"/>
    <row r="1947" ht="12.75" hidden="1" customHeight="1"/>
    <row r="1948" ht="12.75" hidden="1" customHeight="1"/>
    <row r="1949" ht="12.75" hidden="1" customHeight="1"/>
    <row r="1950" ht="12.75" hidden="1" customHeight="1"/>
    <row r="1951" ht="12.75" hidden="1" customHeight="1"/>
    <row r="1952" ht="12.75" hidden="1" customHeight="1"/>
    <row r="1953" ht="12.75" hidden="1" customHeight="1"/>
    <row r="1954" ht="12.75" hidden="1" customHeight="1"/>
    <row r="1955" ht="12.75" hidden="1" customHeight="1"/>
    <row r="1956" ht="12.75" hidden="1" customHeight="1"/>
    <row r="1957" ht="12.75" hidden="1" customHeight="1"/>
    <row r="1958" ht="12.75" hidden="1" customHeight="1"/>
    <row r="1959" ht="12.75" hidden="1" customHeight="1"/>
    <row r="1960" ht="12.75" hidden="1" customHeight="1"/>
    <row r="1961" ht="12.75" hidden="1" customHeight="1"/>
    <row r="1962" ht="12.75" hidden="1" customHeight="1"/>
    <row r="1963" ht="12.75" hidden="1" customHeight="1"/>
    <row r="1964" ht="12.75" hidden="1" customHeight="1"/>
    <row r="1965" ht="12.75" hidden="1" customHeight="1"/>
    <row r="1966" ht="12.75" hidden="1" customHeight="1"/>
    <row r="1967" ht="12.75" hidden="1" customHeight="1"/>
    <row r="1968" ht="12.75" hidden="1" customHeight="1"/>
    <row r="1969" ht="12.75" hidden="1" customHeight="1"/>
    <row r="1970" ht="12.75" hidden="1" customHeight="1"/>
    <row r="1971" ht="12.75" hidden="1" customHeight="1"/>
    <row r="1972" ht="12.75" hidden="1" customHeight="1"/>
    <row r="1973" ht="12.75" hidden="1" customHeight="1"/>
    <row r="1974" ht="12.75" hidden="1" customHeight="1"/>
    <row r="1975" ht="12.75" hidden="1" customHeight="1"/>
    <row r="1976" ht="12.75" hidden="1" customHeight="1"/>
    <row r="1977" ht="12.75" hidden="1" customHeight="1"/>
    <row r="1978" ht="12.75" hidden="1" customHeight="1"/>
    <row r="1979" ht="12.75" hidden="1" customHeight="1"/>
    <row r="1980" ht="12.75" hidden="1" customHeight="1"/>
    <row r="1981" ht="12.75" hidden="1" customHeight="1"/>
    <row r="1982" ht="12.75" hidden="1" customHeight="1"/>
    <row r="1983" ht="12.75" hidden="1" customHeight="1"/>
    <row r="1984" ht="12.75" hidden="1" customHeight="1"/>
    <row r="1985" ht="12.75" hidden="1" customHeight="1"/>
    <row r="1986" ht="12.75" hidden="1" customHeight="1"/>
    <row r="1987" ht="12.75" hidden="1" customHeight="1"/>
    <row r="1988" ht="12.75" hidden="1" customHeight="1"/>
    <row r="1989" ht="12.75" hidden="1" customHeight="1"/>
    <row r="1990" ht="12.75" hidden="1" customHeight="1"/>
    <row r="1991" ht="12.75" hidden="1" customHeight="1"/>
    <row r="1992" ht="12.75" hidden="1" customHeight="1"/>
    <row r="1993" ht="12.75" hidden="1" customHeight="1"/>
    <row r="1994" ht="12.75" hidden="1" customHeight="1"/>
    <row r="1995" ht="12.75" hidden="1" customHeight="1"/>
    <row r="1996" ht="12.75" hidden="1" customHeight="1"/>
    <row r="1997" ht="12.75" hidden="1" customHeight="1"/>
    <row r="1998" ht="12.75" hidden="1" customHeight="1"/>
    <row r="1999" ht="12.75" hidden="1" customHeight="1"/>
    <row r="2000" ht="12.75" hidden="1" customHeight="1"/>
    <row r="2001" ht="12.75" hidden="1" customHeight="1"/>
    <row r="2002" ht="12.75" hidden="1" customHeight="1"/>
    <row r="2003" ht="12.75" hidden="1" customHeight="1"/>
    <row r="2004" ht="12.75" hidden="1" customHeight="1"/>
    <row r="2005" ht="12.75" hidden="1" customHeight="1"/>
    <row r="2006" ht="12.75" hidden="1" customHeight="1"/>
    <row r="2007" ht="12.75" hidden="1" customHeight="1"/>
    <row r="2008" ht="12.75" hidden="1" customHeight="1"/>
    <row r="2009" ht="12.75" hidden="1" customHeight="1"/>
    <row r="2010" ht="12.75" hidden="1" customHeight="1"/>
    <row r="2011" ht="12.75" hidden="1" customHeight="1"/>
    <row r="2012" ht="12.75" hidden="1" customHeight="1"/>
    <row r="2013" ht="12.75" hidden="1" customHeight="1"/>
    <row r="2014" ht="12.75" hidden="1" customHeight="1"/>
    <row r="2015" ht="12.75" hidden="1" customHeight="1"/>
    <row r="2016" ht="12.75" hidden="1" customHeight="1"/>
    <row r="2017" ht="12.75" hidden="1" customHeight="1"/>
    <row r="2018" ht="12.75" hidden="1" customHeight="1"/>
    <row r="2019" ht="12.75" hidden="1" customHeight="1"/>
    <row r="2020" ht="12.75" hidden="1" customHeight="1"/>
    <row r="2021" ht="12.75" hidden="1" customHeight="1"/>
    <row r="2022" ht="12.75" hidden="1" customHeight="1"/>
    <row r="2023" ht="12.75" hidden="1" customHeight="1"/>
    <row r="2024" ht="12.75" hidden="1" customHeight="1"/>
    <row r="2025" ht="12.75" hidden="1" customHeight="1"/>
    <row r="2026" ht="12.75" hidden="1" customHeight="1"/>
    <row r="2027" ht="12.75" hidden="1" customHeight="1"/>
    <row r="2028" ht="12.75" hidden="1" customHeight="1"/>
    <row r="2029" ht="12.75" hidden="1" customHeight="1"/>
    <row r="2030" ht="12.75" hidden="1" customHeight="1"/>
    <row r="2031" ht="12.75" hidden="1" customHeight="1"/>
    <row r="2032" ht="12.75" hidden="1" customHeight="1"/>
    <row r="2033" ht="12.75" hidden="1" customHeight="1"/>
    <row r="2034" ht="12.75" hidden="1" customHeight="1"/>
    <row r="2035" ht="12.75" hidden="1" customHeight="1"/>
    <row r="2036" ht="12.75" hidden="1" customHeight="1"/>
    <row r="2037" ht="12.75" hidden="1" customHeight="1"/>
    <row r="2038" ht="12.75" hidden="1" customHeight="1"/>
    <row r="2039" ht="12.75" hidden="1" customHeight="1"/>
    <row r="2040" ht="12.75" hidden="1" customHeight="1"/>
    <row r="2041" ht="12.75" hidden="1" customHeight="1"/>
    <row r="2042" ht="12.75" hidden="1" customHeight="1"/>
    <row r="2043" ht="12.75" hidden="1" customHeight="1"/>
    <row r="2044" ht="12.75" hidden="1" customHeight="1"/>
    <row r="2045" ht="12.75" hidden="1" customHeight="1"/>
    <row r="2046" ht="12.75" hidden="1" customHeight="1"/>
    <row r="2047" ht="12.75" hidden="1" customHeight="1"/>
    <row r="2048" ht="12.75" hidden="1" customHeight="1"/>
    <row r="2049" ht="12.75" hidden="1" customHeight="1"/>
    <row r="2050" ht="12.75" hidden="1" customHeight="1"/>
    <row r="2051" ht="12.75" hidden="1" customHeight="1"/>
    <row r="2052" ht="12.75" hidden="1" customHeight="1"/>
    <row r="2053" ht="12.75" hidden="1" customHeight="1"/>
    <row r="2054" ht="12.75" hidden="1" customHeight="1"/>
    <row r="2055" ht="12.75" hidden="1" customHeight="1"/>
    <row r="2056" ht="12.75" hidden="1" customHeight="1"/>
    <row r="2057" ht="12.75" hidden="1" customHeight="1"/>
    <row r="2058" ht="12.75" hidden="1" customHeight="1"/>
    <row r="2059" ht="12.75" hidden="1" customHeight="1"/>
    <row r="2060" ht="12.75" hidden="1" customHeight="1"/>
    <row r="2061" ht="12.75" hidden="1" customHeight="1"/>
    <row r="2062" ht="12.75" hidden="1" customHeight="1"/>
    <row r="2063" ht="12.75" hidden="1" customHeight="1"/>
    <row r="2064" ht="12.75" hidden="1" customHeight="1"/>
    <row r="2065" ht="12.75" hidden="1" customHeight="1"/>
    <row r="2066" ht="12.75" hidden="1" customHeight="1"/>
    <row r="2067" ht="12.75" hidden="1" customHeight="1"/>
    <row r="2068" ht="12.75" hidden="1" customHeight="1"/>
    <row r="2069" ht="12.75" hidden="1" customHeight="1"/>
    <row r="2070" ht="12.75" hidden="1" customHeight="1"/>
    <row r="2071" ht="12.75" hidden="1" customHeight="1"/>
    <row r="2072" ht="12.75" hidden="1" customHeight="1"/>
    <row r="2073" ht="12.75" hidden="1" customHeight="1"/>
    <row r="2074" ht="12.75" hidden="1" customHeight="1"/>
    <row r="2075" ht="12.75" hidden="1" customHeight="1"/>
    <row r="2076" ht="12.75" hidden="1" customHeight="1"/>
    <row r="2077" ht="12.75" hidden="1" customHeight="1"/>
    <row r="2078" ht="12.75" hidden="1" customHeight="1"/>
    <row r="2079" ht="12.75" hidden="1" customHeight="1"/>
    <row r="2080" ht="12.75" hidden="1" customHeight="1"/>
    <row r="2081" ht="12.75" hidden="1" customHeight="1"/>
    <row r="2082" ht="12.75" hidden="1" customHeight="1"/>
    <row r="2083" ht="12.75" hidden="1" customHeight="1"/>
    <row r="2084" ht="12.75" hidden="1" customHeight="1"/>
    <row r="2085" ht="12.75" hidden="1" customHeight="1"/>
    <row r="2086" ht="12.75" hidden="1" customHeight="1"/>
    <row r="2087" ht="12.75" hidden="1" customHeight="1"/>
    <row r="2088" ht="12.75" hidden="1" customHeight="1"/>
    <row r="2089" ht="12.75" hidden="1" customHeight="1"/>
    <row r="2090" ht="12.75" hidden="1" customHeight="1"/>
    <row r="2091" ht="12.75" hidden="1" customHeight="1"/>
    <row r="2092" ht="12.75" hidden="1" customHeight="1"/>
    <row r="2093" ht="12.75" hidden="1" customHeight="1"/>
    <row r="2094" ht="12.75" hidden="1" customHeight="1"/>
    <row r="2095" ht="12.75" hidden="1" customHeight="1"/>
    <row r="2096" ht="12.75" hidden="1" customHeight="1"/>
    <row r="2097" ht="12.75" hidden="1" customHeight="1"/>
    <row r="2098" ht="12.75" hidden="1" customHeight="1"/>
    <row r="2099" ht="12.75" hidden="1" customHeight="1"/>
    <row r="2100" ht="12.75" hidden="1" customHeight="1"/>
    <row r="2101" ht="12.75" hidden="1" customHeight="1"/>
    <row r="2102" ht="12.75" hidden="1" customHeight="1"/>
    <row r="2103" ht="12.75" hidden="1" customHeight="1"/>
    <row r="2104" ht="12.75" hidden="1" customHeight="1"/>
    <row r="2105" ht="12.75" hidden="1" customHeight="1"/>
    <row r="2106" ht="12.75" hidden="1" customHeight="1"/>
    <row r="2107" ht="12.75" hidden="1" customHeight="1"/>
    <row r="2108" ht="12.75" hidden="1" customHeight="1"/>
    <row r="2109" ht="12.75" hidden="1" customHeight="1"/>
    <row r="2110" ht="12.75" hidden="1" customHeight="1"/>
    <row r="2111" ht="12.75" hidden="1" customHeight="1"/>
    <row r="2112" ht="12.75" hidden="1" customHeight="1"/>
    <row r="2113" ht="12.75" hidden="1" customHeight="1"/>
    <row r="2114" ht="12.75" hidden="1" customHeight="1"/>
    <row r="2115" ht="12.75" hidden="1" customHeight="1"/>
    <row r="2116" ht="12.75" hidden="1" customHeight="1"/>
    <row r="2117" ht="12.75" hidden="1" customHeight="1"/>
    <row r="2118" ht="12.75" hidden="1" customHeight="1"/>
    <row r="2119" ht="12.75" hidden="1" customHeight="1"/>
    <row r="2120" ht="12.75" hidden="1" customHeight="1"/>
    <row r="2121" ht="12.75" hidden="1" customHeight="1"/>
    <row r="2122" ht="12.75" hidden="1" customHeight="1"/>
    <row r="2123" ht="12.75" hidden="1" customHeight="1"/>
    <row r="2124" ht="12.75" hidden="1" customHeight="1"/>
    <row r="2125" ht="12.75" hidden="1" customHeight="1"/>
    <row r="2126" ht="12.75" hidden="1" customHeight="1"/>
    <row r="2127" ht="12.75" hidden="1" customHeight="1"/>
    <row r="2128" ht="12.75" hidden="1" customHeight="1"/>
    <row r="2129" ht="12.75" hidden="1" customHeight="1"/>
    <row r="2130" ht="12.75" hidden="1" customHeight="1"/>
    <row r="2131" ht="12.75" hidden="1" customHeight="1"/>
    <row r="2132" ht="12.75" hidden="1" customHeight="1"/>
    <row r="2133" ht="12.75" hidden="1" customHeight="1"/>
    <row r="2134" ht="12.75" hidden="1" customHeight="1"/>
    <row r="2135" ht="12.75" hidden="1" customHeight="1"/>
    <row r="2136" ht="12.75" hidden="1" customHeight="1"/>
    <row r="2137" ht="12.75" hidden="1" customHeight="1"/>
    <row r="2138" ht="12.75" hidden="1" customHeight="1"/>
    <row r="2139" ht="12.75" hidden="1" customHeight="1"/>
    <row r="2140" ht="12.75" hidden="1" customHeight="1"/>
    <row r="2141" ht="12.75" hidden="1" customHeight="1"/>
    <row r="2142" ht="12.75" hidden="1" customHeight="1"/>
    <row r="2143" ht="12.75" hidden="1" customHeight="1"/>
    <row r="2144" ht="12.75" hidden="1" customHeight="1"/>
    <row r="2145" ht="12.75" hidden="1" customHeight="1"/>
    <row r="2146" ht="12.75" hidden="1" customHeight="1"/>
    <row r="2147" ht="12.75" hidden="1" customHeight="1"/>
    <row r="2148" ht="12.75" hidden="1" customHeight="1"/>
    <row r="2149" ht="12.75" hidden="1" customHeight="1"/>
    <row r="2150" ht="12.75" hidden="1" customHeight="1"/>
    <row r="2151" ht="12.75" hidden="1" customHeight="1"/>
    <row r="2152" ht="12.75" hidden="1" customHeight="1"/>
    <row r="2153" ht="12.75" hidden="1" customHeight="1"/>
    <row r="2154" ht="12.75" hidden="1" customHeight="1"/>
    <row r="2155" ht="12.75" hidden="1" customHeight="1"/>
    <row r="2156" ht="12.75" hidden="1" customHeight="1"/>
    <row r="2157" ht="12.75" hidden="1" customHeight="1"/>
    <row r="2158" ht="12.75" hidden="1" customHeight="1"/>
    <row r="2159" ht="12.75" hidden="1" customHeight="1"/>
    <row r="2160" ht="12.75" hidden="1" customHeight="1"/>
    <row r="2161" ht="12.75" hidden="1" customHeight="1"/>
    <row r="2162" ht="12.75" hidden="1" customHeight="1"/>
    <row r="2163" ht="12.75" hidden="1" customHeight="1"/>
    <row r="2164" ht="12.75" hidden="1" customHeight="1"/>
    <row r="2165" ht="12.75" hidden="1" customHeight="1"/>
    <row r="2166" ht="12.75" hidden="1" customHeight="1"/>
    <row r="2167" ht="12.75" hidden="1" customHeight="1"/>
    <row r="2168" ht="12.75" hidden="1" customHeight="1"/>
    <row r="2169" ht="12.75" hidden="1" customHeight="1"/>
    <row r="2170" ht="12.75" hidden="1" customHeight="1"/>
    <row r="2171" ht="12.75" hidden="1" customHeight="1"/>
    <row r="2172" ht="12.75" hidden="1" customHeight="1"/>
    <row r="2173" ht="12.75" hidden="1" customHeight="1"/>
    <row r="2174" ht="12.75" hidden="1" customHeight="1"/>
    <row r="2175" ht="12.75" hidden="1" customHeight="1"/>
    <row r="2176" ht="12.75" hidden="1" customHeight="1"/>
    <row r="2177" ht="12.75" hidden="1" customHeight="1"/>
    <row r="2178" ht="12.75" hidden="1" customHeight="1"/>
    <row r="2179" ht="12.75" hidden="1" customHeight="1"/>
    <row r="2180" ht="12.75" hidden="1" customHeight="1"/>
    <row r="2181" ht="12.75" hidden="1" customHeight="1"/>
    <row r="2182" ht="12.75" hidden="1" customHeight="1"/>
    <row r="2183" ht="12.75" hidden="1" customHeight="1"/>
    <row r="2184" ht="12.75" hidden="1" customHeight="1"/>
    <row r="2185" ht="12.75" hidden="1" customHeight="1"/>
    <row r="2186" ht="12.75" hidden="1" customHeight="1"/>
    <row r="2187" ht="12.75" hidden="1" customHeight="1"/>
    <row r="2188" ht="12.75" hidden="1" customHeight="1"/>
    <row r="2189" ht="12.75" hidden="1" customHeight="1"/>
    <row r="2190" ht="12.75" hidden="1" customHeight="1"/>
    <row r="2191" ht="12.75" hidden="1" customHeight="1"/>
    <row r="2192" ht="12.75" hidden="1" customHeight="1"/>
    <row r="2193" ht="12.75" hidden="1" customHeight="1"/>
    <row r="2194" ht="12.75" hidden="1" customHeight="1"/>
    <row r="2195" ht="12.75" hidden="1" customHeight="1"/>
    <row r="2196" ht="12.75" hidden="1" customHeight="1"/>
    <row r="2197" ht="12.75" hidden="1" customHeight="1"/>
    <row r="2198" ht="12.75" hidden="1" customHeight="1"/>
    <row r="2199" ht="12.75" hidden="1" customHeight="1"/>
    <row r="2200" ht="12.75" hidden="1" customHeight="1"/>
    <row r="2201" ht="12.75" hidden="1" customHeight="1"/>
    <row r="2202" ht="12.75" hidden="1" customHeight="1"/>
    <row r="2203" ht="12.75" hidden="1" customHeight="1"/>
    <row r="2204" ht="12.75" hidden="1" customHeight="1"/>
    <row r="2205" ht="12.75" hidden="1" customHeight="1"/>
    <row r="2206" ht="12.75" hidden="1" customHeight="1"/>
    <row r="2207" ht="12.75" hidden="1" customHeight="1"/>
    <row r="2208" ht="12.75" hidden="1" customHeight="1"/>
    <row r="2209" ht="12.75" hidden="1" customHeight="1"/>
    <row r="2210" ht="12.75" hidden="1" customHeight="1"/>
    <row r="2211" ht="12.75" hidden="1" customHeight="1"/>
    <row r="2212" ht="12.75" hidden="1" customHeight="1"/>
    <row r="2213" ht="12.75" hidden="1" customHeight="1"/>
    <row r="2214" ht="12.75" hidden="1" customHeight="1"/>
    <row r="2215" ht="12.75" hidden="1" customHeight="1"/>
    <row r="2216" ht="12.75" hidden="1" customHeight="1"/>
    <row r="2217" ht="12.75" hidden="1" customHeight="1"/>
    <row r="2218" ht="12.75" hidden="1" customHeight="1"/>
    <row r="2219" ht="12.75" hidden="1" customHeight="1"/>
    <row r="2220" ht="12.75" hidden="1" customHeight="1"/>
    <row r="2221" ht="12.75" hidden="1" customHeight="1"/>
    <row r="2222" ht="12.75" hidden="1" customHeight="1"/>
    <row r="2223" ht="12.75" hidden="1" customHeight="1"/>
    <row r="2224" ht="12.75" hidden="1" customHeight="1"/>
    <row r="2225" ht="12.75" hidden="1" customHeight="1"/>
    <row r="2226" ht="12.75" hidden="1" customHeight="1"/>
    <row r="2227" ht="12.75" hidden="1" customHeight="1"/>
    <row r="2228" ht="12.75" hidden="1" customHeight="1"/>
    <row r="2229" ht="12.75" hidden="1" customHeight="1"/>
    <row r="2230" ht="12.75" hidden="1" customHeight="1"/>
    <row r="2231" ht="12.75" hidden="1" customHeight="1"/>
    <row r="2232" ht="12.75" hidden="1" customHeight="1"/>
    <row r="2233" ht="12.75" hidden="1" customHeight="1"/>
    <row r="2234" ht="12.75" hidden="1" customHeight="1"/>
    <row r="2235" ht="12.75" hidden="1" customHeight="1"/>
    <row r="2236" ht="12.75" hidden="1" customHeight="1"/>
    <row r="2237" ht="12.75" hidden="1" customHeight="1"/>
    <row r="2238" ht="12.75" hidden="1" customHeight="1"/>
    <row r="2239" ht="12.75" hidden="1" customHeight="1"/>
    <row r="2240" ht="12.75" hidden="1" customHeight="1"/>
    <row r="2241" ht="12.75" hidden="1" customHeight="1"/>
    <row r="2242" ht="12.75" hidden="1" customHeight="1"/>
    <row r="2243" ht="12.75" hidden="1" customHeight="1"/>
    <row r="2244" ht="12.75" hidden="1" customHeight="1"/>
    <row r="2245" ht="12.75" hidden="1" customHeight="1"/>
    <row r="2246" ht="12.75" hidden="1" customHeight="1"/>
    <row r="2247" ht="12.75" hidden="1" customHeight="1"/>
    <row r="2248" ht="12.75" hidden="1" customHeight="1"/>
    <row r="2249" ht="12.75" hidden="1" customHeight="1"/>
    <row r="2250" ht="12.75" hidden="1" customHeight="1"/>
    <row r="2251" ht="12.75" hidden="1" customHeight="1"/>
    <row r="2252" ht="12.75" hidden="1" customHeight="1"/>
    <row r="2253" ht="12.75" hidden="1" customHeight="1"/>
    <row r="2254" ht="12.75" hidden="1" customHeight="1"/>
    <row r="2255" ht="12.75" hidden="1" customHeight="1"/>
    <row r="2256" ht="12.75" hidden="1" customHeight="1"/>
    <row r="2257" ht="12.75" hidden="1" customHeight="1"/>
    <row r="2258" ht="12.75" hidden="1" customHeight="1"/>
    <row r="2259" ht="12.75" hidden="1" customHeight="1"/>
    <row r="2260" ht="12.75" hidden="1" customHeight="1"/>
    <row r="2261" ht="12.75" hidden="1" customHeight="1"/>
    <row r="2262" ht="12.75" hidden="1" customHeight="1"/>
    <row r="2263" ht="12.75" hidden="1" customHeight="1"/>
    <row r="2264" ht="12.75" hidden="1" customHeight="1"/>
    <row r="2265" ht="12.75" hidden="1" customHeight="1"/>
    <row r="2266" ht="12.75" hidden="1" customHeight="1"/>
    <row r="2267" ht="12.75" hidden="1" customHeight="1"/>
    <row r="2268" ht="12.75" hidden="1" customHeight="1"/>
    <row r="2269" ht="12.75" hidden="1" customHeight="1"/>
    <row r="2270" ht="12.75" hidden="1" customHeight="1"/>
    <row r="2271" ht="12.75" hidden="1" customHeight="1"/>
    <row r="2272" ht="12.75" hidden="1" customHeight="1"/>
    <row r="2273" ht="12.75" hidden="1" customHeight="1"/>
    <row r="2274" ht="12.75" hidden="1" customHeight="1"/>
    <row r="2275" ht="12.75" hidden="1" customHeight="1"/>
    <row r="2276" ht="12.75" hidden="1" customHeight="1"/>
    <row r="2277" ht="12.75" hidden="1" customHeight="1"/>
    <row r="2278" ht="12.75" hidden="1" customHeight="1"/>
    <row r="2279" ht="12.75" hidden="1" customHeight="1"/>
    <row r="2280" ht="12.75" hidden="1" customHeight="1"/>
    <row r="2281" ht="12.75" hidden="1" customHeight="1"/>
    <row r="2282" ht="12.75" hidden="1" customHeight="1"/>
    <row r="2283" ht="12.75" hidden="1" customHeight="1"/>
    <row r="2284" ht="12.75" hidden="1" customHeight="1"/>
    <row r="2285" ht="12.75" hidden="1" customHeight="1"/>
    <row r="2286" ht="12.75" hidden="1" customHeight="1"/>
    <row r="2287" ht="12.75" hidden="1" customHeight="1"/>
    <row r="2288" ht="12.75" hidden="1" customHeight="1"/>
    <row r="2289" ht="12.75" hidden="1" customHeight="1"/>
    <row r="2290" ht="12.75" hidden="1" customHeight="1"/>
    <row r="2291" ht="12.75" hidden="1" customHeight="1"/>
    <row r="2292" ht="12.75" hidden="1" customHeight="1"/>
    <row r="2293" ht="12.75" hidden="1" customHeight="1"/>
    <row r="2294" ht="12.75" hidden="1" customHeight="1"/>
    <row r="2295" ht="12.75" hidden="1" customHeight="1"/>
    <row r="2296" ht="12.75" hidden="1" customHeight="1"/>
    <row r="2297" ht="12.75" hidden="1" customHeight="1"/>
    <row r="2298" ht="12.75" hidden="1" customHeight="1"/>
    <row r="2299" ht="12.75" hidden="1" customHeight="1"/>
    <row r="2300" ht="12.75" hidden="1" customHeight="1"/>
    <row r="2301" ht="12.75" hidden="1" customHeight="1"/>
    <row r="2302" ht="12.75" hidden="1" customHeight="1"/>
    <row r="2303" ht="12.75" hidden="1" customHeight="1"/>
    <row r="2304" ht="12.75" hidden="1" customHeight="1"/>
    <row r="2305" ht="12.75" hidden="1" customHeight="1"/>
    <row r="2306" ht="12.75" hidden="1" customHeight="1"/>
    <row r="2307" ht="12.75" hidden="1" customHeight="1"/>
    <row r="2308" ht="12.75" hidden="1" customHeight="1"/>
    <row r="2309" ht="12.75" hidden="1" customHeight="1"/>
    <row r="2310" ht="12.75" hidden="1" customHeight="1"/>
    <row r="2311" ht="12.75" hidden="1" customHeight="1"/>
    <row r="2312" ht="12.75" hidden="1" customHeight="1"/>
    <row r="2313" ht="12.75" hidden="1" customHeight="1"/>
    <row r="2314" ht="12.75" hidden="1" customHeight="1"/>
    <row r="2315" ht="12.75" hidden="1" customHeight="1"/>
    <row r="2316" ht="12.75" hidden="1" customHeight="1"/>
    <row r="2317" ht="12.75" hidden="1" customHeight="1"/>
    <row r="2318" ht="12.75" hidden="1" customHeight="1"/>
    <row r="2319" ht="12.75" hidden="1" customHeight="1"/>
    <row r="2320" ht="12.75" hidden="1" customHeight="1"/>
    <row r="2321" ht="12.75" hidden="1" customHeight="1"/>
    <row r="2322" ht="12.75" hidden="1" customHeight="1"/>
    <row r="2323" ht="12.75" hidden="1" customHeight="1"/>
    <row r="2324" ht="12.75" hidden="1" customHeight="1"/>
    <row r="2325" ht="12.75" hidden="1" customHeight="1"/>
    <row r="2326" ht="12.75" hidden="1" customHeight="1"/>
    <row r="2327" ht="12.75" hidden="1" customHeight="1"/>
    <row r="2328" ht="12.75" hidden="1" customHeight="1"/>
    <row r="2329" ht="12.75" hidden="1" customHeight="1"/>
    <row r="2330" ht="12.75" hidden="1" customHeight="1"/>
    <row r="2331" ht="12.75" hidden="1" customHeight="1"/>
    <row r="2332" ht="12.75" hidden="1" customHeight="1"/>
    <row r="2333" ht="12.75" hidden="1" customHeight="1"/>
    <row r="2334" ht="12.75" hidden="1" customHeight="1"/>
    <row r="2335" ht="12.75" hidden="1" customHeight="1"/>
    <row r="2336" ht="12.75" hidden="1" customHeight="1"/>
    <row r="2337" ht="12.75" hidden="1" customHeight="1"/>
    <row r="2338" ht="12.75" hidden="1" customHeight="1"/>
    <row r="2339" ht="12.75" hidden="1" customHeight="1"/>
    <row r="2340" ht="12.75" hidden="1" customHeight="1"/>
    <row r="2341" ht="12.75" hidden="1" customHeight="1"/>
    <row r="2342" ht="12.75" hidden="1" customHeight="1"/>
    <row r="2343" ht="12.75" hidden="1" customHeight="1"/>
    <row r="2344" ht="12.75" hidden="1" customHeight="1"/>
    <row r="2345" ht="12.75" hidden="1" customHeight="1"/>
    <row r="2346" ht="12.75" hidden="1" customHeight="1"/>
    <row r="2347" ht="12.75" hidden="1" customHeight="1"/>
    <row r="2348" ht="12.75" hidden="1" customHeight="1"/>
    <row r="2349" ht="12.75" hidden="1" customHeight="1"/>
    <row r="2350" ht="12.75" hidden="1" customHeight="1"/>
    <row r="2351" ht="12.75" hidden="1" customHeight="1"/>
    <row r="2352" ht="12.75" hidden="1" customHeight="1"/>
    <row r="2353" ht="12.75" hidden="1" customHeight="1"/>
    <row r="2354" ht="12.75" hidden="1" customHeight="1"/>
    <row r="2355" ht="12.75" hidden="1" customHeight="1"/>
    <row r="2356" ht="12.75" hidden="1" customHeight="1"/>
    <row r="2357" ht="12.75" hidden="1" customHeight="1"/>
    <row r="2358" ht="12.75" hidden="1" customHeight="1"/>
    <row r="2359" ht="12.75" hidden="1" customHeight="1"/>
    <row r="2360" ht="12.75" hidden="1" customHeight="1"/>
    <row r="2361" ht="12.75" hidden="1" customHeight="1"/>
    <row r="2362" ht="12.75" hidden="1" customHeight="1"/>
    <row r="2363" ht="12.75" hidden="1" customHeight="1"/>
    <row r="2364" ht="12.75" hidden="1" customHeight="1"/>
    <row r="2365" ht="12.75" hidden="1" customHeight="1"/>
    <row r="2366" ht="12.75" hidden="1" customHeight="1"/>
    <row r="2367" ht="12.75" hidden="1" customHeight="1"/>
    <row r="2368" ht="12.75" hidden="1" customHeight="1"/>
    <row r="2369" ht="12.75" hidden="1" customHeight="1"/>
    <row r="2370" ht="12.75" hidden="1" customHeight="1"/>
    <row r="2371" ht="12.75" hidden="1" customHeight="1"/>
    <row r="2372" ht="12.75" hidden="1" customHeight="1"/>
    <row r="2373" ht="12.75" hidden="1" customHeight="1"/>
    <row r="2374" ht="12.75" hidden="1" customHeight="1"/>
    <row r="2375" ht="12.75" hidden="1" customHeight="1"/>
    <row r="2376" ht="12.75" hidden="1" customHeight="1"/>
    <row r="2377" ht="12.75" hidden="1" customHeight="1"/>
    <row r="2378" ht="12.75" hidden="1" customHeight="1"/>
    <row r="2379" ht="12.75" hidden="1" customHeight="1"/>
    <row r="2380" ht="12.75" hidden="1" customHeight="1"/>
    <row r="2381" ht="12.75" hidden="1" customHeight="1"/>
    <row r="2382" ht="12.75" hidden="1" customHeight="1"/>
    <row r="2383" ht="12.75" hidden="1" customHeight="1"/>
    <row r="2384" ht="12.75" hidden="1" customHeight="1"/>
    <row r="2385" ht="12.75" hidden="1" customHeight="1"/>
    <row r="2386" ht="12.75" hidden="1" customHeight="1"/>
    <row r="2387" ht="12.75" hidden="1" customHeight="1"/>
    <row r="2388" ht="12.75" hidden="1" customHeight="1"/>
    <row r="2389" ht="12.75" hidden="1" customHeight="1"/>
    <row r="2390" ht="12.75" hidden="1" customHeight="1"/>
    <row r="2391" ht="12.75" hidden="1" customHeight="1"/>
    <row r="2392" ht="12.75" hidden="1" customHeight="1"/>
    <row r="2393" ht="12.75" hidden="1" customHeight="1"/>
    <row r="2394" ht="12.75" hidden="1" customHeight="1"/>
    <row r="2395" ht="12.75" hidden="1" customHeight="1"/>
    <row r="2396" ht="12.75" hidden="1" customHeight="1"/>
    <row r="2397" ht="12.75" hidden="1" customHeight="1"/>
    <row r="2398" ht="12.75" hidden="1" customHeight="1"/>
    <row r="2399" ht="12.75" hidden="1" customHeight="1"/>
    <row r="2400" ht="12.75" hidden="1" customHeight="1"/>
    <row r="2401" ht="12.75" hidden="1" customHeight="1"/>
    <row r="2402" ht="12.75" hidden="1" customHeight="1"/>
    <row r="2403" ht="12.75" hidden="1" customHeight="1"/>
    <row r="2404" ht="12.75" hidden="1" customHeight="1"/>
    <row r="2405" ht="12.75" hidden="1" customHeight="1"/>
    <row r="2406" ht="12.75" hidden="1" customHeight="1"/>
    <row r="2407" ht="12.75" hidden="1" customHeight="1"/>
    <row r="2408" ht="12.75" hidden="1" customHeight="1"/>
    <row r="2409" ht="12.75" hidden="1" customHeight="1"/>
    <row r="2410" ht="12.75" hidden="1" customHeight="1"/>
    <row r="2411" ht="12.75" hidden="1" customHeight="1"/>
    <row r="2412" ht="12.75" hidden="1" customHeight="1"/>
    <row r="2413" ht="12.75" hidden="1" customHeight="1"/>
    <row r="2414" ht="12.75" hidden="1" customHeight="1"/>
    <row r="2415" ht="12.75" hidden="1" customHeight="1"/>
    <row r="2416" ht="12.75" hidden="1" customHeight="1"/>
    <row r="2417" ht="12.75" hidden="1" customHeight="1"/>
    <row r="2418" ht="12.75" hidden="1" customHeight="1"/>
    <row r="2419" ht="12.75" hidden="1" customHeight="1"/>
    <row r="2420" ht="12.75" hidden="1" customHeight="1"/>
    <row r="2421" ht="12.75" hidden="1" customHeight="1"/>
    <row r="2422" ht="12.75" hidden="1" customHeight="1"/>
    <row r="2423" ht="12.75" hidden="1" customHeight="1"/>
    <row r="2424" ht="12.75" hidden="1" customHeight="1"/>
    <row r="2425" ht="12.75" hidden="1" customHeight="1"/>
    <row r="2426" ht="12.75" hidden="1" customHeight="1"/>
    <row r="2427" ht="12.75" hidden="1" customHeight="1"/>
    <row r="2428" ht="12.75" hidden="1" customHeight="1"/>
    <row r="2429" ht="12.75" hidden="1" customHeight="1"/>
    <row r="2430" ht="12.75" hidden="1" customHeight="1"/>
    <row r="2431" ht="12.75" hidden="1" customHeight="1"/>
    <row r="2432" ht="12.75" hidden="1" customHeight="1"/>
    <row r="2433" ht="12.75" hidden="1" customHeight="1"/>
    <row r="2434" ht="12.75" hidden="1" customHeight="1"/>
    <row r="2435" ht="12.75" hidden="1" customHeight="1"/>
    <row r="2436" ht="12.75" hidden="1" customHeight="1"/>
    <row r="2437" ht="12.75" hidden="1" customHeight="1"/>
    <row r="2438" ht="12.75" hidden="1" customHeight="1"/>
    <row r="2439" ht="12.75" hidden="1" customHeight="1"/>
    <row r="2440" ht="12.75" hidden="1" customHeight="1"/>
    <row r="2441" ht="12.75" hidden="1" customHeight="1"/>
    <row r="2442" ht="12.75" hidden="1" customHeight="1"/>
    <row r="2443" ht="12.75" hidden="1" customHeight="1"/>
    <row r="2444" ht="12.75" hidden="1" customHeight="1"/>
    <row r="2445" ht="12.75" hidden="1" customHeight="1"/>
    <row r="2446" ht="12.75" hidden="1" customHeight="1"/>
    <row r="2447" ht="12.75" hidden="1" customHeight="1"/>
    <row r="2448" ht="12.75" hidden="1" customHeight="1"/>
    <row r="2449" ht="12.75" hidden="1" customHeight="1"/>
    <row r="2450" ht="12.75" hidden="1" customHeight="1"/>
    <row r="2451" ht="12.75" hidden="1" customHeight="1"/>
    <row r="2452" ht="12.75" hidden="1" customHeight="1"/>
    <row r="2453" ht="12.75" hidden="1" customHeight="1"/>
    <row r="2454" ht="12.75" hidden="1" customHeight="1"/>
    <row r="2455" ht="12.75" hidden="1" customHeight="1"/>
    <row r="2456" ht="12.75" hidden="1" customHeight="1"/>
    <row r="2457" ht="12.75" hidden="1" customHeight="1"/>
    <row r="2458" ht="12.75" hidden="1" customHeight="1"/>
    <row r="2459" ht="12.75" hidden="1" customHeight="1"/>
    <row r="2460" ht="12.75" hidden="1" customHeight="1"/>
    <row r="2461" ht="12.75" hidden="1" customHeight="1"/>
    <row r="2462" ht="12.75" hidden="1" customHeight="1"/>
    <row r="2463" ht="12.75" hidden="1" customHeight="1"/>
    <row r="2464" ht="12.75" hidden="1" customHeight="1"/>
    <row r="2465" ht="12.75" hidden="1" customHeight="1"/>
    <row r="2466" ht="12.75" hidden="1" customHeight="1"/>
    <row r="2467" ht="12.75" hidden="1" customHeight="1"/>
    <row r="2468" ht="12.75" hidden="1" customHeight="1"/>
    <row r="2469" ht="12.75" hidden="1" customHeight="1"/>
    <row r="2470" ht="12.75" hidden="1" customHeight="1"/>
    <row r="2471" ht="12.75" hidden="1" customHeight="1"/>
    <row r="2472" ht="12.75" hidden="1" customHeight="1"/>
    <row r="2473" ht="12.75" hidden="1" customHeight="1"/>
    <row r="2474" ht="12.75" hidden="1" customHeight="1"/>
    <row r="2475" ht="12.75" hidden="1" customHeight="1"/>
    <row r="2476" ht="12.75" hidden="1" customHeight="1"/>
    <row r="2477" ht="12.75" hidden="1" customHeight="1"/>
    <row r="2478" ht="12.75" hidden="1" customHeight="1"/>
    <row r="2479" ht="12.75" hidden="1" customHeight="1"/>
    <row r="2480" ht="12.75" hidden="1" customHeight="1"/>
    <row r="2481" ht="12.75" hidden="1" customHeight="1"/>
    <row r="2482" ht="12.75" hidden="1" customHeight="1"/>
    <row r="2483" ht="12.75" hidden="1" customHeight="1"/>
    <row r="2484" ht="12.75" hidden="1" customHeight="1"/>
    <row r="2485" ht="12.75" hidden="1" customHeight="1"/>
    <row r="2486" ht="12.75" hidden="1" customHeight="1"/>
    <row r="2487" ht="12.75" hidden="1" customHeight="1"/>
    <row r="2488" ht="12.75" hidden="1" customHeight="1"/>
    <row r="2489" ht="12.75" hidden="1" customHeight="1"/>
    <row r="2490" ht="12.75" hidden="1" customHeight="1"/>
    <row r="2491" ht="12.75" hidden="1" customHeight="1"/>
    <row r="2492" ht="12.75" hidden="1" customHeight="1"/>
    <row r="2493" ht="12.75" hidden="1" customHeight="1"/>
    <row r="2494" ht="12.75" hidden="1" customHeight="1"/>
    <row r="2495" ht="12.75" hidden="1" customHeight="1"/>
    <row r="2496" ht="12.75" hidden="1" customHeight="1"/>
    <row r="2497" ht="12.75" hidden="1" customHeight="1"/>
    <row r="2498" ht="12.75" hidden="1" customHeight="1"/>
    <row r="2499" ht="12.75" hidden="1" customHeight="1"/>
    <row r="2500" ht="12.75" hidden="1" customHeight="1"/>
    <row r="2501" ht="12.75" hidden="1" customHeight="1"/>
    <row r="2502" ht="12.75" hidden="1" customHeight="1"/>
    <row r="2503" ht="12.75" hidden="1" customHeight="1"/>
    <row r="2504" ht="12.75" hidden="1" customHeight="1"/>
    <row r="2505" ht="12.75" hidden="1" customHeight="1"/>
    <row r="2506" ht="12.75" hidden="1" customHeight="1"/>
    <row r="2507" ht="12.75" hidden="1" customHeight="1"/>
    <row r="2508" ht="12.75" hidden="1" customHeight="1"/>
    <row r="2509" ht="12.75" hidden="1" customHeight="1"/>
    <row r="2510" ht="12.75" hidden="1" customHeight="1"/>
    <row r="2511" ht="12.75" hidden="1" customHeight="1"/>
    <row r="2512" ht="12.75" hidden="1" customHeight="1"/>
    <row r="2513" ht="12.75" hidden="1" customHeight="1"/>
    <row r="2514" ht="12.75" hidden="1" customHeight="1"/>
    <row r="2515" ht="12.75" hidden="1" customHeight="1"/>
    <row r="2516" ht="12.75" hidden="1" customHeight="1"/>
    <row r="2517" ht="12.75" hidden="1" customHeight="1"/>
    <row r="2518" ht="12.75" hidden="1" customHeight="1"/>
    <row r="2519" ht="12.75" hidden="1" customHeight="1"/>
    <row r="2520" ht="12.75" hidden="1" customHeight="1"/>
    <row r="2521" ht="12.75" hidden="1" customHeight="1"/>
    <row r="2522" ht="12.75" hidden="1" customHeight="1"/>
    <row r="2523" ht="12.75" hidden="1" customHeight="1"/>
    <row r="2524" ht="12.75" hidden="1" customHeight="1"/>
    <row r="2525" ht="12.75" hidden="1" customHeight="1"/>
    <row r="2526" ht="12.75" hidden="1" customHeight="1"/>
    <row r="2527" ht="12.75" hidden="1" customHeight="1"/>
    <row r="2528" ht="12.75" hidden="1" customHeight="1"/>
    <row r="2529" ht="12.75" hidden="1" customHeight="1"/>
    <row r="2530" ht="12.75" hidden="1" customHeight="1"/>
    <row r="2531" ht="12.75" hidden="1" customHeight="1"/>
    <row r="2532" ht="12.75" hidden="1" customHeight="1"/>
    <row r="2533" ht="12.75" hidden="1" customHeight="1"/>
    <row r="2534" ht="12.75" hidden="1" customHeight="1"/>
    <row r="2535" ht="12.75" hidden="1" customHeight="1"/>
    <row r="2536" ht="12.75" hidden="1" customHeight="1"/>
    <row r="2537" ht="12.75" hidden="1" customHeight="1"/>
    <row r="2538" ht="12.75" hidden="1" customHeight="1"/>
    <row r="2539" ht="12.75" hidden="1" customHeight="1"/>
    <row r="2540" ht="12.75" hidden="1" customHeight="1"/>
    <row r="2541" ht="12.75" hidden="1" customHeight="1"/>
    <row r="2542" ht="12.75" hidden="1" customHeight="1"/>
    <row r="2543" ht="12.75" hidden="1" customHeight="1"/>
    <row r="2544" ht="12.75" hidden="1" customHeight="1"/>
    <row r="2545" ht="12.75" hidden="1" customHeight="1"/>
    <row r="2546" ht="12.75" hidden="1" customHeight="1"/>
    <row r="2547" ht="12.75" hidden="1" customHeight="1"/>
    <row r="2548" ht="12.75" hidden="1" customHeight="1"/>
    <row r="2549" ht="12.75" hidden="1" customHeight="1"/>
    <row r="2550" ht="12.75" hidden="1" customHeight="1"/>
    <row r="2551" ht="12.75" hidden="1" customHeight="1"/>
    <row r="2552" ht="12.75" hidden="1" customHeight="1"/>
    <row r="2553" ht="12.75" hidden="1" customHeight="1"/>
    <row r="2554" ht="12.75" hidden="1" customHeight="1"/>
    <row r="2555" ht="12.75" hidden="1" customHeight="1"/>
    <row r="2556" ht="12.75" hidden="1" customHeight="1"/>
    <row r="2557" ht="12.75" hidden="1" customHeight="1"/>
    <row r="2558" ht="12.75" hidden="1" customHeight="1"/>
    <row r="2559" ht="12.75" hidden="1" customHeight="1"/>
    <row r="2560" ht="12.75" hidden="1" customHeight="1"/>
    <row r="2561" ht="12.75" hidden="1" customHeight="1"/>
    <row r="2562" ht="12.75" hidden="1" customHeight="1"/>
    <row r="2563" ht="12.75" hidden="1" customHeight="1"/>
    <row r="2564" ht="12.75" hidden="1" customHeight="1"/>
    <row r="2565" ht="12.75" hidden="1" customHeight="1"/>
    <row r="2566" ht="12.75" hidden="1" customHeight="1"/>
    <row r="2567" ht="12.75" hidden="1" customHeight="1"/>
    <row r="2568" ht="12.75" hidden="1" customHeight="1"/>
    <row r="2569" ht="12.75" hidden="1" customHeight="1"/>
    <row r="2570" ht="12.75" hidden="1" customHeight="1"/>
    <row r="2571" ht="12.75" hidden="1" customHeight="1"/>
    <row r="2572" ht="12.75" hidden="1" customHeight="1"/>
    <row r="2573" ht="12.75" hidden="1" customHeight="1"/>
    <row r="2574" ht="12.75" hidden="1" customHeight="1"/>
    <row r="2575" ht="12.75" hidden="1" customHeight="1"/>
    <row r="2576" ht="12.75" hidden="1" customHeight="1"/>
    <row r="2577" ht="12.75" hidden="1" customHeight="1"/>
    <row r="2578" ht="12.75" hidden="1" customHeight="1"/>
    <row r="2579" ht="12.75" hidden="1" customHeight="1"/>
    <row r="2580" ht="12.75" hidden="1" customHeight="1"/>
    <row r="2581" ht="12.75" hidden="1" customHeight="1"/>
    <row r="2582" ht="12.75" hidden="1" customHeight="1"/>
    <row r="2583" ht="12.75" hidden="1" customHeight="1"/>
    <row r="2584" ht="12.75" hidden="1" customHeight="1"/>
    <row r="2585" ht="12.75" hidden="1" customHeight="1"/>
    <row r="2586" ht="12.75" hidden="1" customHeight="1"/>
    <row r="2587" ht="12.75" hidden="1" customHeight="1"/>
    <row r="2588" ht="12.75" hidden="1" customHeight="1"/>
    <row r="2589" ht="12.75" hidden="1" customHeight="1"/>
    <row r="2590" ht="12.75" hidden="1" customHeight="1"/>
    <row r="2591" ht="12.75" hidden="1" customHeight="1"/>
    <row r="2592" ht="12.75" hidden="1" customHeight="1"/>
    <row r="2593" ht="12.75" hidden="1" customHeight="1"/>
    <row r="2594" ht="12.75" hidden="1" customHeight="1"/>
    <row r="2595" ht="12.75" hidden="1" customHeight="1"/>
    <row r="2596" ht="12.75" hidden="1" customHeight="1"/>
    <row r="2597" ht="12.75" hidden="1" customHeight="1"/>
    <row r="2598" ht="12.75" hidden="1" customHeight="1"/>
    <row r="2599" ht="12.75" hidden="1" customHeight="1"/>
    <row r="2600" ht="12.75" hidden="1" customHeight="1"/>
    <row r="2601" ht="12.75" hidden="1" customHeight="1"/>
    <row r="2602" ht="12.75" hidden="1" customHeight="1"/>
    <row r="2603" ht="12.75" hidden="1" customHeight="1"/>
    <row r="2604" ht="12.75" hidden="1" customHeight="1"/>
    <row r="2605" ht="12.75" hidden="1" customHeight="1"/>
    <row r="2606" ht="12.75" hidden="1" customHeight="1"/>
    <row r="2607" ht="12.75" hidden="1" customHeight="1"/>
    <row r="2608" ht="12.75" hidden="1" customHeight="1"/>
    <row r="2609" ht="12.75" hidden="1" customHeight="1"/>
    <row r="2610" ht="12.75" hidden="1" customHeight="1"/>
    <row r="2611" ht="12.75" hidden="1" customHeight="1"/>
    <row r="2612" ht="12.75" hidden="1" customHeight="1"/>
    <row r="2613" ht="12.75" hidden="1" customHeight="1"/>
    <row r="2614" ht="12.75" hidden="1" customHeight="1"/>
    <row r="2615" ht="12.75" hidden="1" customHeight="1"/>
    <row r="2616" ht="12.75" hidden="1" customHeight="1"/>
    <row r="2617" ht="12.75" hidden="1" customHeight="1"/>
    <row r="2618" ht="12.75" hidden="1" customHeight="1"/>
    <row r="2619" ht="12.75" hidden="1" customHeight="1"/>
    <row r="2620" ht="12.75" hidden="1" customHeight="1"/>
    <row r="2621" ht="12.75" hidden="1" customHeight="1"/>
    <row r="2622" ht="12.75" hidden="1" customHeight="1"/>
    <row r="2623" ht="12.75" hidden="1" customHeight="1"/>
    <row r="2624" ht="12.75" hidden="1" customHeight="1"/>
    <row r="2625" ht="12.75" hidden="1" customHeight="1"/>
    <row r="2626" ht="12.75" hidden="1" customHeight="1"/>
    <row r="2627" ht="12.75" hidden="1" customHeight="1"/>
    <row r="2628" ht="12.75" hidden="1" customHeight="1"/>
    <row r="2629" ht="12.75" hidden="1" customHeight="1"/>
    <row r="2630" ht="12.75" hidden="1" customHeight="1"/>
    <row r="2631" ht="12.75" hidden="1" customHeight="1"/>
    <row r="2632" ht="12.75" hidden="1" customHeight="1"/>
    <row r="2633" ht="12.75" hidden="1" customHeight="1"/>
    <row r="2634" ht="12.75" hidden="1" customHeight="1"/>
    <row r="2635" ht="12.75" hidden="1" customHeight="1"/>
    <row r="2636" ht="12.75" hidden="1" customHeight="1"/>
    <row r="2637" ht="12.75" hidden="1" customHeight="1"/>
    <row r="2638" ht="12.75" hidden="1" customHeight="1"/>
    <row r="2639" ht="12.75" hidden="1" customHeight="1"/>
    <row r="2640" ht="12.75" hidden="1" customHeight="1"/>
    <row r="2641" ht="12.75" hidden="1" customHeight="1"/>
    <row r="2642" ht="12.75" hidden="1" customHeight="1"/>
    <row r="2643" ht="12.75" hidden="1" customHeight="1"/>
    <row r="2644" ht="12.75" hidden="1" customHeight="1"/>
    <row r="2645" ht="12.75" hidden="1" customHeight="1"/>
    <row r="2646" ht="12.75" hidden="1" customHeight="1"/>
    <row r="2647" ht="12.75" hidden="1" customHeight="1"/>
    <row r="2648" ht="12.75" hidden="1" customHeight="1"/>
    <row r="2649" ht="12.75" hidden="1" customHeight="1"/>
    <row r="2650" ht="12.75" hidden="1" customHeight="1"/>
    <row r="2651" ht="12.75" hidden="1" customHeight="1"/>
    <row r="2652" ht="12.75" hidden="1" customHeight="1"/>
    <row r="2653" ht="12.75" hidden="1" customHeight="1"/>
    <row r="2654" ht="12.75" hidden="1" customHeight="1"/>
    <row r="2655" ht="12.75" hidden="1" customHeight="1"/>
    <row r="2656" ht="12.75" hidden="1" customHeight="1"/>
    <row r="2657" ht="12.75" hidden="1" customHeight="1"/>
    <row r="2658" ht="12.75" hidden="1" customHeight="1"/>
    <row r="2659" ht="12.75" hidden="1" customHeight="1"/>
    <row r="2660" ht="12.75" hidden="1" customHeight="1"/>
    <row r="2661" ht="12.75" hidden="1" customHeight="1"/>
    <row r="2662" ht="12.75" hidden="1" customHeight="1"/>
    <row r="2663" ht="12.75" hidden="1" customHeight="1"/>
    <row r="2664" ht="12.75" hidden="1" customHeight="1"/>
    <row r="2665" ht="12.75" hidden="1" customHeight="1"/>
    <row r="2666" ht="12.75" hidden="1" customHeight="1"/>
    <row r="2667" ht="12.75" hidden="1" customHeight="1"/>
    <row r="2668" ht="12.75" hidden="1" customHeight="1"/>
    <row r="2669" ht="12.75" hidden="1" customHeight="1"/>
    <row r="2670" ht="12.75" hidden="1" customHeight="1"/>
    <row r="2671" ht="12.75" hidden="1" customHeight="1"/>
    <row r="2672" ht="12.75" hidden="1" customHeight="1"/>
    <row r="2673" ht="12.75" hidden="1" customHeight="1"/>
    <row r="2674" ht="12.75" hidden="1" customHeight="1"/>
    <row r="2675" ht="12.75" hidden="1" customHeight="1"/>
    <row r="2676" ht="12.75" hidden="1" customHeight="1"/>
    <row r="2677" ht="12.75" hidden="1" customHeight="1"/>
    <row r="2678" ht="12.75" hidden="1" customHeight="1"/>
    <row r="2679" ht="12.75" hidden="1" customHeight="1"/>
    <row r="2680" ht="12.75" hidden="1" customHeight="1"/>
    <row r="2681" ht="12.75" hidden="1" customHeight="1"/>
    <row r="2682" ht="12.75" hidden="1" customHeight="1"/>
    <row r="2683" ht="12.75" hidden="1" customHeight="1"/>
    <row r="2684" ht="12.75" hidden="1" customHeight="1"/>
    <row r="2685" ht="12.75" hidden="1" customHeight="1"/>
    <row r="2686" ht="12.75" hidden="1" customHeight="1"/>
    <row r="2687" ht="12.75" hidden="1" customHeight="1"/>
    <row r="2688" ht="12.75" hidden="1" customHeight="1"/>
    <row r="2689" ht="12.75" hidden="1" customHeight="1"/>
    <row r="2690" ht="12.75" hidden="1" customHeight="1"/>
    <row r="2691" ht="12.75" hidden="1" customHeight="1"/>
    <row r="2692" ht="12.75" hidden="1" customHeight="1"/>
    <row r="2693" ht="12.75" hidden="1" customHeight="1"/>
    <row r="2694" ht="12.75" hidden="1" customHeight="1"/>
    <row r="2695" ht="12.75" hidden="1" customHeight="1"/>
    <row r="2696" ht="12.75" hidden="1" customHeight="1"/>
    <row r="2697" ht="12.75" hidden="1" customHeight="1"/>
    <row r="2698" ht="12.75" hidden="1" customHeight="1"/>
    <row r="2699" ht="12.75" hidden="1" customHeight="1"/>
    <row r="2700" ht="12.75" hidden="1" customHeight="1"/>
    <row r="2701" ht="12.75" hidden="1" customHeight="1"/>
    <row r="2702" ht="12.75" hidden="1" customHeight="1"/>
    <row r="2703" ht="12.75" hidden="1" customHeight="1"/>
    <row r="2704" ht="12.75" hidden="1" customHeight="1"/>
    <row r="2705" ht="12.75" hidden="1" customHeight="1"/>
    <row r="2706" ht="12.75" hidden="1" customHeight="1"/>
    <row r="2707" ht="12.75" hidden="1" customHeight="1"/>
    <row r="2708" ht="12.75" hidden="1" customHeight="1"/>
    <row r="2709" ht="12.75" hidden="1" customHeight="1"/>
    <row r="2710" ht="12.75" hidden="1" customHeight="1"/>
    <row r="2711" ht="12.75" hidden="1" customHeight="1"/>
    <row r="2712" ht="12.75" hidden="1" customHeight="1"/>
    <row r="2713" ht="12.75" hidden="1" customHeight="1"/>
    <row r="2714" ht="12.75" hidden="1" customHeight="1"/>
    <row r="2715" ht="12.75" hidden="1" customHeight="1"/>
    <row r="2716" ht="12.75" hidden="1" customHeight="1"/>
    <row r="2717" ht="12.75" hidden="1" customHeight="1"/>
    <row r="2718" ht="12.75" hidden="1" customHeight="1"/>
    <row r="2719" ht="12.75" hidden="1" customHeight="1"/>
    <row r="2720" ht="12.75" hidden="1" customHeight="1"/>
    <row r="2721" ht="12.75" hidden="1" customHeight="1"/>
    <row r="2722" ht="12.75" hidden="1" customHeight="1"/>
    <row r="2723" ht="12.75" hidden="1" customHeight="1"/>
    <row r="2724" ht="12.75" hidden="1" customHeight="1"/>
    <row r="2725" ht="12.75" hidden="1" customHeight="1"/>
    <row r="2726" ht="12.75" hidden="1" customHeight="1"/>
    <row r="2727" ht="12.75" hidden="1" customHeight="1"/>
    <row r="2728" ht="12.75" hidden="1" customHeight="1"/>
    <row r="2729" ht="12.75" hidden="1" customHeight="1"/>
    <row r="2730" ht="12.75" hidden="1" customHeight="1"/>
    <row r="2731" ht="12.75" hidden="1" customHeight="1"/>
    <row r="2732" ht="12.75" hidden="1" customHeight="1"/>
    <row r="2733" ht="12.75" hidden="1" customHeight="1"/>
    <row r="2734" ht="12.75" hidden="1" customHeight="1"/>
    <row r="2735" ht="12.75" hidden="1" customHeight="1"/>
    <row r="2736" ht="12.75" hidden="1" customHeight="1"/>
    <row r="2737" ht="12.75" hidden="1" customHeight="1"/>
    <row r="2738" ht="12.75" hidden="1" customHeight="1"/>
    <row r="2739" ht="12.75" hidden="1" customHeight="1"/>
    <row r="2740" ht="12.75" hidden="1" customHeight="1"/>
    <row r="2741" ht="12.75" hidden="1" customHeight="1"/>
    <row r="2742" ht="12.75" hidden="1" customHeight="1"/>
    <row r="2743" ht="12.75" hidden="1" customHeight="1"/>
    <row r="2744" ht="12.75" hidden="1" customHeight="1"/>
    <row r="2745" ht="12.75" hidden="1" customHeight="1"/>
    <row r="2746" ht="12.75" hidden="1" customHeight="1"/>
    <row r="2747" ht="12.75" hidden="1" customHeight="1"/>
    <row r="2748" ht="12.75" hidden="1" customHeight="1"/>
    <row r="2749" ht="12.75" hidden="1" customHeight="1"/>
    <row r="2750" ht="12.75" hidden="1" customHeight="1"/>
    <row r="2751" ht="12.75" hidden="1" customHeight="1"/>
    <row r="2752" ht="12.75" hidden="1" customHeight="1"/>
    <row r="2753" ht="12.75" hidden="1" customHeight="1"/>
    <row r="2754" ht="12.75" hidden="1" customHeight="1"/>
    <row r="2755" ht="12.75" hidden="1" customHeight="1"/>
    <row r="2756" ht="12.75" hidden="1" customHeight="1"/>
    <row r="2757" ht="12.75" hidden="1" customHeight="1"/>
    <row r="2758" ht="12.75" hidden="1" customHeight="1"/>
    <row r="2759" ht="12.75" hidden="1" customHeight="1"/>
    <row r="2760" ht="12.75" hidden="1" customHeight="1"/>
    <row r="2761" ht="12.75" hidden="1" customHeight="1"/>
    <row r="2762" ht="12.75" hidden="1" customHeight="1"/>
    <row r="2763" ht="12.75" hidden="1" customHeight="1"/>
    <row r="2764" ht="12.75" hidden="1" customHeight="1"/>
    <row r="2765" ht="12.75" hidden="1" customHeight="1"/>
    <row r="2766" ht="12.75" hidden="1" customHeight="1"/>
    <row r="2767" ht="12.75" hidden="1" customHeight="1"/>
    <row r="2768" ht="12.75" hidden="1" customHeight="1"/>
    <row r="2769" ht="12.75" hidden="1" customHeight="1"/>
    <row r="2770" ht="12.75" hidden="1" customHeight="1"/>
    <row r="2771" ht="12.75" hidden="1" customHeight="1"/>
    <row r="2772" ht="12.75" hidden="1" customHeight="1"/>
    <row r="2773" ht="12.75" hidden="1" customHeight="1"/>
    <row r="2774" ht="12.75" hidden="1" customHeight="1"/>
    <row r="2775" ht="12.75" hidden="1" customHeight="1"/>
    <row r="2776" ht="12.75" hidden="1" customHeight="1"/>
    <row r="2777" ht="12.75" hidden="1" customHeight="1"/>
    <row r="2778" ht="12.75" hidden="1" customHeight="1"/>
    <row r="2779" ht="12.75" hidden="1" customHeight="1"/>
    <row r="2780" ht="12.75" hidden="1" customHeight="1"/>
    <row r="2781" ht="12.75" hidden="1" customHeight="1"/>
    <row r="2782" ht="12.75" hidden="1" customHeight="1"/>
    <row r="2783" ht="12.75" hidden="1" customHeight="1"/>
    <row r="2784" ht="12.75" hidden="1" customHeight="1"/>
    <row r="2785" ht="12.75" hidden="1" customHeight="1"/>
    <row r="2786" ht="12.75" hidden="1" customHeight="1"/>
    <row r="2787" ht="12.75" hidden="1" customHeight="1"/>
    <row r="2788" ht="12.75" hidden="1" customHeight="1"/>
    <row r="2789" ht="12.75" hidden="1" customHeight="1"/>
    <row r="2790" ht="12.75" hidden="1" customHeight="1"/>
    <row r="2791" ht="12.75" hidden="1" customHeight="1"/>
    <row r="2792" ht="12.75" hidden="1" customHeight="1"/>
    <row r="2793" ht="12.75" hidden="1" customHeight="1"/>
    <row r="2794" ht="12.75" hidden="1" customHeight="1"/>
    <row r="2795" ht="12.75" hidden="1" customHeight="1"/>
    <row r="2796" ht="12.75" hidden="1" customHeight="1"/>
    <row r="2797" ht="12.75" hidden="1" customHeight="1"/>
    <row r="2798" ht="12.75" hidden="1" customHeight="1"/>
    <row r="2799" ht="12.75" hidden="1" customHeight="1"/>
    <row r="2800" ht="12.75" hidden="1" customHeight="1"/>
    <row r="2801" ht="12.75" hidden="1" customHeight="1"/>
    <row r="2802" ht="12.75" hidden="1" customHeight="1"/>
    <row r="2803" ht="12.75" hidden="1" customHeight="1"/>
    <row r="2804" ht="12.75" hidden="1" customHeight="1"/>
    <row r="2805" ht="12.75" hidden="1" customHeight="1"/>
    <row r="2806" ht="12.75" hidden="1" customHeight="1"/>
    <row r="2807" ht="12.75" hidden="1" customHeight="1"/>
    <row r="2808" ht="12.75" hidden="1" customHeight="1"/>
    <row r="2809" ht="12.75" hidden="1" customHeight="1"/>
    <row r="2810" ht="12.75" hidden="1" customHeight="1"/>
    <row r="2811" ht="12.75" hidden="1" customHeight="1"/>
    <row r="2812" ht="12.75" hidden="1" customHeight="1"/>
    <row r="2813" ht="12.75" hidden="1" customHeight="1"/>
    <row r="2814" ht="12.75" hidden="1" customHeight="1"/>
    <row r="2815" ht="12.75" hidden="1" customHeight="1"/>
    <row r="2816" ht="12.75" hidden="1" customHeight="1"/>
    <row r="2817" ht="12.75" hidden="1" customHeight="1"/>
    <row r="2818" ht="12.75" hidden="1" customHeight="1"/>
    <row r="2819" ht="12.75" hidden="1" customHeight="1"/>
    <row r="2820" ht="12.75" hidden="1" customHeight="1"/>
    <row r="2821" ht="12.75" hidden="1" customHeight="1"/>
    <row r="2822" ht="12.75" hidden="1" customHeight="1"/>
    <row r="2823" ht="12.75" hidden="1" customHeight="1"/>
    <row r="2824" ht="12.75" hidden="1" customHeight="1"/>
    <row r="2825" ht="12.75" hidden="1" customHeight="1"/>
    <row r="2826" ht="12.75" hidden="1" customHeight="1"/>
    <row r="2827" ht="12.75" hidden="1" customHeight="1"/>
    <row r="2828" ht="12.75" hidden="1" customHeight="1"/>
    <row r="2829" ht="12.75" hidden="1" customHeight="1"/>
    <row r="2830" ht="12.75" hidden="1" customHeight="1"/>
    <row r="2831" ht="12.75" hidden="1" customHeight="1"/>
    <row r="2832" ht="12.75" hidden="1" customHeight="1"/>
    <row r="2833" ht="12.75" hidden="1" customHeight="1"/>
    <row r="2834" ht="12.75" hidden="1" customHeight="1"/>
    <row r="2835" ht="12.75" hidden="1" customHeight="1"/>
    <row r="2836" ht="12.75" hidden="1" customHeight="1"/>
    <row r="2837" ht="12.75" hidden="1" customHeight="1"/>
    <row r="2838" ht="12.75" hidden="1" customHeight="1"/>
    <row r="2839" ht="12.75" hidden="1" customHeight="1"/>
    <row r="2840" ht="12.75" hidden="1" customHeight="1"/>
    <row r="2841" ht="12.75" hidden="1" customHeight="1"/>
    <row r="2842" ht="12.75" hidden="1" customHeight="1"/>
    <row r="2843" ht="12.75" hidden="1" customHeight="1"/>
    <row r="2844" ht="12.75" hidden="1" customHeight="1"/>
    <row r="2845" ht="12.75" hidden="1" customHeight="1"/>
    <row r="2846" ht="12.75" hidden="1" customHeight="1"/>
    <row r="2847" ht="12.75" hidden="1" customHeight="1"/>
    <row r="2848" ht="12.75" hidden="1" customHeight="1"/>
    <row r="2849" ht="12.75" hidden="1" customHeight="1"/>
    <row r="2850" ht="12.75" hidden="1" customHeight="1"/>
    <row r="2851" ht="12.75" hidden="1" customHeight="1"/>
    <row r="2852" ht="12.75" hidden="1" customHeight="1"/>
    <row r="2853" ht="12.75" hidden="1" customHeight="1"/>
    <row r="2854" ht="12.75" hidden="1" customHeight="1"/>
    <row r="2855" ht="12.75" hidden="1" customHeight="1"/>
    <row r="2856" ht="12.75" hidden="1" customHeight="1"/>
    <row r="2857" ht="12.75" hidden="1" customHeight="1"/>
    <row r="2858" ht="12.75" hidden="1" customHeight="1"/>
    <row r="2859" ht="12.75" hidden="1" customHeight="1"/>
    <row r="2860" ht="12.75" hidden="1" customHeight="1"/>
    <row r="2861" ht="12.75" hidden="1" customHeight="1"/>
    <row r="2862" ht="12.75" hidden="1" customHeight="1"/>
    <row r="2863" ht="12.75" hidden="1" customHeight="1"/>
    <row r="2864" ht="12.75" hidden="1" customHeight="1"/>
    <row r="2865" ht="12.75" hidden="1" customHeight="1"/>
    <row r="2866" ht="12.75" hidden="1" customHeight="1"/>
    <row r="2867" ht="12.75" hidden="1" customHeight="1"/>
    <row r="2868" ht="12.75" hidden="1" customHeight="1"/>
    <row r="2869" ht="12.75" hidden="1" customHeight="1"/>
    <row r="2870" ht="12.75" hidden="1" customHeight="1"/>
    <row r="2871" ht="12.75" hidden="1" customHeight="1"/>
    <row r="2872" ht="12.75" hidden="1" customHeight="1"/>
    <row r="2873" ht="12.75" hidden="1" customHeight="1"/>
    <row r="2874" ht="12.75" hidden="1" customHeight="1"/>
    <row r="2875" ht="12.75" hidden="1" customHeight="1"/>
    <row r="2876" ht="12.75" hidden="1" customHeight="1"/>
    <row r="2877" ht="12.75" hidden="1" customHeight="1"/>
    <row r="2878" ht="12.75" hidden="1" customHeight="1"/>
    <row r="2879" ht="12.75" hidden="1" customHeight="1"/>
    <row r="2880" ht="12.75" hidden="1" customHeight="1"/>
    <row r="2881" ht="12.75" hidden="1" customHeight="1"/>
    <row r="2882" ht="12.75" hidden="1" customHeight="1"/>
    <row r="2883" ht="12.75" hidden="1" customHeight="1"/>
    <row r="2884" ht="12.75" hidden="1" customHeight="1"/>
    <row r="2885" ht="12.75" hidden="1" customHeight="1"/>
    <row r="2886" ht="12.75" hidden="1" customHeight="1"/>
    <row r="2887" ht="12.75" hidden="1" customHeight="1"/>
    <row r="2888" ht="12.75" hidden="1" customHeight="1"/>
    <row r="2889" ht="12.75" hidden="1" customHeight="1"/>
    <row r="2890" ht="12.75" hidden="1" customHeight="1"/>
    <row r="2891" ht="12.75" hidden="1" customHeight="1"/>
    <row r="2892" ht="12.75" hidden="1" customHeight="1"/>
    <row r="2893" ht="12.75" hidden="1" customHeight="1"/>
    <row r="2894" ht="12.75" hidden="1" customHeight="1"/>
    <row r="2895" ht="12.75" hidden="1" customHeight="1"/>
    <row r="2896" ht="12.75" hidden="1" customHeight="1"/>
    <row r="2897" ht="12.75" hidden="1" customHeight="1"/>
    <row r="2898" ht="12.75" hidden="1" customHeight="1"/>
    <row r="2899" ht="12.75" hidden="1" customHeight="1"/>
    <row r="2900" ht="12.75" hidden="1" customHeight="1"/>
    <row r="2901" ht="12.75" hidden="1" customHeight="1"/>
    <row r="2902" ht="12.75" hidden="1" customHeight="1"/>
    <row r="2903" ht="12.75" hidden="1" customHeight="1"/>
    <row r="2904" ht="12.75" hidden="1" customHeight="1"/>
    <row r="2905" ht="12.75" hidden="1" customHeight="1"/>
    <row r="2906" ht="12.75" hidden="1" customHeight="1"/>
    <row r="2907" ht="12.75" hidden="1" customHeight="1"/>
    <row r="2908" ht="12.75" hidden="1" customHeight="1"/>
    <row r="2909" ht="12.75" hidden="1" customHeight="1"/>
    <row r="2910" ht="12.75" hidden="1" customHeight="1"/>
    <row r="2911" ht="12.75" hidden="1" customHeight="1"/>
    <row r="2912" ht="12.75" hidden="1" customHeight="1"/>
    <row r="2913" ht="12.75" hidden="1" customHeight="1"/>
    <row r="2914" ht="12.75" hidden="1" customHeight="1"/>
    <row r="2915" ht="12.75" hidden="1" customHeight="1"/>
    <row r="2916" ht="12.75" hidden="1" customHeight="1"/>
    <row r="2917" ht="12.75" hidden="1" customHeight="1"/>
    <row r="2918" ht="12.75" hidden="1" customHeight="1"/>
    <row r="2919" ht="12.75" hidden="1" customHeight="1"/>
    <row r="2920" ht="12.75" hidden="1" customHeight="1"/>
    <row r="2921" ht="12.75" hidden="1" customHeight="1"/>
    <row r="2922" ht="12.75" hidden="1" customHeight="1"/>
    <row r="2923" ht="12.75" hidden="1" customHeight="1"/>
    <row r="2924" ht="12.75" hidden="1" customHeight="1"/>
    <row r="2925" ht="12.75" hidden="1" customHeight="1"/>
    <row r="2926" ht="12.75" hidden="1" customHeight="1"/>
    <row r="2927" ht="12.75" hidden="1" customHeight="1"/>
    <row r="2928" ht="12.75" hidden="1" customHeight="1"/>
    <row r="2929" ht="12.75" hidden="1" customHeight="1"/>
    <row r="2930" ht="12.75" hidden="1" customHeight="1"/>
    <row r="2931" ht="12.75" hidden="1" customHeight="1"/>
    <row r="2932" ht="12.75" hidden="1" customHeight="1"/>
    <row r="2933" ht="12.75" hidden="1" customHeight="1"/>
    <row r="2934" ht="12.75" hidden="1" customHeight="1"/>
    <row r="2935" ht="12.75" hidden="1" customHeight="1"/>
    <row r="2936" ht="12.75" hidden="1" customHeight="1"/>
    <row r="2937" ht="12.75" hidden="1" customHeight="1"/>
    <row r="2938" ht="12.75" hidden="1" customHeight="1"/>
    <row r="2939" ht="12.75" hidden="1" customHeight="1"/>
    <row r="2940" ht="12.75" hidden="1" customHeight="1"/>
    <row r="2941" ht="12.75" hidden="1" customHeight="1"/>
    <row r="2942" ht="12.75" hidden="1" customHeight="1"/>
    <row r="2943" ht="12.75" hidden="1" customHeight="1"/>
    <row r="2944" ht="12.75" hidden="1" customHeight="1"/>
    <row r="2945" ht="12.75" hidden="1" customHeight="1"/>
    <row r="2946" ht="12.75" hidden="1" customHeight="1"/>
    <row r="2947" ht="12.75" hidden="1" customHeight="1"/>
    <row r="2948" ht="12.75" hidden="1" customHeight="1"/>
    <row r="2949" ht="12.75" hidden="1" customHeight="1"/>
    <row r="2950" ht="12.75" hidden="1" customHeight="1"/>
    <row r="2951" ht="12.75" hidden="1" customHeight="1"/>
    <row r="2952" ht="12.75" hidden="1" customHeight="1"/>
    <row r="2953" ht="12.75" hidden="1" customHeight="1"/>
    <row r="2954" ht="12.75" hidden="1" customHeight="1"/>
    <row r="2955" ht="12.75" hidden="1" customHeight="1"/>
    <row r="2956" ht="12.75" hidden="1" customHeight="1"/>
    <row r="2957" ht="12.75" hidden="1" customHeight="1"/>
    <row r="2958" ht="12.75" hidden="1" customHeight="1"/>
    <row r="2959" ht="12.75" hidden="1" customHeight="1"/>
    <row r="2960" ht="12.75" hidden="1" customHeight="1"/>
    <row r="2961" ht="12.75" hidden="1" customHeight="1"/>
    <row r="2962" ht="12.75" hidden="1" customHeight="1"/>
    <row r="2963" ht="12.75" hidden="1" customHeight="1"/>
    <row r="2964" ht="12.75" hidden="1" customHeight="1"/>
    <row r="2965" ht="12.75" hidden="1" customHeight="1"/>
    <row r="2966" ht="12.75" hidden="1" customHeight="1"/>
    <row r="2967" ht="12.75" hidden="1" customHeight="1"/>
    <row r="2968" ht="12.75" hidden="1" customHeight="1"/>
    <row r="2969" ht="12.75" hidden="1" customHeight="1"/>
    <row r="2970" ht="12.75" hidden="1" customHeight="1"/>
    <row r="2971" ht="12.75" hidden="1" customHeight="1"/>
    <row r="2972" ht="12.75" hidden="1" customHeight="1"/>
    <row r="2973" ht="12.75" hidden="1" customHeight="1"/>
    <row r="2974" ht="12.75" hidden="1" customHeight="1"/>
    <row r="2975" ht="12.75" hidden="1" customHeight="1"/>
    <row r="2976" ht="12.75" hidden="1" customHeight="1"/>
    <row r="2977" ht="12.75" hidden="1" customHeight="1"/>
    <row r="2978" ht="12.75" hidden="1" customHeight="1"/>
    <row r="2979" ht="12.75" hidden="1" customHeight="1"/>
    <row r="2980" ht="12.75" hidden="1" customHeight="1"/>
    <row r="2981" ht="12.75" hidden="1" customHeight="1"/>
    <row r="2982" ht="12.75" hidden="1" customHeight="1"/>
    <row r="2983" ht="12.75" hidden="1" customHeight="1"/>
    <row r="2984" ht="12.75" hidden="1" customHeight="1"/>
    <row r="2985" ht="12.75" hidden="1" customHeight="1"/>
    <row r="2986" ht="12.75" hidden="1" customHeight="1"/>
    <row r="2987" ht="12.75" hidden="1" customHeight="1"/>
    <row r="2988" ht="12.75" hidden="1" customHeight="1"/>
    <row r="2989" ht="12.75" hidden="1" customHeight="1"/>
    <row r="2990" ht="12.75" hidden="1" customHeight="1"/>
    <row r="2991" ht="12.75" hidden="1" customHeight="1"/>
    <row r="2992" ht="12.75" hidden="1" customHeight="1"/>
    <row r="2993" ht="12.75" hidden="1" customHeight="1"/>
    <row r="2994" ht="12.75" hidden="1" customHeight="1"/>
    <row r="2995" ht="12.75" hidden="1" customHeight="1"/>
    <row r="2996" ht="12.75" hidden="1" customHeight="1"/>
    <row r="2997" ht="12.75" hidden="1" customHeight="1"/>
    <row r="2998" ht="12.75" hidden="1" customHeight="1"/>
    <row r="2999" ht="12.75" hidden="1" customHeight="1"/>
    <row r="3000" ht="12.75" hidden="1" customHeight="1"/>
    <row r="3001" ht="12.75" hidden="1" customHeight="1"/>
    <row r="3002" ht="12.75" hidden="1" customHeight="1"/>
    <row r="3003" ht="12.75" hidden="1" customHeight="1"/>
    <row r="3004" ht="12.75" hidden="1" customHeight="1"/>
    <row r="3005" ht="12.75" hidden="1" customHeight="1"/>
    <row r="3006" ht="12.75" hidden="1" customHeight="1"/>
    <row r="3007" ht="12.75" hidden="1" customHeight="1"/>
    <row r="3008" ht="12.75" hidden="1" customHeight="1"/>
    <row r="3009" ht="12.75" hidden="1" customHeight="1"/>
    <row r="3010" ht="12.75" hidden="1" customHeight="1"/>
    <row r="3011" ht="12.75" hidden="1" customHeight="1"/>
    <row r="3012" ht="12.75" hidden="1" customHeight="1"/>
    <row r="3013" ht="12.75" hidden="1" customHeight="1"/>
    <row r="3014" ht="12.75" hidden="1" customHeight="1"/>
    <row r="3015" ht="12.75" hidden="1" customHeight="1"/>
    <row r="3016" ht="12.75" hidden="1" customHeight="1"/>
    <row r="3017" ht="12.75" hidden="1" customHeight="1"/>
    <row r="3018" ht="12.75" hidden="1" customHeight="1"/>
    <row r="3019" ht="12.75" hidden="1" customHeight="1"/>
    <row r="3020" ht="12.75" hidden="1" customHeight="1"/>
    <row r="3021" ht="12.75" hidden="1" customHeight="1"/>
    <row r="3022" ht="12.75" hidden="1" customHeight="1"/>
    <row r="3023" ht="12.75" hidden="1" customHeight="1"/>
    <row r="3024" ht="12.75" hidden="1" customHeight="1"/>
    <row r="3025" ht="12.75" hidden="1" customHeight="1"/>
    <row r="3026" ht="12.75" hidden="1" customHeight="1"/>
    <row r="3027" ht="12.75" hidden="1" customHeight="1"/>
    <row r="3028" ht="12.75" hidden="1" customHeight="1"/>
    <row r="3029" ht="12.75" hidden="1" customHeight="1"/>
    <row r="3030" ht="12.75" hidden="1" customHeight="1"/>
    <row r="3031" ht="12.75" hidden="1" customHeight="1"/>
    <row r="3032" ht="12.75" hidden="1" customHeight="1"/>
    <row r="3033" ht="12.75" hidden="1" customHeight="1"/>
    <row r="3034" ht="12.75" hidden="1" customHeight="1"/>
    <row r="3035" ht="12.75" hidden="1" customHeight="1"/>
    <row r="3036" ht="12.75" hidden="1" customHeight="1"/>
    <row r="3037" ht="12.75" hidden="1" customHeight="1"/>
    <row r="3038" ht="12.75" hidden="1" customHeight="1"/>
    <row r="3039" ht="12.75" hidden="1" customHeight="1"/>
    <row r="3040" ht="12.75" hidden="1" customHeight="1"/>
    <row r="3041" ht="12.75" hidden="1" customHeight="1"/>
    <row r="3042" ht="12.75" hidden="1" customHeight="1"/>
    <row r="3043" ht="12.75" hidden="1" customHeight="1"/>
    <row r="3044" ht="12.75" hidden="1" customHeight="1"/>
    <row r="3045" ht="12.75" hidden="1" customHeight="1"/>
    <row r="3046" ht="12.75" hidden="1" customHeight="1"/>
    <row r="3047" ht="12.75" hidden="1" customHeight="1"/>
    <row r="3048" ht="12.75" hidden="1" customHeight="1"/>
    <row r="3049" ht="12.75" hidden="1" customHeight="1"/>
    <row r="3050" ht="12.75" hidden="1" customHeight="1"/>
    <row r="3051" ht="12.75" hidden="1" customHeight="1"/>
    <row r="3052" ht="12.75" hidden="1" customHeight="1"/>
    <row r="3053" ht="12.75" hidden="1" customHeight="1"/>
    <row r="3054" ht="12.75" hidden="1" customHeight="1"/>
    <row r="3055" ht="12.75" hidden="1" customHeight="1"/>
    <row r="3056" ht="12.75" hidden="1" customHeight="1"/>
    <row r="3057" ht="12.75" hidden="1" customHeight="1"/>
    <row r="3058" ht="12.75" hidden="1" customHeight="1"/>
    <row r="3059" ht="12.75" hidden="1" customHeight="1"/>
    <row r="3060" ht="12.75" hidden="1" customHeight="1"/>
    <row r="3061" ht="12.75" hidden="1" customHeight="1"/>
    <row r="3062" ht="12.75" hidden="1" customHeight="1"/>
    <row r="3063" ht="12.75" hidden="1" customHeight="1"/>
    <row r="3064" ht="12.75" hidden="1" customHeight="1"/>
    <row r="3065" ht="12.75" hidden="1" customHeight="1"/>
    <row r="3066" ht="12.75" hidden="1" customHeight="1"/>
    <row r="3067" ht="12.75" hidden="1" customHeight="1"/>
    <row r="3068" ht="12.75" hidden="1" customHeight="1"/>
    <row r="3069" ht="12.75" hidden="1" customHeight="1"/>
    <row r="3070" ht="12.75" hidden="1" customHeight="1"/>
    <row r="3071" ht="12.75" hidden="1" customHeight="1"/>
    <row r="3072" ht="12.75" hidden="1" customHeight="1"/>
    <row r="3073" ht="12.75" hidden="1" customHeight="1"/>
    <row r="3074" ht="12.75" hidden="1" customHeight="1"/>
    <row r="3075" ht="12.75" hidden="1" customHeight="1"/>
    <row r="3076" ht="12.75" hidden="1" customHeight="1"/>
    <row r="3077" ht="12.75" hidden="1" customHeight="1"/>
    <row r="3078" ht="12.75" hidden="1" customHeight="1"/>
    <row r="3079" ht="12.75" hidden="1" customHeight="1"/>
    <row r="3080" ht="12.75" hidden="1" customHeight="1"/>
    <row r="3081" ht="12.75" hidden="1" customHeight="1"/>
    <row r="3082" ht="12.75" hidden="1" customHeight="1"/>
    <row r="3083" ht="12.75" hidden="1" customHeight="1"/>
    <row r="3084" ht="12.75" hidden="1" customHeight="1"/>
    <row r="3085" ht="12.75" hidden="1" customHeight="1"/>
    <row r="3086" ht="12.75" hidden="1" customHeight="1"/>
    <row r="3087" ht="12.75" hidden="1" customHeight="1"/>
    <row r="3088" ht="12.75" hidden="1" customHeight="1"/>
    <row r="3089" ht="12.75" hidden="1" customHeight="1"/>
    <row r="3090" ht="12.75" hidden="1" customHeight="1"/>
    <row r="3091" ht="12.75" hidden="1" customHeight="1"/>
    <row r="3092" ht="12.75" hidden="1" customHeight="1"/>
    <row r="3093" ht="12.75" hidden="1" customHeight="1"/>
    <row r="3094" ht="12.75" hidden="1" customHeight="1"/>
    <row r="3095" ht="12.75" hidden="1" customHeight="1"/>
    <row r="3096" ht="12.75" hidden="1" customHeight="1"/>
    <row r="3097" ht="12.75" hidden="1" customHeight="1"/>
    <row r="3098" ht="12.75" hidden="1" customHeight="1"/>
    <row r="3099" ht="12.75" hidden="1" customHeight="1"/>
    <row r="3100" ht="12.75" hidden="1" customHeight="1"/>
    <row r="3101" ht="12.75" hidden="1" customHeight="1"/>
    <row r="3102" ht="12.75" hidden="1" customHeight="1"/>
    <row r="3103" ht="12.75" hidden="1" customHeight="1"/>
    <row r="3104" ht="12.75" hidden="1" customHeight="1"/>
    <row r="3105" ht="12.75" hidden="1" customHeight="1"/>
    <row r="3106" ht="12.75" hidden="1" customHeight="1"/>
    <row r="3107" ht="12.75" hidden="1" customHeight="1"/>
    <row r="3108" ht="12.75" hidden="1" customHeight="1"/>
    <row r="3109" ht="12.75" hidden="1" customHeight="1"/>
    <row r="3110" ht="12.75" hidden="1" customHeight="1"/>
    <row r="3111" ht="12.75" hidden="1" customHeight="1"/>
    <row r="3112" ht="12.75" hidden="1" customHeight="1"/>
    <row r="3113" ht="12.75" hidden="1" customHeight="1"/>
    <row r="3114" ht="12.75" hidden="1" customHeight="1"/>
    <row r="3115" ht="12.75" hidden="1" customHeight="1"/>
    <row r="3116" ht="12.75" hidden="1" customHeight="1"/>
    <row r="3117" ht="12.75" hidden="1" customHeight="1"/>
    <row r="3118" ht="12.75" hidden="1" customHeight="1"/>
    <row r="3119" ht="12.75" hidden="1" customHeight="1"/>
    <row r="3120" ht="12.75" hidden="1" customHeight="1"/>
    <row r="3121" ht="12.75" hidden="1" customHeight="1"/>
    <row r="3122" ht="12.75" hidden="1" customHeight="1"/>
    <row r="3123" ht="12.75" hidden="1" customHeight="1"/>
    <row r="3124" ht="12.75" hidden="1" customHeight="1"/>
    <row r="3125" ht="12.75" hidden="1" customHeight="1"/>
    <row r="3126" ht="12.75" hidden="1" customHeight="1"/>
    <row r="3127" ht="12.75" hidden="1" customHeight="1"/>
    <row r="3128" ht="12.75" hidden="1" customHeight="1"/>
    <row r="3129" ht="12.75" hidden="1" customHeight="1"/>
    <row r="3130" ht="12.75" hidden="1" customHeight="1"/>
    <row r="3131" ht="12.75" hidden="1" customHeight="1"/>
    <row r="3132" ht="12.75" hidden="1" customHeight="1"/>
    <row r="3133" ht="12.75" hidden="1" customHeight="1"/>
    <row r="3134" ht="12.75" hidden="1" customHeight="1"/>
    <row r="3135" ht="12.75" hidden="1" customHeight="1"/>
    <row r="3136" ht="12.75" hidden="1" customHeight="1"/>
    <row r="3137" ht="12.75" hidden="1" customHeight="1"/>
    <row r="3138" ht="12.75" hidden="1" customHeight="1"/>
    <row r="3139" ht="12.75" hidden="1" customHeight="1"/>
    <row r="3140" ht="12.75" hidden="1" customHeight="1"/>
    <row r="3141" ht="12.75" hidden="1" customHeight="1"/>
    <row r="3142" ht="12.75" hidden="1" customHeight="1"/>
    <row r="3143" ht="12.75" hidden="1" customHeight="1"/>
    <row r="3144" ht="12.75" hidden="1" customHeight="1"/>
    <row r="3145" ht="12.75" hidden="1" customHeight="1"/>
    <row r="3146" ht="12.75" hidden="1" customHeight="1"/>
    <row r="3147" ht="12.75" hidden="1" customHeight="1"/>
    <row r="3148" ht="12.75" hidden="1" customHeight="1"/>
    <row r="3149" ht="12.75" hidden="1" customHeight="1"/>
    <row r="3150" ht="12.75" hidden="1" customHeight="1"/>
    <row r="3151" ht="12.75" hidden="1" customHeight="1"/>
    <row r="3152" ht="12.75" hidden="1" customHeight="1"/>
    <row r="3153" ht="12.75" hidden="1" customHeight="1"/>
    <row r="3154" ht="12.75" hidden="1" customHeight="1"/>
    <row r="3155" ht="12.75" hidden="1" customHeight="1"/>
    <row r="3156" ht="12.75" hidden="1" customHeight="1"/>
    <row r="3157" ht="12.75" hidden="1" customHeight="1"/>
    <row r="3158" ht="12.75" hidden="1" customHeight="1"/>
    <row r="3159" ht="12.75" hidden="1" customHeight="1"/>
    <row r="3160" ht="12.75" hidden="1" customHeight="1"/>
    <row r="3161" ht="12.75" hidden="1" customHeight="1"/>
    <row r="3162" ht="12.75" hidden="1" customHeight="1"/>
    <row r="3163" ht="12.75" hidden="1" customHeight="1"/>
    <row r="3164" ht="12.75" hidden="1" customHeight="1"/>
    <row r="3165" ht="12.75" hidden="1" customHeight="1"/>
    <row r="3166" ht="12.75" hidden="1" customHeight="1"/>
    <row r="3167" ht="12.75" hidden="1" customHeight="1"/>
    <row r="3168" ht="12.75" hidden="1" customHeight="1"/>
    <row r="3169" ht="12.75" hidden="1" customHeight="1"/>
    <row r="3170" ht="12.75" hidden="1" customHeight="1"/>
    <row r="3171" ht="12.75" hidden="1" customHeight="1"/>
    <row r="3172" ht="12.75" hidden="1" customHeight="1"/>
    <row r="3173" ht="12.75" hidden="1" customHeight="1"/>
    <row r="3174" ht="12.75" hidden="1" customHeight="1"/>
    <row r="3175" ht="12.75" hidden="1" customHeight="1"/>
    <row r="3176" ht="12.75" hidden="1" customHeight="1"/>
    <row r="3177" ht="12.75" hidden="1" customHeight="1"/>
    <row r="3178" ht="12.75" hidden="1" customHeight="1"/>
    <row r="3179" ht="12.75" hidden="1" customHeight="1"/>
    <row r="3180" ht="12.75" hidden="1" customHeight="1"/>
    <row r="3181" ht="12.75" hidden="1" customHeight="1"/>
    <row r="3182" ht="12.75" hidden="1" customHeight="1"/>
    <row r="3183" ht="12.75" hidden="1" customHeight="1"/>
    <row r="3184" ht="12.75" hidden="1" customHeight="1"/>
    <row r="3185" ht="12.75" hidden="1" customHeight="1"/>
    <row r="3186" ht="12.75" hidden="1" customHeight="1"/>
    <row r="3187" ht="12.75" hidden="1" customHeight="1"/>
    <row r="3188" ht="12.75" hidden="1" customHeight="1"/>
    <row r="3189" ht="12.75" hidden="1" customHeight="1"/>
    <row r="3190" ht="12.75" hidden="1" customHeight="1"/>
    <row r="3191" ht="12.75" hidden="1" customHeight="1"/>
    <row r="3192" ht="12.75" hidden="1" customHeight="1"/>
    <row r="3193" ht="12.75" hidden="1" customHeight="1"/>
    <row r="3194" ht="12.75" hidden="1" customHeight="1"/>
    <row r="3195" ht="12.75" hidden="1" customHeight="1"/>
    <row r="3196" ht="12.75" hidden="1" customHeight="1"/>
    <row r="3197" ht="12.75" hidden="1" customHeight="1"/>
    <row r="3198" ht="12.75" hidden="1" customHeight="1"/>
    <row r="3199" ht="12.75" hidden="1" customHeight="1"/>
    <row r="3200" ht="12.75" hidden="1" customHeight="1"/>
    <row r="3201" ht="12.75" hidden="1" customHeight="1"/>
    <row r="3202" ht="12.75" hidden="1" customHeight="1"/>
    <row r="3203" ht="12.75" hidden="1" customHeight="1"/>
    <row r="3204" ht="12.75" hidden="1" customHeight="1"/>
    <row r="3205" ht="12.75" hidden="1" customHeight="1"/>
    <row r="3206" ht="12.75" hidden="1" customHeight="1"/>
    <row r="3207" ht="12.75" hidden="1" customHeight="1"/>
    <row r="3208" ht="12.75" hidden="1" customHeight="1"/>
    <row r="3209" ht="12.75" hidden="1" customHeight="1"/>
    <row r="3210" ht="12.75" hidden="1" customHeight="1"/>
    <row r="3211" ht="12.75" hidden="1" customHeight="1"/>
    <row r="3212" ht="12.75" hidden="1" customHeight="1"/>
    <row r="3213" ht="12.75" hidden="1" customHeight="1"/>
    <row r="3214" ht="12.75" hidden="1" customHeight="1"/>
    <row r="3215" ht="12.75" hidden="1" customHeight="1"/>
    <row r="3216" ht="12.75" hidden="1" customHeight="1"/>
    <row r="3217" ht="12.75" hidden="1" customHeight="1"/>
    <row r="3218" ht="12.75" hidden="1" customHeight="1"/>
    <row r="3219" ht="12.75" hidden="1" customHeight="1"/>
    <row r="3220" ht="12.75" hidden="1" customHeight="1"/>
    <row r="3221" ht="12.75" hidden="1" customHeight="1"/>
    <row r="3222" ht="12.75" hidden="1" customHeight="1"/>
    <row r="3223" ht="12.75" hidden="1" customHeight="1"/>
    <row r="3224" ht="12.75" hidden="1" customHeight="1"/>
    <row r="3225" ht="12.75" hidden="1" customHeight="1"/>
    <row r="3226" ht="12.75" hidden="1" customHeight="1"/>
    <row r="3227" ht="12.75" hidden="1" customHeight="1"/>
    <row r="3228" ht="12.75" hidden="1" customHeight="1"/>
    <row r="3229" ht="12.75" hidden="1" customHeight="1"/>
    <row r="3230" ht="12.75" hidden="1" customHeight="1"/>
    <row r="3231" ht="12.75" hidden="1" customHeight="1"/>
    <row r="3232" ht="12.75" hidden="1" customHeight="1"/>
    <row r="3233" ht="12.75" hidden="1" customHeight="1"/>
    <row r="3234" ht="12.75" hidden="1" customHeight="1"/>
    <row r="3235" ht="12.75" hidden="1" customHeight="1"/>
    <row r="3236" ht="12.75" hidden="1" customHeight="1"/>
    <row r="3237" ht="12.75" hidden="1" customHeight="1"/>
    <row r="3238" ht="12.75" hidden="1" customHeight="1"/>
    <row r="3239" ht="12.75" hidden="1" customHeight="1"/>
    <row r="3240" ht="12.75" hidden="1" customHeight="1"/>
    <row r="3241" ht="12.75" hidden="1" customHeight="1"/>
    <row r="3242" ht="12.75" hidden="1" customHeight="1"/>
    <row r="3243" ht="12.75" hidden="1" customHeight="1"/>
    <row r="3244" ht="12.75" hidden="1" customHeight="1"/>
    <row r="3245" ht="12.75" hidden="1" customHeight="1"/>
    <row r="3246" ht="12.75" hidden="1" customHeight="1"/>
    <row r="3247" ht="12.75" hidden="1" customHeight="1"/>
    <row r="3248" ht="12.75" hidden="1" customHeight="1"/>
    <row r="3249" ht="12.75" hidden="1" customHeight="1"/>
    <row r="3250" ht="12.75" hidden="1" customHeight="1"/>
    <row r="3251" ht="12.75" hidden="1" customHeight="1"/>
    <row r="3252" ht="12.75" hidden="1" customHeight="1"/>
    <row r="3253" ht="12.75" hidden="1" customHeight="1"/>
    <row r="3254" ht="12.75" hidden="1" customHeight="1"/>
    <row r="3255" ht="12.75" hidden="1" customHeight="1"/>
    <row r="3256" ht="12.75" hidden="1" customHeight="1"/>
    <row r="3257" ht="12.75" hidden="1" customHeight="1"/>
    <row r="3258" ht="12.75" hidden="1" customHeight="1"/>
    <row r="3259" ht="12.75" hidden="1" customHeight="1"/>
    <row r="3260" ht="12.75" hidden="1" customHeight="1"/>
    <row r="3261" ht="12.75" hidden="1" customHeight="1"/>
    <row r="3262" ht="12.75" hidden="1" customHeight="1"/>
    <row r="3263" ht="12.75" hidden="1" customHeight="1"/>
    <row r="3264" ht="12.75" hidden="1" customHeight="1"/>
    <row r="3265" ht="12.75" hidden="1" customHeight="1"/>
    <row r="3266" ht="12.75" hidden="1" customHeight="1"/>
    <row r="3267" ht="12.75" hidden="1" customHeight="1"/>
    <row r="3268" ht="12.75" hidden="1" customHeight="1"/>
    <row r="3269" ht="12.75" hidden="1" customHeight="1"/>
    <row r="3270" ht="12.75" hidden="1" customHeight="1"/>
    <row r="3271" ht="12.75" hidden="1" customHeight="1"/>
    <row r="3272" ht="12.75" hidden="1" customHeight="1"/>
    <row r="3273" ht="12.75" hidden="1" customHeight="1"/>
    <row r="3274" ht="12.75" hidden="1" customHeight="1"/>
    <row r="3275" ht="12.75" hidden="1" customHeight="1"/>
    <row r="3276" ht="12.75" hidden="1" customHeight="1"/>
    <row r="3277" ht="12.75" hidden="1" customHeight="1"/>
    <row r="3278" ht="12.75" hidden="1" customHeight="1"/>
    <row r="3279" ht="12.75" hidden="1" customHeight="1"/>
    <row r="3280" ht="12.75" hidden="1" customHeight="1"/>
    <row r="3281" ht="12.75" hidden="1" customHeight="1"/>
    <row r="3282" ht="12.75" hidden="1" customHeight="1"/>
    <row r="3283" ht="12.75" hidden="1" customHeight="1"/>
    <row r="3284" ht="12.75" hidden="1" customHeight="1"/>
    <row r="3285" ht="12.75" hidden="1" customHeight="1"/>
    <row r="3286" ht="12.75" hidden="1" customHeight="1"/>
    <row r="3287" ht="12.75" hidden="1" customHeight="1"/>
    <row r="3288" ht="12.75" hidden="1" customHeight="1"/>
    <row r="3289" ht="12.75" hidden="1" customHeight="1"/>
    <row r="3290" ht="12.75" hidden="1" customHeight="1"/>
    <row r="3291" ht="12.75" hidden="1" customHeight="1"/>
    <row r="3292" ht="12.75" hidden="1" customHeight="1"/>
    <row r="3293" ht="12.75" hidden="1" customHeight="1"/>
    <row r="3294" ht="12.75" hidden="1" customHeight="1"/>
    <row r="3295" ht="12.75" hidden="1" customHeight="1"/>
    <row r="3296" ht="12.75" hidden="1" customHeight="1"/>
    <row r="3297" ht="12.75" hidden="1" customHeight="1"/>
    <row r="3298" ht="12.75" hidden="1" customHeight="1"/>
    <row r="3299" ht="12.75" hidden="1" customHeight="1"/>
    <row r="3300" ht="12.75" hidden="1" customHeight="1"/>
    <row r="3301" ht="12.75" hidden="1" customHeight="1"/>
    <row r="3302" ht="12.75" hidden="1" customHeight="1"/>
    <row r="3303" ht="12.75" hidden="1" customHeight="1"/>
    <row r="3304" ht="12.75" hidden="1" customHeight="1"/>
    <row r="3305" ht="12.75" hidden="1" customHeight="1"/>
    <row r="3306" ht="12.75" hidden="1" customHeight="1"/>
    <row r="3307" ht="12.75" hidden="1" customHeight="1"/>
    <row r="3308" ht="12.75" hidden="1" customHeight="1"/>
    <row r="3309" ht="12.75" hidden="1" customHeight="1"/>
    <row r="3310" ht="12.75" hidden="1" customHeight="1"/>
    <row r="3311" ht="12.75" hidden="1" customHeight="1"/>
    <row r="3312" ht="12.75" hidden="1" customHeight="1"/>
    <row r="3313" ht="12.75" hidden="1" customHeight="1"/>
    <row r="3314" ht="12.75" hidden="1" customHeight="1"/>
    <row r="3315" ht="12.75" hidden="1" customHeight="1"/>
    <row r="3316" ht="12.75" hidden="1" customHeight="1"/>
    <row r="3317" ht="12.75" hidden="1" customHeight="1"/>
    <row r="3318" ht="12.75" hidden="1" customHeight="1"/>
    <row r="3319" ht="12.75" hidden="1" customHeight="1"/>
    <row r="3320" ht="12.75" hidden="1" customHeight="1"/>
    <row r="3321" ht="12.75" hidden="1" customHeight="1"/>
    <row r="3322" ht="12.75" hidden="1" customHeight="1"/>
    <row r="3323" ht="12.75" hidden="1" customHeight="1"/>
    <row r="3324" ht="12.75" hidden="1" customHeight="1"/>
    <row r="3325" ht="12.75" hidden="1" customHeight="1"/>
    <row r="3326" ht="12.75" hidden="1" customHeight="1"/>
    <row r="3327" ht="12.75" hidden="1" customHeight="1"/>
    <row r="3328" ht="12.75" hidden="1" customHeight="1"/>
    <row r="3329" ht="12.75" hidden="1" customHeight="1"/>
    <row r="3330" ht="12.75" hidden="1" customHeight="1"/>
    <row r="3331" ht="12.75" hidden="1" customHeight="1"/>
    <row r="3332" ht="12.75" hidden="1" customHeight="1"/>
    <row r="3333" ht="12.75" hidden="1" customHeight="1"/>
    <row r="3334" ht="12.75" hidden="1" customHeight="1"/>
    <row r="3335" ht="12.75" hidden="1" customHeight="1"/>
    <row r="3336" ht="12.75" hidden="1" customHeight="1"/>
    <row r="3337" ht="12.75" hidden="1" customHeight="1"/>
    <row r="3338" ht="12.75" hidden="1" customHeight="1"/>
    <row r="3339" ht="12.75" hidden="1" customHeight="1"/>
    <row r="3340" ht="12.75" hidden="1" customHeight="1"/>
    <row r="3341" ht="12.75" hidden="1" customHeight="1"/>
    <row r="3342" ht="12.75" hidden="1" customHeight="1"/>
    <row r="3343" ht="12.75" hidden="1" customHeight="1"/>
    <row r="3344" ht="12.75" hidden="1" customHeight="1"/>
    <row r="3345" ht="12.75" hidden="1" customHeight="1"/>
    <row r="3346" ht="12.75" hidden="1" customHeight="1"/>
    <row r="3347" ht="12.75" hidden="1" customHeight="1"/>
    <row r="3348" ht="12.75" hidden="1" customHeight="1"/>
    <row r="3349" ht="12.75" hidden="1" customHeight="1"/>
    <row r="3350" ht="12.75" hidden="1" customHeight="1"/>
    <row r="3351" ht="12.75" hidden="1" customHeight="1"/>
    <row r="3352" ht="12.75" hidden="1" customHeight="1"/>
    <row r="3353" ht="12.75" hidden="1" customHeight="1"/>
    <row r="3354" ht="12.75" hidden="1" customHeight="1"/>
    <row r="3355" ht="12.75" hidden="1" customHeight="1"/>
    <row r="3356" ht="12.75" hidden="1" customHeight="1"/>
    <row r="3357" ht="12.75" hidden="1" customHeight="1"/>
    <row r="3358" ht="12.75" hidden="1" customHeight="1"/>
    <row r="3359" ht="12.75" hidden="1" customHeight="1"/>
    <row r="3360" ht="12.75" hidden="1" customHeight="1"/>
    <row r="3361" ht="12.75" hidden="1" customHeight="1"/>
    <row r="3362" ht="12.75" hidden="1" customHeight="1"/>
    <row r="3363" ht="12.75" hidden="1" customHeight="1"/>
    <row r="3364" ht="12.75" hidden="1" customHeight="1"/>
    <row r="3365" ht="12.75" hidden="1" customHeight="1"/>
    <row r="3366" ht="12.75" hidden="1" customHeight="1"/>
    <row r="3367" ht="12.75" hidden="1" customHeight="1"/>
    <row r="3368" ht="12.75" hidden="1" customHeight="1"/>
    <row r="3369" ht="12.75" hidden="1" customHeight="1"/>
    <row r="3370" ht="12.75" hidden="1" customHeight="1"/>
    <row r="3371" ht="12.75" hidden="1" customHeight="1"/>
    <row r="3372" ht="12.75" hidden="1" customHeight="1"/>
    <row r="3373" ht="12.75" hidden="1" customHeight="1"/>
    <row r="3374" ht="12.75" hidden="1" customHeight="1"/>
    <row r="3375" ht="12.75" hidden="1" customHeight="1"/>
    <row r="3376" ht="12.75" hidden="1" customHeight="1"/>
    <row r="3377" ht="12.75" hidden="1" customHeight="1"/>
    <row r="3378" ht="12.75" hidden="1" customHeight="1"/>
    <row r="3379" ht="12.75" hidden="1" customHeight="1"/>
    <row r="3380" ht="12.75" hidden="1" customHeight="1"/>
    <row r="3381" ht="12.75" hidden="1" customHeight="1"/>
    <row r="3382" ht="12.75" hidden="1" customHeight="1"/>
    <row r="3383" ht="12.75" hidden="1" customHeight="1"/>
    <row r="3384" ht="12.75" hidden="1" customHeight="1"/>
    <row r="3385" ht="12.75" hidden="1" customHeight="1"/>
    <row r="3386" ht="12.75" hidden="1" customHeight="1"/>
    <row r="3387" ht="12.75" hidden="1" customHeight="1"/>
    <row r="3388" ht="12.75" hidden="1" customHeight="1"/>
    <row r="3389" ht="12.75" hidden="1" customHeight="1"/>
    <row r="3390" ht="12.75" hidden="1" customHeight="1"/>
    <row r="3391" ht="12.75" hidden="1" customHeight="1"/>
    <row r="3392" ht="12.75" hidden="1" customHeight="1"/>
    <row r="3393" ht="12.75" hidden="1" customHeight="1"/>
    <row r="3394" ht="12.75" hidden="1" customHeight="1"/>
    <row r="3395" ht="12.75" hidden="1" customHeight="1"/>
    <row r="3396" ht="12.75" hidden="1" customHeight="1"/>
    <row r="3397" ht="12.75" hidden="1" customHeight="1"/>
    <row r="3398" ht="12.75" hidden="1" customHeight="1"/>
    <row r="3399" ht="12.75" hidden="1" customHeight="1"/>
    <row r="3400" ht="12.75" hidden="1" customHeight="1"/>
    <row r="3401" ht="12.75" hidden="1" customHeight="1"/>
    <row r="3402" ht="12.75" hidden="1" customHeight="1"/>
    <row r="3403" ht="12.75" hidden="1" customHeight="1"/>
    <row r="3404" ht="12.75" hidden="1" customHeight="1"/>
    <row r="3405" ht="12.75" hidden="1" customHeight="1"/>
    <row r="3406" ht="12.75" hidden="1" customHeight="1"/>
    <row r="3407" ht="12.75" hidden="1" customHeight="1"/>
    <row r="3408" ht="12.75" hidden="1" customHeight="1"/>
    <row r="3409" ht="12.75" hidden="1" customHeight="1"/>
    <row r="3410" ht="12.75" hidden="1" customHeight="1"/>
    <row r="3411" ht="12.75" hidden="1" customHeight="1"/>
    <row r="3412" ht="12.75" hidden="1" customHeight="1"/>
    <row r="3413" ht="12.75" hidden="1" customHeight="1"/>
    <row r="3414" ht="12.75" hidden="1" customHeight="1"/>
    <row r="3415" ht="12.75" hidden="1" customHeight="1"/>
    <row r="3416" ht="12.75" hidden="1" customHeight="1"/>
    <row r="3417" ht="12.75" hidden="1" customHeight="1"/>
    <row r="3418" ht="12.75" hidden="1" customHeight="1"/>
    <row r="3419" ht="12.75" hidden="1" customHeight="1"/>
    <row r="3420" ht="12.75" hidden="1" customHeight="1"/>
    <row r="3421" ht="12.75" hidden="1" customHeight="1"/>
    <row r="3422" ht="12.75" hidden="1" customHeight="1"/>
    <row r="3423" ht="12.75" hidden="1" customHeight="1"/>
    <row r="3424" ht="12.75" hidden="1" customHeight="1"/>
    <row r="3425" ht="12.75" hidden="1" customHeight="1"/>
    <row r="3426" ht="12.75" hidden="1" customHeight="1"/>
    <row r="3427" ht="12.75" hidden="1" customHeight="1"/>
    <row r="3428" ht="12.75" hidden="1" customHeight="1"/>
    <row r="3429" ht="12.75" hidden="1" customHeight="1"/>
    <row r="3430" ht="12.75" hidden="1" customHeight="1"/>
    <row r="3431" ht="12.75" hidden="1" customHeight="1"/>
    <row r="3432" ht="12.75" hidden="1" customHeight="1"/>
    <row r="3433" ht="12.75" hidden="1" customHeight="1"/>
    <row r="3434" ht="12.75" hidden="1" customHeight="1"/>
    <row r="3435" ht="12.75" hidden="1" customHeight="1"/>
    <row r="3436" ht="12.75" hidden="1" customHeight="1"/>
    <row r="3437" ht="12.75" hidden="1" customHeight="1"/>
    <row r="3438" ht="12.75" hidden="1" customHeight="1"/>
    <row r="3439" ht="12.75" hidden="1" customHeight="1"/>
    <row r="3440" ht="12.75" hidden="1" customHeight="1"/>
    <row r="3441" ht="12.75" hidden="1" customHeight="1"/>
    <row r="3442" ht="12.75" hidden="1" customHeight="1"/>
    <row r="3443" ht="12.75" hidden="1" customHeight="1"/>
    <row r="3444" ht="12.75" hidden="1" customHeight="1"/>
    <row r="3445" ht="12.75" hidden="1" customHeight="1"/>
    <row r="3446" ht="12.75" hidden="1" customHeight="1"/>
    <row r="3447" ht="12.75" hidden="1" customHeight="1"/>
    <row r="3448" ht="12.75" hidden="1" customHeight="1"/>
    <row r="3449" ht="12.75" hidden="1" customHeight="1"/>
    <row r="3450" ht="12.75" hidden="1" customHeight="1"/>
    <row r="3451" ht="12.75" hidden="1" customHeight="1"/>
    <row r="3452" ht="12.75" hidden="1" customHeight="1"/>
    <row r="3453" ht="12.75" hidden="1" customHeight="1"/>
    <row r="3454" ht="12.75" hidden="1" customHeight="1"/>
    <row r="3455" ht="12.75" hidden="1" customHeight="1"/>
    <row r="3456" ht="12.75" hidden="1" customHeight="1"/>
    <row r="3457" ht="12.75" hidden="1" customHeight="1"/>
    <row r="3458" ht="12.75" hidden="1" customHeight="1"/>
    <row r="3459" ht="12.75" hidden="1" customHeight="1"/>
    <row r="3460" ht="12.75" hidden="1" customHeight="1"/>
    <row r="3461" ht="12.75" hidden="1" customHeight="1"/>
    <row r="3462" ht="12.75" hidden="1" customHeight="1"/>
    <row r="3463" ht="12.75" hidden="1" customHeight="1"/>
    <row r="3464" ht="12.75" hidden="1" customHeight="1"/>
    <row r="3465" ht="12.75" hidden="1" customHeight="1"/>
    <row r="3466" ht="12.75" hidden="1" customHeight="1"/>
    <row r="3467" ht="12.75" hidden="1" customHeight="1"/>
    <row r="3468" ht="12.75" hidden="1" customHeight="1"/>
    <row r="3469" ht="12.75" hidden="1" customHeight="1"/>
    <row r="3470" ht="12.75" hidden="1" customHeight="1"/>
    <row r="3471" ht="12.75" hidden="1" customHeight="1"/>
    <row r="3472" ht="12.75" hidden="1" customHeight="1"/>
    <row r="3473" ht="12.75" hidden="1" customHeight="1"/>
    <row r="3474" ht="12.75" hidden="1" customHeight="1"/>
    <row r="3475" ht="12.75" hidden="1" customHeight="1"/>
    <row r="3476" ht="12.75" hidden="1" customHeight="1"/>
    <row r="3477" ht="12.75" hidden="1" customHeight="1"/>
    <row r="3478" ht="12.75" hidden="1" customHeight="1"/>
    <row r="3479" ht="12.75" hidden="1" customHeight="1"/>
    <row r="3480" ht="12.75" hidden="1" customHeight="1"/>
    <row r="3481" ht="12.75" hidden="1" customHeight="1"/>
    <row r="3482" ht="12.75" hidden="1" customHeight="1"/>
    <row r="3483" ht="12.75" hidden="1" customHeight="1"/>
    <row r="3484" ht="12.75" hidden="1" customHeight="1"/>
    <row r="3485" ht="12.75" hidden="1" customHeight="1"/>
    <row r="3486" ht="12.75" hidden="1" customHeight="1"/>
    <row r="3487" ht="12.75" hidden="1" customHeight="1"/>
    <row r="3488" ht="12.75" hidden="1" customHeight="1"/>
    <row r="3489" ht="12.75" hidden="1" customHeight="1"/>
    <row r="3490" ht="12.75" hidden="1" customHeight="1"/>
    <row r="3491" ht="12.75" hidden="1" customHeight="1"/>
    <row r="3492" ht="12.75" hidden="1" customHeight="1"/>
    <row r="3493" ht="12.75" hidden="1" customHeight="1"/>
    <row r="3494" ht="12.75" hidden="1" customHeight="1"/>
    <row r="3495" ht="12.75" hidden="1" customHeight="1"/>
    <row r="3496" ht="12.75" hidden="1" customHeight="1"/>
    <row r="3497" ht="12.75" hidden="1" customHeight="1"/>
    <row r="3498" ht="12.75" hidden="1" customHeight="1"/>
    <row r="3499" ht="12.75" hidden="1" customHeight="1"/>
    <row r="3500" ht="12.75" hidden="1" customHeight="1"/>
    <row r="3501" ht="12.75" hidden="1" customHeight="1"/>
    <row r="3502" ht="12.75" hidden="1" customHeight="1"/>
    <row r="3503" ht="12.75" hidden="1" customHeight="1"/>
    <row r="3504" ht="12.75" hidden="1" customHeight="1"/>
    <row r="3505" ht="12.75" hidden="1" customHeight="1"/>
    <row r="3506" ht="12.75" hidden="1" customHeight="1"/>
    <row r="3507" ht="12.75" hidden="1" customHeight="1"/>
    <row r="3508" ht="12.75" hidden="1" customHeight="1"/>
    <row r="3509" ht="12.75" hidden="1" customHeight="1"/>
    <row r="3510" ht="12.75" hidden="1" customHeight="1"/>
    <row r="3511" ht="12.75" hidden="1" customHeight="1"/>
    <row r="3512" ht="12.75" hidden="1" customHeight="1"/>
    <row r="3513" ht="12.75" hidden="1" customHeight="1"/>
    <row r="3514" ht="12.75" hidden="1" customHeight="1"/>
    <row r="3515" ht="12.75" hidden="1" customHeight="1"/>
    <row r="3516" ht="12.75" hidden="1" customHeight="1"/>
    <row r="3517" ht="12.75" hidden="1" customHeight="1"/>
    <row r="3518" ht="12.75" hidden="1" customHeight="1"/>
    <row r="3519" ht="12.75" hidden="1" customHeight="1"/>
    <row r="3520" ht="12.75" hidden="1" customHeight="1"/>
    <row r="3521" ht="12.75" hidden="1" customHeight="1"/>
    <row r="3522" ht="12.75" hidden="1" customHeight="1"/>
    <row r="3523" ht="12.75" hidden="1" customHeight="1"/>
    <row r="3524" ht="12.75" hidden="1" customHeight="1"/>
    <row r="3525" ht="12.75" hidden="1" customHeight="1"/>
    <row r="3526" ht="12.75" hidden="1" customHeight="1"/>
    <row r="3527" ht="12.75" hidden="1" customHeight="1"/>
    <row r="3528" ht="12.75" hidden="1" customHeight="1"/>
    <row r="3529" ht="12.75" hidden="1" customHeight="1"/>
    <row r="3530" ht="12.75" hidden="1" customHeight="1"/>
    <row r="3531" ht="12.75" hidden="1" customHeight="1"/>
    <row r="3532" ht="12.75" hidden="1" customHeight="1"/>
    <row r="3533" ht="12.75" hidden="1" customHeight="1"/>
    <row r="3534" ht="12.75" hidden="1" customHeight="1"/>
    <row r="3535" ht="12.75" hidden="1" customHeight="1"/>
    <row r="3536" ht="12.75" hidden="1" customHeight="1"/>
    <row r="3537" ht="12.75" hidden="1" customHeight="1"/>
    <row r="3538" ht="12.75" hidden="1" customHeight="1"/>
    <row r="3539" ht="12.75" hidden="1" customHeight="1"/>
    <row r="3540" ht="12.75" hidden="1" customHeight="1"/>
    <row r="3541" ht="12.75" hidden="1" customHeight="1"/>
    <row r="3542" ht="12.75" hidden="1" customHeight="1"/>
    <row r="3543" ht="12.75" hidden="1" customHeight="1"/>
    <row r="3544" ht="12.75" hidden="1" customHeight="1"/>
    <row r="3545" ht="12.75" hidden="1" customHeight="1"/>
    <row r="3546" ht="12.75" hidden="1" customHeight="1"/>
    <row r="3547" ht="12.75" hidden="1" customHeight="1"/>
    <row r="3548" ht="12.75" hidden="1" customHeight="1"/>
    <row r="3549" ht="12.75" hidden="1" customHeight="1"/>
    <row r="3550" ht="12.75" hidden="1" customHeight="1"/>
    <row r="3551" ht="12.75" hidden="1" customHeight="1"/>
    <row r="3552" ht="12.75" hidden="1" customHeight="1"/>
    <row r="3553" ht="12.75" hidden="1" customHeight="1"/>
    <row r="3554" ht="12.75" hidden="1" customHeight="1"/>
    <row r="3555" ht="12.75" hidden="1" customHeight="1"/>
    <row r="3556" ht="12.75" hidden="1" customHeight="1"/>
    <row r="3557" ht="12.75" hidden="1" customHeight="1"/>
    <row r="3558" ht="12.75" hidden="1" customHeight="1"/>
    <row r="3559" ht="12.75" hidden="1" customHeight="1"/>
    <row r="3560" ht="12.75" hidden="1" customHeight="1"/>
    <row r="3561" ht="12.75" hidden="1" customHeight="1"/>
    <row r="3562" ht="12.75" hidden="1" customHeight="1"/>
    <row r="3563" ht="12.75" hidden="1" customHeight="1"/>
    <row r="3564" ht="12.75" hidden="1" customHeight="1"/>
    <row r="3565" ht="12.75" hidden="1" customHeight="1"/>
    <row r="3566" ht="12.75" hidden="1" customHeight="1"/>
    <row r="3567" ht="12.75" hidden="1" customHeight="1"/>
    <row r="3568" ht="12.75" hidden="1" customHeight="1"/>
    <row r="3569" ht="12.75" hidden="1" customHeight="1"/>
    <row r="3570" ht="12.75" hidden="1" customHeight="1"/>
    <row r="3571" ht="12.75" hidden="1" customHeight="1"/>
    <row r="3572" ht="12.75" hidden="1" customHeight="1"/>
    <row r="3573" ht="12.75" hidden="1" customHeight="1"/>
    <row r="3574" ht="12.75" hidden="1" customHeight="1"/>
    <row r="3575" ht="12.75" hidden="1" customHeight="1"/>
    <row r="3576" ht="12.75" hidden="1" customHeight="1"/>
    <row r="3577" ht="12.75" hidden="1" customHeight="1"/>
    <row r="3578" ht="12.75" hidden="1" customHeight="1"/>
    <row r="3579" ht="12.75" hidden="1" customHeight="1"/>
    <row r="3580" ht="12.75" hidden="1" customHeight="1"/>
    <row r="3581" ht="12.75" hidden="1" customHeight="1"/>
    <row r="3582" ht="12.75" hidden="1" customHeight="1"/>
    <row r="3583" ht="12.75" hidden="1" customHeight="1"/>
    <row r="3584" ht="12.75" hidden="1" customHeight="1"/>
    <row r="3585" ht="12.75" hidden="1" customHeight="1"/>
    <row r="3586" ht="12.75" hidden="1" customHeight="1"/>
    <row r="3587" ht="12.75" hidden="1" customHeight="1"/>
    <row r="3588" ht="12.75" hidden="1" customHeight="1"/>
    <row r="3589" ht="12.75" hidden="1" customHeight="1"/>
    <row r="3590" ht="12.75" hidden="1" customHeight="1"/>
    <row r="3591" ht="12.75" hidden="1" customHeight="1"/>
    <row r="3592" ht="12.75" hidden="1" customHeight="1"/>
    <row r="3593" ht="12.75" hidden="1" customHeight="1"/>
    <row r="3594" ht="12.75" hidden="1" customHeight="1"/>
    <row r="3595" ht="12.75" hidden="1" customHeight="1"/>
    <row r="3596" ht="12.75" hidden="1" customHeight="1"/>
    <row r="3597" ht="12.75" hidden="1" customHeight="1"/>
    <row r="3598" ht="12.75" hidden="1" customHeight="1"/>
    <row r="3599" ht="12.75" hidden="1" customHeight="1"/>
    <row r="3600" ht="12.75" hidden="1" customHeight="1"/>
    <row r="3601" ht="12.75" hidden="1" customHeight="1"/>
    <row r="3602" ht="12.75" hidden="1" customHeight="1"/>
    <row r="3603" ht="12.75" hidden="1" customHeight="1"/>
    <row r="3604" ht="12.75" hidden="1" customHeight="1"/>
    <row r="3605" ht="12.75" hidden="1" customHeight="1"/>
    <row r="3606" ht="12.75" hidden="1" customHeight="1"/>
    <row r="3607" ht="12.75" hidden="1" customHeight="1"/>
    <row r="3608" ht="12.75" hidden="1" customHeight="1"/>
    <row r="3609" ht="12.75" hidden="1" customHeight="1"/>
    <row r="3610" ht="12.75" hidden="1" customHeight="1"/>
    <row r="3611" ht="12.75" hidden="1" customHeight="1"/>
    <row r="3612" ht="12.75" hidden="1" customHeight="1"/>
    <row r="3613" ht="12.75" hidden="1" customHeight="1"/>
    <row r="3614" ht="12.75" hidden="1" customHeight="1"/>
    <row r="3615" ht="12.75" hidden="1" customHeight="1"/>
    <row r="3616" ht="12.75" hidden="1" customHeight="1"/>
    <row r="3617" ht="12.75" hidden="1" customHeight="1"/>
    <row r="3618" ht="12.75" hidden="1" customHeight="1"/>
    <row r="3619" ht="12.75" hidden="1" customHeight="1"/>
    <row r="3620" ht="12.75" hidden="1" customHeight="1"/>
    <row r="3621" ht="12.75" hidden="1" customHeight="1"/>
    <row r="3622" ht="12.75" hidden="1" customHeight="1"/>
    <row r="3623" ht="12.75" hidden="1" customHeight="1"/>
    <row r="3624" ht="12.75" hidden="1" customHeight="1"/>
    <row r="3625" ht="12.75" hidden="1" customHeight="1"/>
    <row r="3626" ht="12.75" hidden="1" customHeight="1"/>
    <row r="3627" ht="12.75" hidden="1" customHeight="1"/>
    <row r="3628" ht="12.75" hidden="1" customHeight="1"/>
    <row r="3629" ht="12.75" hidden="1" customHeight="1"/>
    <row r="3630" ht="12.75" hidden="1" customHeight="1"/>
    <row r="3631" ht="12.75" hidden="1" customHeight="1"/>
    <row r="3632" ht="12.75" hidden="1" customHeight="1"/>
    <row r="3633" ht="12.75" hidden="1" customHeight="1"/>
    <row r="3634" ht="12.75" hidden="1" customHeight="1"/>
    <row r="3635" ht="12.75" hidden="1" customHeight="1"/>
    <row r="3636" ht="12.75" hidden="1" customHeight="1"/>
    <row r="3637" ht="12.75" hidden="1" customHeight="1"/>
    <row r="3638" ht="12.75" hidden="1" customHeight="1"/>
    <row r="3639" ht="12.75" hidden="1" customHeight="1"/>
    <row r="3640" ht="12.75" hidden="1" customHeight="1"/>
    <row r="3641" ht="12.75" hidden="1" customHeight="1"/>
    <row r="3642" ht="12.75" hidden="1" customHeight="1"/>
    <row r="3643" ht="12.75" hidden="1" customHeight="1"/>
    <row r="3644" ht="12.75" hidden="1" customHeight="1"/>
    <row r="3645" ht="12.75" hidden="1" customHeight="1"/>
    <row r="3646" ht="12.75" hidden="1" customHeight="1"/>
    <row r="3647" ht="12.75" hidden="1" customHeight="1"/>
    <row r="3648" ht="12.75" hidden="1" customHeight="1"/>
    <row r="3649" ht="12.75" hidden="1" customHeight="1"/>
    <row r="3650" ht="12.75" hidden="1" customHeight="1"/>
    <row r="3651" ht="12.75" hidden="1" customHeight="1"/>
    <row r="3652" ht="12.75" hidden="1" customHeight="1"/>
    <row r="3653" ht="12.75" hidden="1" customHeight="1"/>
    <row r="3654" ht="12.75" hidden="1" customHeight="1"/>
    <row r="3655" ht="12.75" hidden="1" customHeight="1"/>
    <row r="3656" ht="12.75" hidden="1" customHeight="1"/>
    <row r="3657" ht="12.75" hidden="1" customHeight="1"/>
    <row r="3658" ht="12.75" hidden="1" customHeight="1"/>
    <row r="3659" ht="12.75" hidden="1" customHeight="1"/>
    <row r="3660" ht="12.75" hidden="1" customHeight="1"/>
    <row r="3661" ht="12.75" hidden="1" customHeight="1"/>
    <row r="3662" ht="12.75" hidden="1" customHeight="1"/>
    <row r="3663" ht="12.75" hidden="1" customHeight="1"/>
    <row r="3664" ht="12.75" hidden="1" customHeight="1"/>
    <row r="3665" ht="12.75" hidden="1" customHeight="1"/>
    <row r="3666" ht="12.75" hidden="1" customHeight="1"/>
    <row r="3667" ht="12.75" hidden="1" customHeight="1"/>
    <row r="3668" ht="12.75" hidden="1" customHeight="1"/>
    <row r="3669" ht="12.75" hidden="1" customHeight="1"/>
    <row r="3670" ht="12.75" hidden="1" customHeight="1"/>
    <row r="3671" ht="12.75" hidden="1" customHeight="1"/>
    <row r="3672" ht="12.75" hidden="1" customHeight="1"/>
    <row r="3673" ht="12.75" hidden="1" customHeight="1"/>
    <row r="3674" ht="12.75" hidden="1" customHeight="1"/>
    <row r="3675" ht="12.75" hidden="1" customHeight="1"/>
    <row r="3676" ht="12.75" hidden="1" customHeight="1"/>
    <row r="3677" ht="12.75" hidden="1" customHeight="1"/>
    <row r="3678" ht="12.75" hidden="1" customHeight="1"/>
    <row r="3679" ht="12.75" hidden="1" customHeight="1"/>
    <row r="3680" ht="12.75" hidden="1" customHeight="1"/>
    <row r="3681" ht="12.75" hidden="1" customHeight="1"/>
    <row r="3682" ht="12.75" hidden="1" customHeight="1"/>
    <row r="3683" ht="12.75" hidden="1" customHeight="1"/>
    <row r="3684" ht="12.75" hidden="1" customHeight="1"/>
    <row r="3685" ht="12.75" hidden="1" customHeight="1"/>
    <row r="3686" ht="12.75" hidden="1" customHeight="1"/>
    <row r="3687" ht="12.75" hidden="1" customHeight="1"/>
    <row r="3688" ht="12.75" hidden="1" customHeight="1"/>
    <row r="3689" ht="12.75" hidden="1" customHeight="1"/>
    <row r="3690" ht="12.75" hidden="1" customHeight="1"/>
    <row r="3691" ht="12.75" hidden="1" customHeight="1"/>
    <row r="3692" ht="12.75" hidden="1" customHeight="1"/>
    <row r="3693" ht="12.75" hidden="1" customHeight="1"/>
    <row r="3694" ht="12.75" hidden="1" customHeight="1"/>
    <row r="3695" ht="12.75" hidden="1" customHeight="1"/>
    <row r="3696" ht="12.75" hidden="1" customHeight="1"/>
    <row r="3697" ht="12.75" hidden="1" customHeight="1"/>
    <row r="3698" ht="12.75" hidden="1" customHeight="1"/>
    <row r="3699" ht="12.75" hidden="1" customHeight="1"/>
    <row r="3700" ht="12.75" hidden="1" customHeight="1"/>
    <row r="3701" ht="12.75" hidden="1" customHeight="1"/>
    <row r="3702" ht="12.75" hidden="1" customHeight="1"/>
    <row r="3703" ht="12.75" hidden="1" customHeight="1"/>
    <row r="3704" ht="12.75" hidden="1" customHeight="1"/>
    <row r="3705" ht="12.75" hidden="1" customHeight="1"/>
    <row r="3706" ht="12.75" hidden="1" customHeight="1"/>
    <row r="3707" ht="12.75" hidden="1" customHeight="1"/>
    <row r="3708" ht="12.75" hidden="1" customHeight="1"/>
    <row r="3709" ht="12.75" hidden="1" customHeight="1"/>
    <row r="3710" ht="12.75" hidden="1" customHeight="1"/>
    <row r="3711" ht="12.75" hidden="1" customHeight="1"/>
    <row r="3712" ht="12.75" hidden="1" customHeight="1"/>
    <row r="3713" ht="12.75" hidden="1" customHeight="1"/>
    <row r="3714" ht="12.75" hidden="1" customHeight="1"/>
    <row r="3715" ht="12.75" hidden="1" customHeight="1"/>
    <row r="3716" ht="12.75" hidden="1" customHeight="1"/>
    <row r="3717" ht="12.75" hidden="1" customHeight="1"/>
    <row r="3718" ht="12.75" hidden="1" customHeight="1"/>
    <row r="3719" ht="12.75" hidden="1" customHeight="1"/>
    <row r="3720" ht="12.75" hidden="1" customHeight="1"/>
    <row r="3721" ht="12.75" hidden="1" customHeight="1"/>
    <row r="3722" ht="12.75" hidden="1" customHeight="1"/>
    <row r="3723" ht="12.75" hidden="1" customHeight="1"/>
    <row r="3724" ht="12.75" hidden="1" customHeight="1"/>
    <row r="3725" ht="12.75" hidden="1" customHeight="1"/>
    <row r="3726" ht="12.75" hidden="1" customHeight="1"/>
    <row r="3727" ht="12.75" hidden="1" customHeight="1"/>
    <row r="3728" ht="12.75" hidden="1" customHeight="1"/>
    <row r="3729" ht="12.75" hidden="1" customHeight="1"/>
    <row r="3730" ht="12.75" hidden="1" customHeight="1"/>
    <row r="3731" ht="12.75" hidden="1" customHeight="1"/>
    <row r="3732" ht="12.75" hidden="1" customHeight="1"/>
    <row r="3733" ht="12.75" hidden="1" customHeight="1"/>
    <row r="3734" ht="12.75" hidden="1" customHeight="1"/>
    <row r="3735" ht="12.75" hidden="1" customHeight="1"/>
    <row r="3736" ht="12.75" hidden="1" customHeight="1"/>
    <row r="3737" ht="12.75" hidden="1" customHeight="1"/>
    <row r="3738" ht="12.75" hidden="1" customHeight="1"/>
    <row r="3739" ht="12.75" hidden="1" customHeight="1"/>
    <row r="3740" ht="12.75" hidden="1" customHeight="1"/>
    <row r="3741" ht="12.75" hidden="1" customHeight="1"/>
    <row r="3742" ht="12.75" hidden="1" customHeight="1"/>
    <row r="3743" ht="12.75" hidden="1" customHeight="1"/>
    <row r="3744" ht="12.75" hidden="1" customHeight="1"/>
    <row r="3745" ht="12.75" hidden="1" customHeight="1"/>
    <row r="3746" ht="12.75" hidden="1" customHeight="1"/>
    <row r="3747" ht="12.75" hidden="1" customHeight="1"/>
    <row r="3748" ht="12.75" hidden="1" customHeight="1"/>
    <row r="3749" ht="12.75" hidden="1" customHeight="1"/>
    <row r="3750" ht="12.75" hidden="1" customHeight="1"/>
    <row r="3751" ht="12.75" hidden="1" customHeight="1"/>
    <row r="3752" ht="12.75" hidden="1" customHeight="1"/>
    <row r="3753" ht="12.75" hidden="1" customHeight="1"/>
    <row r="3754" ht="12.75" hidden="1" customHeight="1"/>
    <row r="3755" ht="12.75" hidden="1" customHeight="1"/>
    <row r="3756" ht="12.75" hidden="1" customHeight="1"/>
    <row r="3757" ht="12.75" hidden="1" customHeight="1"/>
    <row r="3758" ht="12.75" hidden="1" customHeight="1"/>
    <row r="3759" ht="12.75" hidden="1" customHeight="1"/>
    <row r="3760" ht="12.75" hidden="1" customHeight="1"/>
    <row r="3761" ht="12.75" hidden="1" customHeight="1"/>
    <row r="3762" ht="12.75" hidden="1" customHeight="1"/>
    <row r="3763" ht="12.75" hidden="1" customHeight="1"/>
    <row r="3764" ht="12.75" hidden="1" customHeight="1"/>
    <row r="3765" ht="12.75" hidden="1" customHeight="1"/>
    <row r="3766" ht="12.75" hidden="1" customHeight="1"/>
    <row r="3767" ht="12.75" hidden="1" customHeight="1"/>
    <row r="3768" ht="12.75" hidden="1" customHeight="1"/>
    <row r="3769" ht="12.75" hidden="1" customHeight="1"/>
    <row r="3770" ht="12.75" hidden="1" customHeight="1"/>
    <row r="3771" ht="12.75" hidden="1" customHeight="1"/>
    <row r="3772" ht="12.75" hidden="1" customHeight="1"/>
    <row r="3773" ht="12.75" hidden="1" customHeight="1"/>
    <row r="3774" ht="12.75" hidden="1" customHeight="1"/>
    <row r="3775" ht="12.75" hidden="1" customHeight="1"/>
    <row r="3776" ht="12.75" hidden="1" customHeight="1"/>
    <row r="3777" ht="12.75" hidden="1" customHeight="1"/>
    <row r="3778" ht="12.75" hidden="1" customHeight="1"/>
    <row r="3779" ht="12.75" hidden="1" customHeight="1"/>
    <row r="3780" ht="12.75" hidden="1" customHeight="1"/>
    <row r="3781" ht="12.75" hidden="1" customHeight="1"/>
    <row r="3782" ht="12.75" hidden="1" customHeight="1"/>
    <row r="3783" ht="12.75" hidden="1" customHeight="1"/>
    <row r="3784" ht="12.75" hidden="1" customHeight="1"/>
    <row r="3785" ht="12.75" hidden="1" customHeight="1"/>
    <row r="3786" ht="12.75" hidden="1" customHeight="1"/>
    <row r="3787" ht="12.75" hidden="1" customHeight="1"/>
    <row r="3788" ht="12.75" hidden="1" customHeight="1"/>
    <row r="3789" ht="12.75" hidden="1" customHeight="1"/>
    <row r="3790" ht="12.75" hidden="1" customHeight="1"/>
    <row r="3791" ht="12.75" hidden="1" customHeight="1"/>
    <row r="3792" ht="12.75" hidden="1" customHeight="1"/>
    <row r="3793" ht="12.75" hidden="1" customHeight="1"/>
    <row r="3794" ht="12.75" hidden="1" customHeight="1"/>
    <row r="3795" ht="12.75" hidden="1" customHeight="1"/>
    <row r="3796" ht="12.75" hidden="1" customHeight="1"/>
    <row r="3797" ht="12.75" hidden="1" customHeight="1"/>
    <row r="3798" ht="12.75" hidden="1" customHeight="1"/>
    <row r="3799" ht="12.75" hidden="1" customHeight="1"/>
    <row r="3800" ht="12.75" hidden="1" customHeight="1"/>
    <row r="3801" ht="12.75" hidden="1" customHeight="1"/>
    <row r="3802" ht="12.75" hidden="1" customHeight="1"/>
    <row r="3803" ht="12.75" hidden="1" customHeight="1"/>
    <row r="3804" ht="12.75" hidden="1" customHeight="1"/>
    <row r="3805" ht="12.75" hidden="1" customHeight="1"/>
    <row r="3806" ht="12.75" hidden="1" customHeight="1"/>
    <row r="3807" ht="12.75" hidden="1" customHeight="1"/>
    <row r="3808" ht="12.75" hidden="1" customHeight="1"/>
    <row r="3809" ht="12.75" hidden="1" customHeight="1"/>
    <row r="3810" ht="12.75" hidden="1" customHeight="1"/>
    <row r="3811" ht="12.75" hidden="1" customHeight="1"/>
    <row r="3812" ht="12.75" hidden="1" customHeight="1"/>
    <row r="3813" ht="12.75" hidden="1" customHeight="1"/>
    <row r="3814" ht="12.75" hidden="1" customHeight="1"/>
    <row r="3815" ht="12.75" hidden="1" customHeight="1"/>
    <row r="3816" ht="12.75" hidden="1" customHeight="1"/>
    <row r="3817" ht="12.75" hidden="1" customHeight="1"/>
    <row r="3818" ht="12.75" hidden="1" customHeight="1"/>
    <row r="3819" ht="12.75" hidden="1" customHeight="1"/>
    <row r="3820" ht="12.75" hidden="1" customHeight="1"/>
    <row r="3821" ht="12.75" hidden="1" customHeight="1"/>
    <row r="3822" ht="12.75" hidden="1" customHeight="1"/>
    <row r="3823" ht="12.75" hidden="1" customHeight="1"/>
    <row r="3824" ht="12.75" hidden="1" customHeight="1"/>
    <row r="3825" ht="12.75" hidden="1" customHeight="1"/>
    <row r="3826" ht="12.75" hidden="1" customHeight="1"/>
    <row r="3827" ht="12.75" hidden="1" customHeight="1"/>
    <row r="3828" ht="12.75" hidden="1" customHeight="1"/>
    <row r="3829" ht="12.75" hidden="1" customHeight="1"/>
    <row r="3830" ht="12.75" hidden="1" customHeight="1"/>
    <row r="3831" ht="12.75" hidden="1" customHeight="1"/>
    <row r="3832" ht="12.75" hidden="1" customHeight="1"/>
    <row r="3833" ht="12.75" hidden="1" customHeight="1"/>
    <row r="3834" ht="12.75" hidden="1" customHeight="1"/>
    <row r="3835" ht="12.75" hidden="1" customHeight="1"/>
    <row r="3836" ht="12.75" hidden="1" customHeight="1"/>
    <row r="3837" ht="12.75" hidden="1" customHeight="1"/>
    <row r="3838" ht="12.75" hidden="1" customHeight="1"/>
    <row r="3839" ht="12.75" hidden="1" customHeight="1"/>
    <row r="3840" ht="12.75" hidden="1" customHeight="1"/>
    <row r="3841" ht="12.75" hidden="1" customHeight="1"/>
    <row r="3842" ht="12.75" hidden="1" customHeight="1"/>
    <row r="3843" ht="12.75" hidden="1" customHeight="1"/>
    <row r="3844" ht="12.75" hidden="1" customHeight="1"/>
    <row r="3845" ht="12.75" hidden="1" customHeight="1"/>
    <row r="3846" ht="12.75" hidden="1" customHeight="1"/>
    <row r="3847" ht="12.75" hidden="1" customHeight="1"/>
    <row r="3848" ht="12.75" hidden="1" customHeight="1"/>
    <row r="3849" ht="12.75" hidden="1" customHeight="1"/>
    <row r="3850" ht="12.75" hidden="1" customHeight="1"/>
    <row r="3851" ht="12.75" hidden="1" customHeight="1"/>
    <row r="3852" ht="12.75" hidden="1" customHeight="1"/>
    <row r="3853" ht="12.75" hidden="1" customHeight="1"/>
    <row r="3854" ht="12.75" hidden="1" customHeight="1"/>
    <row r="3855" ht="12.75" hidden="1" customHeight="1"/>
    <row r="3856" ht="12.75" hidden="1" customHeight="1"/>
    <row r="3857" ht="12.75" hidden="1" customHeight="1"/>
    <row r="3858" ht="12.75" hidden="1" customHeight="1"/>
    <row r="3859" ht="12.75" hidden="1" customHeight="1"/>
    <row r="3860" ht="12.75" hidden="1" customHeight="1"/>
    <row r="3861" ht="12.75" hidden="1" customHeight="1"/>
    <row r="3862" ht="12.75" hidden="1" customHeight="1"/>
    <row r="3863" ht="12.75" hidden="1" customHeight="1"/>
    <row r="3864" ht="12.75" hidden="1" customHeight="1"/>
    <row r="3865" ht="12.75" hidden="1" customHeight="1"/>
    <row r="3866" ht="12.75" hidden="1" customHeight="1"/>
    <row r="3867" ht="12.75" hidden="1" customHeight="1"/>
    <row r="3868" ht="12.75" hidden="1" customHeight="1"/>
    <row r="3869" ht="12.75" hidden="1" customHeight="1"/>
    <row r="3870" ht="12.75" hidden="1" customHeight="1"/>
    <row r="3871" ht="12.75" hidden="1" customHeight="1"/>
    <row r="3872" ht="12.75" hidden="1" customHeight="1"/>
    <row r="3873" ht="12.75" hidden="1" customHeight="1"/>
    <row r="3874" ht="12.75" hidden="1" customHeight="1"/>
    <row r="3875" ht="12.75" hidden="1" customHeight="1"/>
    <row r="3876" ht="12.75" hidden="1" customHeight="1"/>
    <row r="3877" ht="12.75" hidden="1" customHeight="1"/>
    <row r="3878" ht="12.75" hidden="1" customHeight="1"/>
    <row r="3879" ht="12.75" hidden="1" customHeight="1"/>
    <row r="3880" ht="12.75" hidden="1" customHeight="1"/>
    <row r="3881" ht="12.75" hidden="1" customHeight="1"/>
    <row r="3882" ht="12.75" hidden="1" customHeight="1"/>
    <row r="3883" ht="12.75" hidden="1" customHeight="1"/>
    <row r="3884" ht="12.75" hidden="1" customHeight="1"/>
    <row r="3885" ht="12.75" hidden="1" customHeight="1"/>
    <row r="3886" ht="12.75" hidden="1" customHeight="1"/>
    <row r="3887" ht="12.75" hidden="1" customHeight="1"/>
    <row r="3888" ht="12.75" hidden="1" customHeight="1"/>
    <row r="3889" ht="12.75" hidden="1" customHeight="1"/>
    <row r="3890" ht="12.75" hidden="1" customHeight="1"/>
    <row r="3891" ht="12.75" hidden="1" customHeight="1"/>
    <row r="3892" ht="12.75" hidden="1" customHeight="1"/>
    <row r="3893" ht="12.75" hidden="1" customHeight="1"/>
    <row r="3894" ht="12.75" hidden="1" customHeight="1"/>
    <row r="3895" ht="12.75" hidden="1" customHeight="1"/>
    <row r="3896" ht="12.75" hidden="1" customHeight="1"/>
    <row r="3897" ht="12.75" hidden="1" customHeight="1"/>
    <row r="3898" ht="12.75" hidden="1" customHeight="1"/>
    <row r="3899" ht="12.75" hidden="1" customHeight="1"/>
    <row r="3900" ht="12.75" hidden="1" customHeight="1"/>
    <row r="3901" ht="12.75" hidden="1" customHeight="1"/>
    <row r="3902" ht="12.75" hidden="1" customHeight="1"/>
    <row r="3903" ht="12.75" hidden="1" customHeight="1"/>
    <row r="3904" ht="12.75" hidden="1" customHeight="1"/>
    <row r="3905" ht="12.75" hidden="1" customHeight="1"/>
    <row r="3906" ht="12.75" hidden="1" customHeight="1"/>
    <row r="3907" ht="12.75" hidden="1" customHeight="1"/>
    <row r="3908" ht="12.75" hidden="1" customHeight="1"/>
    <row r="3909" ht="12.75" hidden="1" customHeight="1"/>
    <row r="3910" ht="12.75" hidden="1" customHeight="1"/>
    <row r="3911" ht="12.75" hidden="1" customHeight="1"/>
    <row r="3912" ht="12.75" hidden="1" customHeight="1"/>
    <row r="3913" ht="12.75" hidden="1" customHeight="1"/>
    <row r="3914" ht="12.75" hidden="1" customHeight="1"/>
    <row r="3915" ht="12.75" hidden="1" customHeight="1"/>
    <row r="3916" ht="12.75" hidden="1" customHeight="1"/>
    <row r="3917" ht="12.75" hidden="1" customHeight="1"/>
    <row r="3918" ht="12.75" hidden="1" customHeight="1"/>
    <row r="3919" ht="12.75" hidden="1" customHeight="1"/>
    <row r="3920" ht="12.75" hidden="1" customHeight="1"/>
    <row r="3921" ht="12.75" hidden="1" customHeight="1"/>
    <row r="3922" ht="12.75" hidden="1" customHeight="1"/>
    <row r="3923" ht="12.75" hidden="1" customHeight="1"/>
    <row r="3924" ht="12.75" hidden="1" customHeight="1"/>
    <row r="3925" ht="12.75" hidden="1" customHeight="1"/>
    <row r="3926" ht="12.75" hidden="1" customHeight="1"/>
    <row r="3927" ht="12.75" hidden="1" customHeight="1"/>
    <row r="3928" ht="12.75" hidden="1" customHeight="1"/>
    <row r="3929" ht="12.75" hidden="1" customHeight="1"/>
    <row r="3930" ht="12.75" hidden="1" customHeight="1"/>
    <row r="3931" ht="12.75" hidden="1" customHeight="1"/>
    <row r="3932" ht="12.75" hidden="1" customHeight="1"/>
    <row r="3933" ht="12.75" hidden="1" customHeight="1"/>
    <row r="3934" ht="12.75" hidden="1" customHeight="1"/>
    <row r="3935" ht="12.75" hidden="1" customHeight="1"/>
    <row r="3936" ht="12.75" hidden="1" customHeight="1"/>
    <row r="3937" ht="12.75" hidden="1" customHeight="1"/>
    <row r="3938" ht="12.75" hidden="1" customHeight="1"/>
    <row r="3939" ht="12.75" hidden="1" customHeight="1"/>
    <row r="3940" ht="12.75" hidden="1" customHeight="1"/>
    <row r="3941" ht="12.75" hidden="1" customHeight="1"/>
    <row r="3942" ht="12.75" hidden="1" customHeight="1"/>
    <row r="3943" ht="12.75" hidden="1" customHeight="1"/>
    <row r="3944" ht="12.75" hidden="1" customHeight="1"/>
    <row r="3945" ht="12.75" hidden="1" customHeight="1"/>
    <row r="3946" ht="12.75" hidden="1" customHeight="1"/>
    <row r="3947" ht="12.75" hidden="1" customHeight="1"/>
    <row r="3948" ht="12.75" hidden="1" customHeight="1"/>
    <row r="3949" ht="12.75" hidden="1" customHeight="1"/>
    <row r="3950" ht="12.75" hidden="1" customHeight="1"/>
    <row r="3951" ht="12.75" hidden="1" customHeight="1"/>
    <row r="3952" ht="12.75" hidden="1" customHeight="1"/>
    <row r="3953" ht="12.75" hidden="1" customHeight="1"/>
    <row r="3954" ht="12.75" hidden="1" customHeight="1"/>
    <row r="3955" ht="12.75" hidden="1" customHeight="1"/>
    <row r="3956" ht="12.75" hidden="1" customHeight="1"/>
    <row r="3957" ht="12.75" hidden="1" customHeight="1"/>
    <row r="3958" ht="12.75" hidden="1" customHeight="1"/>
    <row r="3959" ht="12.75" hidden="1" customHeight="1"/>
    <row r="3960" ht="12.75" hidden="1" customHeight="1"/>
    <row r="3961" ht="12.75" hidden="1" customHeight="1"/>
    <row r="3962" ht="12.75" hidden="1" customHeight="1"/>
    <row r="3963" ht="12.75" hidden="1" customHeight="1"/>
    <row r="3964" ht="12.75" hidden="1" customHeight="1"/>
    <row r="3965" ht="12.75" hidden="1" customHeight="1"/>
    <row r="3966" ht="12.75" hidden="1" customHeight="1"/>
    <row r="3967" ht="12.75" hidden="1" customHeight="1"/>
    <row r="3968" ht="12.75" hidden="1" customHeight="1"/>
    <row r="3969" ht="12.75" hidden="1" customHeight="1"/>
    <row r="3970" ht="12.75" hidden="1" customHeight="1"/>
    <row r="3971" ht="12.75" hidden="1" customHeight="1"/>
    <row r="3972" ht="12.75" hidden="1" customHeight="1"/>
    <row r="3973" ht="12.75" hidden="1" customHeight="1"/>
    <row r="3974" ht="12.75" hidden="1" customHeight="1"/>
    <row r="3975" ht="12.75" hidden="1" customHeight="1"/>
    <row r="3976" ht="12.75" hidden="1" customHeight="1"/>
    <row r="3977" ht="12.75" hidden="1" customHeight="1"/>
    <row r="3978" ht="12.75" hidden="1" customHeight="1"/>
    <row r="3979" ht="12.75" hidden="1" customHeight="1"/>
    <row r="3980" ht="12.75" hidden="1" customHeight="1"/>
    <row r="3981" ht="12.75" hidden="1" customHeight="1"/>
    <row r="3982" ht="12.75" hidden="1" customHeight="1"/>
    <row r="3983" ht="12.75" hidden="1" customHeight="1"/>
    <row r="3984" ht="12.75" hidden="1" customHeight="1"/>
    <row r="3985" ht="12.75" hidden="1" customHeight="1"/>
    <row r="3986" ht="12.75" hidden="1" customHeight="1"/>
    <row r="3987" ht="12.75" hidden="1" customHeight="1"/>
    <row r="3988" ht="12.75" hidden="1" customHeight="1"/>
    <row r="3989" ht="12.75" hidden="1" customHeight="1"/>
    <row r="3990" ht="12.75" hidden="1" customHeight="1"/>
    <row r="3991" ht="12.75" hidden="1" customHeight="1"/>
    <row r="3992" ht="12.75" hidden="1" customHeight="1"/>
    <row r="3993" ht="12.75" hidden="1" customHeight="1"/>
    <row r="3994" ht="12.75" hidden="1" customHeight="1"/>
    <row r="3995" ht="12.75" hidden="1" customHeight="1"/>
    <row r="3996" ht="12.75" hidden="1" customHeight="1"/>
    <row r="3997" ht="12.75" hidden="1" customHeight="1"/>
    <row r="3998" ht="12.75" hidden="1" customHeight="1"/>
    <row r="3999" ht="12.75" hidden="1" customHeight="1"/>
    <row r="4000" ht="12.75" hidden="1" customHeight="1"/>
    <row r="4001" ht="12.75" hidden="1" customHeight="1"/>
    <row r="4002" ht="12.75" hidden="1" customHeight="1"/>
    <row r="4003" ht="12.75" hidden="1" customHeight="1"/>
    <row r="4004" ht="12.75" hidden="1" customHeight="1"/>
    <row r="4005" ht="12.75" hidden="1" customHeight="1"/>
    <row r="4006" ht="12.75" hidden="1" customHeight="1"/>
    <row r="4007" ht="12.75" hidden="1" customHeight="1"/>
    <row r="4008" ht="12.75" hidden="1" customHeight="1"/>
    <row r="4009" ht="12.75" hidden="1" customHeight="1"/>
    <row r="4010" ht="12.75" hidden="1" customHeight="1"/>
    <row r="4011" ht="12.75" hidden="1" customHeight="1"/>
    <row r="4012" ht="12.75" hidden="1" customHeight="1"/>
    <row r="4013" ht="12.75" hidden="1" customHeight="1"/>
    <row r="4014" ht="12.75" hidden="1" customHeight="1"/>
    <row r="4015" ht="12.75" hidden="1" customHeight="1"/>
    <row r="4016" ht="12.75" hidden="1" customHeight="1"/>
    <row r="4017" ht="12.75" hidden="1" customHeight="1"/>
    <row r="4018" ht="12.75" hidden="1" customHeight="1"/>
    <row r="4019" ht="12.75" hidden="1" customHeight="1"/>
    <row r="4020" ht="12.75" hidden="1" customHeight="1"/>
    <row r="4021" ht="12.75" hidden="1" customHeight="1"/>
    <row r="4022" ht="12.75" hidden="1" customHeight="1"/>
    <row r="4023" ht="12.75" hidden="1" customHeight="1"/>
    <row r="4024" ht="12.75" hidden="1" customHeight="1"/>
    <row r="4025" ht="12.75" hidden="1" customHeight="1"/>
    <row r="4026" ht="12.75" hidden="1" customHeight="1"/>
    <row r="4027" ht="12.75" hidden="1" customHeight="1"/>
    <row r="4028" ht="12.75" hidden="1" customHeight="1"/>
    <row r="4029" ht="12.75" hidden="1" customHeight="1"/>
    <row r="4030" ht="12.75" hidden="1" customHeight="1"/>
    <row r="4031" ht="12.75" hidden="1" customHeight="1"/>
    <row r="4032" ht="12.75" hidden="1" customHeight="1"/>
    <row r="4033" ht="12.75" hidden="1" customHeight="1"/>
    <row r="4034" ht="12.75" hidden="1" customHeight="1"/>
    <row r="4035" ht="12.75" hidden="1" customHeight="1"/>
    <row r="4036" ht="12.75" hidden="1" customHeight="1"/>
    <row r="4037" ht="12.75" hidden="1" customHeight="1"/>
    <row r="4038" ht="12.75" hidden="1" customHeight="1"/>
    <row r="4039" ht="12.75" hidden="1" customHeight="1"/>
    <row r="4040" ht="12.75" hidden="1" customHeight="1"/>
    <row r="4041" ht="12.75" hidden="1" customHeight="1"/>
    <row r="4042" ht="12.75" hidden="1" customHeight="1"/>
    <row r="4043" ht="12.75" hidden="1" customHeight="1"/>
    <row r="4044" ht="12.75" hidden="1" customHeight="1"/>
    <row r="4045" ht="12.75" hidden="1" customHeight="1"/>
    <row r="4046" ht="12.75" hidden="1" customHeight="1"/>
    <row r="4047" ht="12.75" hidden="1" customHeight="1"/>
    <row r="4048" ht="12.75" hidden="1" customHeight="1"/>
    <row r="4049" ht="12.75" hidden="1" customHeight="1"/>
    <row r="4050" ht="12.75" hidden="1" customHeight="1"/>
    <row r="4051" ht="12.75" hidden="1" customHeight="1"/>
    <row r="4052" ht="12.75" hidden="1" customHeight="1"/>
    <row r="4053" ht="12.75" hidden="1" customHeight="1"/>
    <row r="4054" ht="12.75" hidden="1" customHeight="1"/>
    <row r="4055" ht="12.75" hidden="1" customHeight="1"/>
    <row r="4056" ht="12.75" hidden="1" customHeight="1"/>
    <row r="4057" ht="12.75" hidden="1" customHeight="1"/>
    <row r="4058" ht="12.75" hidden="1" customHeight="1"/>
    <row r="4059" ht="12.75" hidden="1" customHeight="1"/>
    <row r="4060" ht="12.75" hidden="1" customHeight="1"/>
    <row r="4061" ht="12.75" hidden="1" customHeight="1"/>
    <row r="4062" ht="12.75" hidden="1" customHeight="1"/>
    <row r="4063" ht="12.75" hidden="1" customHeight="1"/>
    <row r="4064" ht="12.75" hidden="1" customHeight="1"/>
    <row r="4065" ht="12.75" hidden="1" customHeight="1"/>
    <row r="4066" ht="12.75" hidden="1" customHeight="1"/>
    <row r="4067" ht="12.75" hidden="1" customHeight="1"/>
    <row r="4068" ht="12.75" hidden="1" customHeight="1"/>
    <row r="4069" ht="12.75" hidden="1" customHeight="1"/>
    <row r="4070" ht="12.75" hidden="1" customHeight="1"/>
    <row r="4071" ht="12.75" hidden="1" customHeight="1"/>
    <row r="4072" ht="12.75" hidden="1" customHeight="1"/>
    <row r="4073" ht="12.75" hidden="1" customHeight="1"/>
    <row r="4074" ht="12.75" hidden="1" customHeight="1"/>
    <row r="4075" ht="12.75" hidden="1" customHeight="1"/>
    <row r="4076" ht="12.75" hidden="1" customHeight="1"/>
    <row r="4077" ht="12.75" hidden="1" customHeight="1"/>
    <row r="4078" ht="12.75" hidden="1" customHeight="1"/>
    <row r="4079" ht="12.75" hidden="1" customHeight="1"/>
    <row r="4080" ht="12.75" hidden="1" customHeight="1"/>
    <row r="4081" ht="12.75" hidden="1" customHeight="1"/>
    <row r="4082" ht="12.75" hidden="1" customHeight="1"/>
    <row r="4083" ht="12.75" hidden="1" customHeight="1"/>
    <row r="4084" ht="12.75" hidden="1" customHeight="1"/>
    <row r="4085" ht="12.75" hidden="1" customHeight="1"/>
    <row r="4086" ht="12.75" hidden="1" customHeight="1"/>
    <row r="4087" ht="12.75" hidden="1" customHeight="1"/>
    <row r="4088" ht="12.75" hidden="1" customHeight="1"/>
    <row r="4089" ht="12.75" hidden="1" customHeight="1"/>
    <row r="4090" ht="12.75" hidden="1" customHeight="1"/>
    <row r="4091" ht="12.75" hidden="1" customHeight="1"/>
    <row r="4092" ht="12.75" hidden="1" customHeight="1"/>
    <row r="4093" ht="12.75" hidden="1" customHeight="1"/>
    <row r="4094" ht="12.75" hidden="1" customHeight="1"/>
    <row r="4095" ht="12.75" hidden="1" customHeight="1"/>
    <row r="4096" ht="12.75" hidden="1" customHeight="1"/>
    <row r="4097" ht="12.75" hidden="1" customHeight="1"/>
    <row r="4098" ht="12.75" hidden="1" customHeight="1"/>
    <row r="4099" ht="12.75" hidden="1" customHeight="1"/>
    <row r="4100" ht="12.75" hidden="1" customHeight="1"/>
    <row r="4101" ht="12.75" hidden="1" customHeight="1"/>
    <row r="4102" ht="12.75" hidden="1" customHeight="1"/>
    <row r="4103" ht="12.75" hidden="1" customHeight="1"/>
    <row r="4104" ht="12.75" hidden="1" customHeight="1"/>
    <row r="4105" ht="12.75" hidden="1" customHeight="1"/>
    <row r="4106" ht="12.75" hidden="1" customHeight="1"/>
    <row r="4107" ht="12.75" hidden="1" customHeight="1"/>
    <row r="4108" ht="12.75" hidden="1" customHeight="1"/>
    <row r="4109" ht="12.75" hidden="1" customHeight="1"/>
    <row r="4110" ht="12.75" hidden="1" customHeight="1"/>
    <row r="4111" ht="12.75" hidden="1" customHeight="1"/>
    <row r="4112" ht="12.75" hidden="1" customHeight="1"/>
    <row r="4113" ht="12.75" hidden="1" customHeight="1"/>
    <row r="4114" ht="12.75" hidden="1" customHeight="1"/>
    <row r="4115" ht="12.75" hidden="1" customHeight="1"/>
    <row r="4116" ht="12.75" hidden="1" customHeight="1"/>
    <row r="4117" ht="12.75" hidden="1" customHeight="1"/>
    <row r="4118" ht="12.75" hidden="1" customHeight="1"/>
    <row r="4119" ht="12.75" hidden="1" customHeight="1"/>
    <row r="4120" ht="12.75" hidden="1" customHeight="1"/>
    <row r="4121" ht="12.75" hidden="1" customHeight="1"/>
    <row r="4122" ht="12.75" hidden="1" customHeight="1"/>
    <row r="4123" ht="12.75" hidden="1" customHeight="1"/>
    <row r="4124" ht="12.75" hidden="1" customHeight="1"/>
    <row r="4125" ht="12.75" hidden="1" customHeight="1"/>
    <row r="4126" ht="12.75" hidden="1" customHeight="1"/>
    <row r="4127" ht="12.75" hidden="1" customHeight="1"/>
    <row r="4128" ht="12.75" hidden="1" customHeight="1"/>
    <row r="4129" ht="12.75" hidden="1" customHeight="1"/>
    <row r="4130" ht="12.75" hidden="1" customHeight="1"/>
    <row r="4131" ht="12.75" hidden="1" customHeight="1"/>
    <row r="4132" ht="12.75" hidden="1" customHeight="1"/>
    <row r="4133" ht="12.75" hidden="1" customHeight="1"/>
    <row r="4134" ht="12.75" hidden="1" customHeight="1"/>
    <row r="4135" ht="12.75" hidden="1" customHeight="1"/>
    <row r="4136" ht="12.75" hidden="1" customHeight="1"/>
    <row r="4137" ht="12.75" hidden="1" customHeight="1"/>
    <row r="4138" ht="12.75" hidden="1" customHeight="1"/>
    <row r="4139" ht="12.75" hidden="1" customHeight="1"/>
    <row r="4140" ht="12.75" hidden="1" customHeight="1"/>
    <row r="4141" ht="12.75" hidden="1" customHeight="1"/>
    <row r="4142" ht="12.75" hidden="1" customHeight="1"/>
    <row r="4143" ht="12.75" hidden="1" customHeight="1"/>
    <row r="4144" ht="12.75" hidden="1" customHeight="1"/>
    <row r="4145" ht="12.75" hidden="1" customHeight="1"/>
    <row r="4146" ht="12.75" hidden="1" customHeight="1"/>
    <row r="4147" ht="12.75" hidden="1" customHeight="1"/>
    <row r="4148" ht="12.75" hidden="1" customHeight="1"/>
    <row r="4149" ht="12.75" hidden="1" customHeight="1"/>
    <row r="4150" ht="12.75" hidden="1" customHeight="1"/>
    <row r="4151" ht="12.75" hidden="1" customHeight="1"/>
    <row r="4152" ht="12.75" hidden="1" customHeight="1"/>
    <row r="4153" ht="12.75" hidden="1" customHeight="1"/>
    <row r="4154" ht="12.75" hidden="1" customHeight="1"/>
    <row r="4155" ht="12.75" hidden="1" customHeight="1"/>
    <row r="4156" ht="12.75" hidden="1" customHeight="1"/>
    <row r="4157" ht="12.75" hidden="1" customHeight="1"/>
    <row r="4158" ht="12.75" hidden="1" customHeight="1"/>
    <row r="4159" ht="12.75" hidden="1" customHeight="1"/>
    <row r="4160" ht="12.75" hidden="1" customHeight="1"/>
    <row r="4161" ht="12.75" hidden="1" customHeight="1"/>
    <row r="4162" ht="12.75" hidden="1" customHeight="1"/>
    <row r="4163" ht="12.75" hidden="1" customHeight="1"/>
    <row r="4164" ht="12.75" hidden="1" customHeight="1"/>
    <row r="4165" ht="12.75" hidden="1" customHeight="1"/>
    <row r="4166" ht="12.75" hidden="1" customHeight="1"/>
    <row r="4167" ht="12.75" hidden="1" customHeight="1"/>
    <row r="4168" ht="12.75" hidden="1" customHeight="1"/>
    <row r="4169" ht="12.75" hidden="1" customHeight="1"/>
    <row r="4170" ht="12.75" hidden="1" customHeight="1"/>
    <row r="4171" ht="12.75" hidden="1" customHeight="1"/>
    <row r="4172" ht="12.75" hidden="1" customHeight="1"/>
    <row r="4173" ht="12.75" hidden="1" customHeight="1"/>
    <row r="4174" ht="12.75" hidden="1" customHeight="1"/>
    <row r="4175" ht="12.75" hidden="1" customHeight="1"/>
    <row r="4176" ht="12.75" hidden="1" customHeight="1"/>
    <row r="4177" ht="12.75" hidden="1" customHeight="1"/>
    <row r="4178" ht="12.75" hidden="1" customHeight="1"/>
    <row r="4179" ht="12.75" hidden="1" customHeight="1"/>
    <row r="4180" ht="12.75" hidden="1" customHeight="1"/>
    <row r="4181" ht="12.75" hidden="1" customHeight="1"/>
    <row r="4182" ht="12.75" hidden="1" customHeight="1"/>
    <row r="4183" ht="12.75" hidden="1" customHeight="1"/>
    <row r="4184" ht="12.75" hidden="1" customHeight="1"/>
    <row r="4185" ht="12.75" hidden="1" customHeight="1"/>
    <row r="4186" ht="12.75" hidden="1" customHeight="1"/>
    <row r="4187" ht="12.75" hidden="1" customHeight="1"/>
    <row r="4188" ht="12.75" hidden="1" customHeight="1"/>
    <row r="4189" ht="12.75" hidden="1" customHeight="1"/>
    <row r="4190" ht="12.75" hidden="1" customHeight="1"/>
    <row r="4191" ht="12.75" hidden="1" customHeight="1"/>
    <row r="4192" ht="12.75" hidden="1" customHeight="1"/>
    <row r="4193" ht="12.75" hidden="1" customHeight="1"/>
    <row r="4194" ht="12.75" hidden="1" customHeight="1"/>
    <row r="4195" ht="12.75" hidden="1" customHeight="1"/>
    <row r="4196" ht="12.75" hidden="1" customHeight="1"/>
    <row r="4197" ht="12.75" hidden="1" customHeight="1"/>
    <row r="4198" ht="12.75" hidden="1" customHeight="1"/>
    <row r="4199" ht="12.75" hidden="1" customHeight="1"/>
    <row r="4200" ht="12.75" hidden="1" customHeight="1"/>
    <row r="4201" ht="12.75" hidden="1" customHeight="1"/>
    <row r="4202" ht="12.75" hidden="1" customHeight="1"/>
    <row r="4203" ht="12.75" hidden="1" customHeight="1"/>
    <row r="4204" ht="12.75" hidden="1" customHeight="1"/>
    <row r="4205" ht="12.75" hidden="1" customHeight="1"/>
    <row r="4206" ht="12.75" hidden="1" customHeight="1"/>
    <row r="4207" ht="12.75" hidden="1" customHeight="1"/>
    <row r="4208" ht="12.75" hidden="1" customHeight="1"/>
    <row r="4209" ht="12.75" hidden="1" customHeight="1"/>
    <row r="4210" ht="12.75" hidden="1" customHeight="1"/>
    <row r="4211" ht="12.75" hidden="1" customHeight="1"/>
    <row r="4212" ht="12.75" hidden="1" customHeight="1"/>
    <row r="4213" ht="12.75" hidden="1" customHeight="1"/>
    <row r="4214" ht="12.75" hidden="1" customHeight="1"/>
    <row r="4215" ht="12.75" hidden="1" customHeight="1"/>
    <row r="4216" ht="12.75" hidden="1" customHeight="1"/>
    <row r="4217" ht="12.75" hidden="1" customHeight="1"/>
    <row r="4218" ht="12.75" hidden="1" customHeight="1"/>
    <row r="4219" ht="12.75" hidden="1" customHeight="1"/>
    <row r="4220" ht="12.75" hidden="1" customHeight="1"/>
    <row r="4221" ht="12.75" hidden="1" customHeight="1"/>
    <row r="4222" ht="12.75" hidden="1" customHeight="1"/>
    <row r="4223" ht="12.75" hidden="1" customHeight="1"/>
    <row r="4224" ht="12.75" hidden="1" customHeight="1"/>
    <row r="4225" ht="12.75" hidden="1" customHeight="1"/>
    <row r="4226" ht="12.75" hidden="1" customHeight="1"/>
    <row r="4227" ht="12.75" hidden="1" customHeight="1"/>
    <row r="4228" ht="12.75" hidden="1" customHeight="1"/>
    <row r="4229" ht="12.75" hidden="1" customHeight="1"/>
    <row r="4230" ht="12.75" hidden="1" customHeight="1"/>
    <row r="4231" ht="12.75" hidden="1" customHeight="1"/>
    <row r="4232" ht="12.75" hidden="1" customHeight="1"/>
    <row r="4233" ht="12.75" hidden="1" customHeight="1"/>
    <row r="4234" ht="12.75" hidden="1" customHeight="1"/>
    <row r="4235" ht="12.75" hidden="1" customHeight="1"/>
    <row r="4236" ht="12.75" hidden="1" customHeight="1"/>
    <row r="4237" ht="12.75" hidden="1" customHeight="1"/>
    <row r="4238" ht="12.75" hidden="1" customHeight="1"/>
    <row r="4239" ht="12.75" hidden="1" customHeight="1"/>
    <row r="4240" ht="12.75" hidden="1" customHeight="1"/>
    <row r="4241" ht="12.75" hidden="1" customHeight="1"/>
    <row r="4242" ht="12.75" hidden="1" customHeight="1"/>
    <row r="4243" ht="12.75" hidden="1" customHeight="1"/>
    <row r="4244" ht="12.75" hidden="1" customHeight="1"/>
    <row r="4245" ht="12.75" hidden="1" customHeight="1"/>
    <row r="4246" ht="12.75" hidden="1" customHeight="1"/>
    <row r="4247" ht="12.75" hidden="1" customHeight="1"/>
    <row r="4248" ht="12.75" hidden="1" customHeight="1"/>
    <row r="4249" ht="12.75" hidden="1" customHeight="1"/>
    <row r="4250" ht="12.75" hidden="1" customHeight="1"/>
    <row r="4251" ht="12.75" hidden="1" customHeight="1"/>
    <row r="4252" ht="12.75" hidden="1" customHeight="1"/>
    <row r="4253" ht="12.75" hidden="1" customHeight="1"/>
    <row r="4254" ht="12.75" hidden="1" customHeight="1"/>
    <row r="4255" ht="12.75" hidden="1" customHeight="1"/>
    <row r="4256" ht="12.75" hidden="1" customHeight="1"/>
    <row r="4257" ht="12.75" hidden="1" customHeight="1"/>
    <row r="4258" ht="12.75" hidden="1" customHeight="1"/>
    <row r="4259" ht="12.75" hidden="1" customHeight="1"/>
    <row r="4260" ht="12.75" hidden="1" customHeight="1"/>
    <row r="4261" ht="12.75" hidden="1" customHeight="1"/>
    <row r="4262" ht="12.75" hidden="1" customHeight="1"/>
    <row r="4263" ht="12.75" hidden="1" customHeight="1"/>
    <row r="4264" ht="12.75" hidden="1" customHeight="1"/>
    <row r="4265" ht="12.75" hidden="1" customHeight="1"/>
    <row r="4266" ht="12.75" hidden="1" customHeight="1"/>
    <row r="4267" ht="12.75" hidden="1" customHeight="1"/>
    <row r="4268" ht="12.75" hidden="1" customHeight="1"/>
    <row r="4269" ht="12.75" hidden="1" customHeight="1"/>
    <row r="4270" ht="12.75" hidden="1" customHeight="1"/>
    <row r="4271" ht="12.75" hidden="1" customHeight="1"/>
    <row r="4272" ht="12.75" hidden="1" customHeight="1"/>
    <row r="4273" ht="12.75" hidden="1" customHeight="1"/>
    <row r="4274" ht="12.75" hidden="1" customHeight="1"/>
    <row r="4275" ht="12.75" hidden="1" customHeight="1"/>
    <row r="4276" ht="12.75" hidden="1" customHeight="1"/>
    <row r="4277" ht="12.75" hidden="1" customHeight="1"/>
    <row r="4278" ht="12.75" hidden="1" customHeight="1"/>
    <row r="4279" ht="12.75" hidden="1" customHeight="1"/>
    <row r="4280" ht="12.75" hidden="1" customHeight="1"/>
    <row r="4281" ht="12.75" hidden="1" customHeight="1"/>
    <row r="4282" ht="12.75" hidden="1" customHeight="1"/>
    <row r="4283" ht="12.75" hidden="1" customHeight="1"/>
    <row r="4284" ht="12.75" hidden="1" customHeight="1"/>
    <row r="4285" ht="12.75" hidden="1" customHeight="1"/>
    <row r="4286" ht="12.75" hidden="1" customHeight="1"/>
    <row r="4287" ht="12.75" hidden="1" customHeight="1"/>
    <row r="4288" ht="12.75" hidden="1" customHeight="1"/>
    <row r="4289" ht="12.75" hidden="1" customHeight="1"/>
    <row r="4290" ht="12.75" hidden="1" customHeight="1"/>
    <row r="4291" ht="12.75" hidden="1" customHeight="1"/>
    <row r="4292" ht="12.75" hidden="1" customHeight="1"/>
    <row r="4293" ht="12.75" hidden="1" customHeight="1"/>
    <row r="4294" ht="12.75" hidden="1" customHeight="1"/>
    <row r="4295" ht="12.75" hidden="1" customHeight="1"/>
    <row r="4296" ht="12.75" hidden="1" customHeight="1"/>
    <row r="4297" ht="12.75" hidden="1" customHeight="1"/>
    <row r="4298" ht="12.75" hidden="1" customHeight="1"/>
    <row r="4299" ht="12.75" hidden="1" customHeight="1"/>
    <row r="4300" ht="12.75" hidden="1" customHeight="1"/>
    <row r="4301" ht="12.75" hidden="1" customHeight="1"/>
    <row r="4302" ht="12.75" hidden="1" customHeight="1"/>
    <row r="4303" ht="12.75" hidden="1" customHeight="1"/>
    <row r="4304" ht="12.75" hidden="1" customHeight="1"/>
    <row r="4305" ht="12.75" hidden="1" customHeight="1"/>
    <row r="4306" ht="12.75" hidden="1" customHeight="1"/>
    <row r="4307" ht="12.75" hidden="1" customHeight="1"/>
    <row r="4308" ht="12.75" hidden="1" customHeight="1"/>
    <row r="4309" ht="12.75" hidden="1" customHeight="1"/>
    <row r="4310" ht="12.75" hidden="1" customHeight="1"/>
    <row r="4311" ht="12.75" hidden="1" customHeight="1"/>
    <row r="4312" ht="12.75" hidden="1" customHeight="1"/>
    <row r="4313" ht="12.75" hidden="1" customHeight="1"/>
    <row r="4314" ht="12.75" hidden="1" customHeight="1"/>
    <row r="4315" ht="12.75" hidden="1" customHeight="1"/>
    <row r="4316" ht="12.75" hidden="1" customHeight="1"/>
    <row r="4317" ht="12.75" hidden="1" customHeight="1"/>
    <row r="4318" ht="12.75" hidden="1" customHeight="1"/>
    <row r="4319" ht="12.75" hidden="1" customHeight="1"/>
    <row r="4320" ht="12.75" hidden="1" customHeight="1"/>
    <row r="4321" ht="12.75" hidden="1" customHeight="1"/>
    <row r="4322" ht="12.75" hidden="1" customHeight="1"/>
    <row r="4323" ht="12.75" hidden="1" customHeight="1"/>
    <row r="4324" ht="12.75" hidden="1" customHeight="1"/>
    <row r="4325" ht="12.75" hidden="1" customHeight="1"/>
    <row r="4326" ht="12.75" hidden="1" customHeight="1"/>
    <row r="4327" ht="12.75" hidden="1" customHeight="1"/>
    <row r="4328" ht="12.75" hidden="1" customHeight="1"/>
    <row r="4329" ht="12.75" hidden="1" customHeight="1"/>
    <row r="4330" ht="12.75" hidden="1" customHeight="1"/>
    <row r="4331" ht="12.75" hidden="1" customHeight="1"/>
    <row r="4332" ht="12.75" hidden="1" customHeight="1"/>
    <row r="4333" ht="12.75" hidden="1" customHeight="1"/>
    <row r="4334" ht="12.75" hidden="1" customHeight="1"/>
    <row r="4335" ht="12.75" hidden="1" customHeight="1"/>
    <row r="4336" ht="12.75" hidden="1" customHeight="1"/>
    <row r="4337" ht="12.75" hidden="1" customHeight="1"/>
    <row r="4338" ht="12.75" hidden="1" customHeight="1"/>
    <row r="4339" ht="12.75" hidden="1" customHeight="1"/>
    <row r="4340" ht="12.75" hidden="1" customHeight="1"/>
    <row r="4341" ht="12.75" hidden="1" customHeight="1"/>
    <row r="4342" ht="12.75" hidden="1" customHeight="1"/>
    <row r="4343" ht="12.75" hidden="1" customHeight="1"/>
    <row r="4344" ht="12.75" hidden="1" customHeight="1"/>
    <row r="4345" ht="12.75" hidden="1" customHeight="1"/>
    <row r="4346" ht="12.75" hidden="1" customHeight="1"/>
    <row r="4347" ht="12.75" hidden="1" customHeight="1"/>
    <row r="4348" ht="12.75" hidden="1" customHeight="1"/>
    <row r="4349" ht="12.75" hidden="1" customHeight="1"/>
    <row r="4350" ht="12.75" hidden="1" customHeight="1"/>
    <row r="4351" ht="12.75" hidden="1" customHeight="1"/>
    <row r="4352" ht="12.75" hidden="1" customHeight="1"/>
    <row r="4353" ht="12.75" hidden="1" customHeight="1"/>
    <row r="4354" ht="12.75" hidden="1" customHeight="1"/>
    <row r="4355" ht="12.75" hidden="1" customHeight="1"/>
    <row r="4356" ht="12.75" hidden="1" customHeight="1"/>
    <row r="4357" ht="12.75" hidden="1" customHeight="1"/>
    <row r="4358" ht="12.75" hidden="1" customHeight="1"/>
    <row r="4359" ht="12.75" hidden="1" customHeight="1"/>
    <row r="4360" ht="12.75" hidden="1" customHeight="1"/>
    <row r="4361" ht="12.75" hidden="1" customHeight="1"/>
    <row r="4362" ht="12.75" hidden="1" customHeight="1"/>
    <row r="4363" ht="12.75" hidden="1" customHeight="1"/>
    <row r="4364" ht="12.75" hidden="1" customHeight="1"/>
    <row r="4365" ht="12.75" hidden="1" customHeight="1"/>
    <row r="4366" ht="12.75" hidden="1" customHeight="1"/>
    <row r="4367" ht="12.75" hidden="1" customHeight="1"/>
    <row r="4368" ht="12.75" hidden="1" customHeight="1"/>
    <row r="4369" ht="12.75" hidden="1" customHeight="1"/>
    <row r="4370" ht="12.75" hidden="1" customHeight="1"/>
    <row r="4371" ht="12.75" hidden="1" customHeight="1"/>
    <row r="4372" ht="12.75" hidden="1" customHeight="1"/>
    <row r="4373" ht="12.75" hidden="1" customHeight="1"/>
    <row r="4374" ht="12.75" hidden="1" customHeight="1"/>
    <row r="4375" ht="12.75" hidden="1" customHeight="1"/>
    <row r="4376" ht="12.75" hidden="1" customHeight="1"/>
    <row r="4377" ht="12.75" hidden="1" customHeight="1"/>
    <row r="4378" ht="12.75" hidden="1" customHeight="1"/>
    <row r="4379" ht="12.75" hidden="1" customHeight="1"/>
    <row r="4380" ht="12.75" hidden="1" customHeight="1"/>
    <row r="4381" ht="12.75" hidden="1" customHeight="1"/>
    <row r="4382" ht="12.75" hidden="1" customHeight="1"/>
    <row r="4383" ht="12.75" hidden="1" customHeight="1"/>
    <row r="4384" ht="12.75" hidden="1" customHeight="1"/>
    <row r="4385" ht="12.75" hidden="1" customHeight="1"/>
    <row r="4386" ht="12.75" hidden="1" customHeight="1"/>
    <row r="4387" ht="12.75" hidden="1" customHeight="1"/>
    <row r="4388" ht="12.75" hidden="1" customHeight="1"/>
    <row r="4389" ht="12.75" hidden="1" customHeight="1"/>
    <row r="4390" ht="12.75" hidden="1" customHeight="1"/>
    <row r="4391" ht="12.75" hidden="1" customHeight="1"/>
    <row r="4392" ht="12.75" hidden="1" customHeight="1"/>
    <row r="4393" ht="12.75" hidden="1" customHeight="1"/>
    <row r="4394" ht="12.75" hidden="1" customHeight="1"/>
    <row r="4395" ht="12.75" hidden="1" customHeight="1"/>
    <row r="4396" ht="12.75" hidden="1" customHeight="1"/>
    <row r="4397" ht="12.75" hidden="1" customHeight="1"/>
    <row r="4398" ht="12.75" hidden="1" customHeight="1"/>
    <row r="4399" ht="12.75" hidden="1" customHeight="1"/>
    <row r="4400" ht="12.75" hidden="1" customHeight="1"/>
    <row r="4401" ht="12.75" hidden="1" customHeight="1"/>
    <row r="4402" ht="12.75" hidden="1" customHeight="1"/>
    <row r="4403" ht="12.75" hidden="1" customHeight="1"/>
    <row r="4404" ht="12.75" hidden="1" customHeight="1"/>
    <row r="4405" ht="12.75" hidden="1" customHeight="1"/>
    <row r="4406" ht="12.75" hidden="1" customHeight="1"/>
    <row r="4407" ht="12.75" hidden="1" customHeight="1"/>
    <row r="4408" ht="12.75" hidden="1" customHeight="1"/>
    <row r="4409" ht="12.75" hidden="1" customHeight="1"/>
    <row r="4410" ht="12.75" hidden="1" customHeight="1"/>
    <row r="4411" ht="12.75" hidden="1" customHeight="1"/>
    <row r="4412" ht="12.75" hidden="1" customHeight="1"/>
    <row r="4413" ht="12.75" hidden="1" customHeight="1"/>
    <row r="4414" ht="12.75" hidden="1" customHeight="1"/>
    <row r="4415" ht="12.75" hidden="1" customHeight="1"/>
    <row r="4416" ht="12.75" hidden="1" customHeight="1"/>
    <row r="4417" ht="12.75" hidden="1" customHeight="1"/>
    <row r="4418" ht="12.75" hidden="1" customHeight="1"/>
    <row r="4419" ht="12.75" hidden="1" customHeight="1"/>
    <row r="4420" ht="12.75" hidden="1" customHeight="1"/>
    <row r="4421" ht="12.75" hidden="1" customHeight="1"/>
    <row r="4422" ht="12.75" hidden="1" customHeight="1"/>
    <row r="4423" ht="12.75" hidden="1" customHeight="1"/>
    <row r="4424" ht="12.75" hidden="1" customHeight="1"/>
    <row r="4425" ht="12.75" hidden="1" customHeight="1"/>
    <row r="4426" ht="12.75" hidden="1" customHeight="1"/>
    <row r="4427" ht="12.75" hidden="1" customHeight="1"/>
    <row r="4428" ht="12.75" hidden="1" customHeight="1"/>
    <row r="4429" ht="12.75" hidden="1" customHeight="1"/>
    <row r="4430" ht="12.75" hidden="1" customHeight="1"/>
    <row r="4431" ht="12.75" hidden="1" customHeight="1"/>
    <row r="4432" ht="12.75" hidden="1" customHeight="1"/>
    <row r="4433" ht="12.75" hidden="1" customHeight="1"/>
    <row r="4434" ht="12.75" hidden="1" customHeight="1"/>
    <row r="4435" ht="12.75" hidden="1" customHeight="1"/>
    <row r="4436" ht="12.75" hidden="1" customHeight="1"/>
    <row r="4437" ht="12.75" hidden="1" customHeight="1"/>
    <row r="4438" ht="12.75" hidden="1" customHeight="1"/>
    <row r="4439" ht="12.75" hidden="1" customHeight="1"/>
    <row r="4440" ht="12.75" hidden="1" customHeight="1"/>
    <row r="4441" ht="12.75" hidden="1" customHeight="1"/>
    <row r="4442" ht="12.75" hidden="1" customHeight="1"/>
    <row r="4443" ht="12.75" hidden="1" customHeight="1"/>
    <row r="4444" ht="12.75" hidden="1" customHeight="1"/>
    <row r="4445" ht="12.75" hidden="1" customHeight="1"/>
    <row r="4446" ht="12.75" hidden="1" customHeight="1"/>
    <row r="4447" ht="12.75" hidden="1" customHeight="1"/>
    <row r="4448" ht="12.75" hidden="1" customHeight="1"/>
    <row r="4449" ht="12.75" hidden="1" customHeight="1"/>
    <row r="4450" ht="12.75" hidden="1" customHeight="1"/>
    <row r="4451" ht="12.75" hidden="1" customHeight="1"/>
    <row r="4452" ht="12.75" hidden="1" customHeight="1"/>
    <row r="4453" ht="12.75" hidden="1" customHeight="1"/>
    <row r="4454" ht="12.75" hidden="1" customHeight="1"/>
    <row r="4455" ht="12.75" hidden="1" customHeight="1"/>
    <row r="4456" ht="12.75" hidden="1" customHeight="1"/>
    <row r="4457" ht="12.75" hidden="1" customHeight="1"/>
    <row r="4458" ht="12.75" hidden="1" customHeight="1"/>
    <row r="4459" ht="12.75" hidden="1" customHeight="1"/>
    <row r="4460" ht="12.75" hidden="1" customHeight="1"/>
    <row r="4461" ht="12.75" hidden="1" customHeight="1"/>
    <row r="4462" ht="12.75" hidden="1" customHeight="1"/>
    <row r="4463" ht="12.75" hidden="1" customHeight="1"/>
    <row r="4464" ht="12.75" hidden="1" customHeight="1"/>
    <row r="4465" ht="12.75" hidden="1" customHeight="1"/>
    <row r="4466" ht="12.75" hidden="1" customHeight="1"/>
    <row r="4467" ht="12.75" hidden="1" customHeight="1"/>
    <row r="4468" ht="12.75" hidden="1" customHeight="1"/>
    <row r="4469" ht="12.75" hidden="1" customHeight="1"/>
    <row r="4470" ht="12.75" hidden="1" customHeight="1"/>
    <row r="4471" ht="12.75" hidden="1" customHeight="1"/>
    <row r="4472" ht="12.75" hidden="1" customHeight="1"/>
    <row r="4473" ht="12.75" hidden="1" customHeight="1"/>
    <row r="4474" ht="12.75" hidden="1" customHeight="1"/>
    <row r="4475" ht="12.75" hidden="1" customHeight="1"/>
    <row r="4476" ht="12.75" hidden="1" customHeight="1"/>
    <row r="4477" ht="12.75" hidden="1" customHeight="1"/>
    <row r="4478" ht="12.75" hidden="1" customHeight="1"/>
    <row r="4479" ht="12.75" hidden="1" customHeight="1"/>
    <row r="4480" ht="12.75" hidden="1" customHeight="1"/>
    <row r="4481" ht="12.75" hidden="1" customHeight="1"/>
    <row r="4482" ht="12.75" hidden="1" customHeight="1"/>
    <row r="4483" ht="12.75" hidden="1" customHeight="1"/>
    <row r="4484" ht="12.75" hidden="1" customHeight="1"/>
    <row r="4485" ht="12.75" hidden="1" customHeight="1"/>
    <row r="4486" ht="12.75" hidden="1" customHeight="1"/>
    <row r="4487" ht="12.75" hidden="1" customHeight="1"/>
    <row r="4488" ht="12.75" hidden="1" customHeight="1"/>
    <row r="4489" ht="12.75" hidden="1" customHeight="1"/>
    <row r="4490" ht="12.75" hidden="1" customHeight="1"/>
    <row r="4491" ht="12.75" hidden="1" customHeight="1"/>
    <row r="4492" ht="12.75" hidden="1" customHeight="1"/>
    <row r="4493" ht="12.75" hidden="1" customHeight="1"/>
    <row r="4494" ht="12.75" hidden="1" customHeight="1"/>
    <row r="4495" ht="12.75" hidden="1" customHeight="1"/>
    <row r="4496" ht="12.75" hidden="1" customHeight="1"/>
    <row r="4497" ht="12.75" hidden="1" customHeight="1"/>
    <row r="4498" ht="12.75" hidden="1" customHeight="1"/>
    <row r="4499" ht="12.75" hidden="1" customHeight="1"/>
    <row r="4500" ht="12.75" hidden="1" customHeight="1"/>
    <row r="4501" ht="12.75" hidden="1" customHeight="1"/>
    <row r="4502" ht="12.75" hidden="1" customHeight="1"/>
    <row r="4503" ht="12.75" hidden="1" customHeight="1"/>
    <row r="4504" ht="12.75" hidden="1" customHeight="1"/>
    <row r="4505" ht="12.75" hidden="1" customHeight="1"/>
    <row r="4506" ht="12.75" hidden="1" customHeight="1"/>
    <row r="4507" ht="12.75" hidden="1" customHeight="1"/>
    <row r="4508" ht="12.75" hidden="1" customHeight="1"/>
    <row r="4509" ht="12.75" hidden="1" customHeight="1"/>
    <row r="4510" ht="12.75" hidden="1" customHeight="1"/>
    <row r="4511" ht="12.75" hidden="1" customHeight="1"/>
    <row r="4512" ht="12.75" hidden="1" customHeight="1"/>
    <row r="4513" ht="12.75" hidden="1" customHeight="1"/>
    <row r="4514" ht="12.75" hidden="1" customHeight="1"/>
    <row r="4515" ht="12.75" hidden="1" customHeight="1"/>
    <row r="4516" ht="12.75" hidden="1" customHeight="1"/>
    <row r="4517" ht="12.75" hidden="1" customHeight="1"/>
    <row r="4518" ht="12.75" hidden="1" customHeight="1"/>
    <row r="4519" ht="12.75" hidden="1" customHeight="1"/>
    <row r="4520" ht="12.75" hidden="1" customHeight="1"/>
    <row r="4521" ht="12.75" hidden="1" customHeight="1"/>
    <row r="4522" ht="12.75" hidden="1" customHeight="1"/>
    <row r="4523" ht="12.75" hidden="1" customHeight="1"/>
    <row r="4524" ht="12.75" hidden="1" customHeight="1"/>
    <row r="4525" ht="12.75" hidden="1" customHeight="1"/>
    <row r="4526" ht="12.75" hidden="1" customHeight="1"/>
    <row r="4527" ht="12.75" hidden="1" customHeight="1"/>
    <row r="4528" ht="12.75" hidden="1" customHeight="1"/>
    <row r="4529" ht="12.75" hidden="1" customHeight="1"/>
    <row r="4530" ht="12.75" hidden="1" customHeight="1"/>
    <row r="4531" ht="12.75" hidden="1" customHeight="1"/>
    <row r="4532" ht="12.75" hidden="1" customHeight="1"/>
    <row r="4533" ht="12.75" hidden="1" customHeight="1"/>
    <row r="4534" ht="12.75" hidden="1" customHeight="1"/>
    <row r="4535" ht="12.75" hidden="1" customHeight="1"/>
    <row r="4536" ht="12.75" hidden="1" customHeight="1"/>
    <row r="4537" ht="12.75" hidden="1" customHeight="1"/>
    <row r="4538" ht="12.75" hidden="1" customHeight="1"/>
    <row r="4539" ht="12.75" hidden="1" customHeight="1"/>
    <row r="4540" ht="12.75" hidden="1" customHeight="1"/>
    <row r="4541" ht="12.75" hidden="1" customHeight="1"/>
    <row r="4542" ht="12.75" hidden="1" customHeight="1"/>
    <row r="4543" ht="12.75" hidden="1" customHeight="1"/>
    <row r="4544" ht="12.75" hidden="1" customHeight="1"/>
    <row r="4545" ht="12.75" hidden="1" customHeight="1"/>
    <row r="4546" ht="12.75" hidden="1" customHeight="1"/>
    <row r="4547" ht="12.75" hidden="1" customHeight="1"/>
    <row r="4548" ht="12.75" hidden="1" customHeight="1"/>
    <row r="4549" ht="12.75" hidden="1" customHeight="1"/>
    <row r="4550" ht="12.75" hidden="1" customHeight="1"/>
    <row r="4551" ht="12.75" hidden="1" customHeight="1"/>
    <row r="4552" ht="12.75" hidden="1" customHeight="1"/>
    <row r="4553" ht="12.75" hidden="1" customHeight="1"/>
    <row r="4554" ht="12.75" hidden="1" customHeight="1"/>
    <row r="4555" ht="12.75" hidden="1" customHeight="1"/>
    <row r="4556" ht="12.75" hidden="1" customHeight="1"/>
    <row r="4557" ht="12.75" hidden="1" customHeight="1"/>
    <row r="4558" ht="12.75" hidden="1" customHeight="1"/>
    <row r="4559" ht="12.75" hidden="1" customHeight="1"/>
    <row r="4560" ht="12.75" hidden="1" customHeight="1"/>
    <row r="4561" ht="12.75" hidden="1" customHeight="1"/>
    <row r="4562" ht="12.75" hidden="1" customHeight="1"/>
    <row r="4563" ht="12.75" hidden="1" customHeight="1"/>
    <row r="4564" ht="12.75" hidden="1" customHeight="1"/>
    <row r="4565" ht="12.75" hidden="1" customHeight="1"/>
    <row r="4566" ht="12.75" hidden="1" customHeight="1"/>
    <row r="4567" ht="12.75" hidden="1" customHeight="1"/>
    <row r="4568" ht="12.75" hidden="1" customHeight="1"/>
    <row r="4569" ht="12.75" hidden="1" customHeight="1"/>
    <row r="4570" ht="12.75" hidden="1" customHeight="1"/>
    <row r="4571" ht="12.75" hidden="1" customHeight="1"/>
    <row r="4572" ht="12.75" hidden="1" customHeight="1"/>
    <row r="4573" ht="12.75" hidden="1" customHeight="1"/>
    <row r="4574" ht="12.75" hidden="1" customHeight="1"/>
    <row r="4575" ht="12.75" hidden="1" customHeight="1"/>
    <row r="4576" ht="12.75" hidden="1" customHeight="1"/>
    <row r="4577" ht="12.75" hidden="1" customHeight="1"/>
    <row r="4578" ht="12.75" hidden="1" customHeight="1"/>
    <row r="4579" ht="12.75" hidden="1" customHeight="1"/>
    <row r="4580" ht="12.75" hidden="1" customHeight="1"/>
    <row r="4581" ht="12.75" hidden="1" customHeight="1"/>
    <row r="4582" ht="12.75" hidden="1" customHeight="1"/>
    <row r="4583" ht="12.75" hidden="1" customHeight="1"/>
    <row r="4584" ht="12.75" hidden="1" customHeight="1"/>
    <row r="4585" ht="12.75" hidden="1" customHeight="1"/>
    <row r="4586" ht="12.75" hidden="1" customHeight="1"/>
    <row r="4587" ht="12.75" hidden="1" customHeight="1"/>
    <row r="4588" ht="12.75" hidden="1" customHeight="1"/>
    <row r="4589" ht="12.75" hidden="1" customHeight="1"/>
    <row r="4590" ht="12.75" hidden="1" customHeight="1"/>
    <row r="4591" ht="12.75" hidden="1" customHeight="1"/>
    <row r="4592" ht="12.75" hidden="1" customHeight="1"/>
    <row r="4593" ht="12.75" hidden="1" customHeight="1"/>
    <row r="4594" ht="12.75" hidden="1" customHeight="1"/>
    <row r="4595" ht="12.75" hidden="1" customHeight="1"/>
    <row r="4596" ht="12.75" hidden="1" customHeight="1"/>
    <row r="4597" ht="12.75" hidden="1" customHeight="1"/>
    <row r="4598" ht="12.75" hidden="1" customHeight="1"/>
    <row r="4599" ht="12.75" hidden="1" customHeight="1"/>
    <row r="4600" ht="12.75" hidden="1" customHeight="1"/>
    <row r="4601" ht="12.75" hidden="1" customHeight="1"/>
    <row r="4602" ht="12.75" hidden="1" customHeight="1"/>
    <row r="4603" ht="12.75" hidden="1" customHeight="1"/>
    <row r="4604" ht="12.75" hidden="1" customHeight="1"/>
    <row r="4605" ht="12.75" hidden="1" customHeight="1"/>
    <row r="4606" ht="12.75" hidden="1" customHeight="1"/>
    <row r="4607" ht="12.75" hidden="1" customHeight="1"/>
    <row r="4608" ht="12.75" hidden="1" customHeight="1"/>
    <row r="4609" ht="12.75" hidden="1" customHeight="1"/>
    <row r="4610" ht="12.75" hidden="1" customHeight="1"/>
    <row r="4611" ht="12.75" hidden="1" customHeight="1"/>
    <row r="4612" ht="12.75" hidden="1" customHeight="1"/>
    <row r="4613" ht="12.75" hidden="1" customHeight="1"/>
    <row r="4614" ht="12.75" hidden="1" customHeight="1"/>
    <row r="4615" ht="12.75" hidden="1" customHeight="1"/>
    <row r="4616" ht="12.75" hidden="1" customHeight="1"/>
    <row r="4617" ht="12.75" hidden="1" customHeight="1"/>
    <row r="4618" ht="12.75" hidden="1" customHeight="1"/>
    <row r="4619" ht="12.75" hidden="1" customHeight="1"/>
    <row r="4620" ht="12.75" hidden="1" customHeight="1"/>
    <row r="4621" ht="12.75" hidden="1" customHeight="1"/>
    <row r="4622" ht="12.75" hidden="1" customHeight="1"/>
    <row r="4623" ht="12.75" hidden="1" customHeight="1"/>
    <row r="4624" ht="12.75" hidden="1" customHeight="1"/>
    <row r="4625" ht="12.75" hidden="1" customHeight="1"/>
    <row r="4626" ht="12.75" hidden="1" customHeight="1"/>
    <row r="4627" ht="12.75" hidden="1" customHeight="1"/>
    <row r="4628" ht="12.75" hidden="1" customHeight="1"/>
    <row r="4629" ht="12.75" hidden="1" customHeight="1"/>
    <row r="4630" ht="12.75" hidden="1" customHeight="1"/>
    <row r="4631" ht="12.75" hidden="1" customHeight="1"/>
    <row r="4632" ht="12.75" hidden="1" customHeight="1"/>
    <row r="4633" ht="12.75" hidden="1" customHeight="1"/>
    <row r="4634" ht="12.75" hidden="1" customHeight="1"/>
    <row r="4635" ht="12.75" hidden="1" customHeight="1"/>
    <row r="4636" ht="12.75" hidden="1" customHeight="1"/>
    <row r="4637" ht="12.75" hidden="1" customHeight="1"/>
    <row r="4638" ht="12.75" hidden="1" customHeight="1"/>
    <row r="4639" ht="12.75" hidden="1" customHeight="1"/>
    <row r="4640" ht="12.75" hidden="1" customHeight="1"/>
    <row r="4641" ht="12.75" hidden="1" customHeight="1"/>
    <row r="4642" ht="12.75" hidden="1" customHeight="1"/>
    <row r="4643" ht="12.75" hidden="1" customHeight="1"/>
    <row r="4644" ht="12.75" hidden="1" customHeight="1"/>
    <row r="4645" ht="12.75" hidden="1" customHeight="1"/>
    <row r="4646" ht="12.75" hidden="1" customHeight="1"/>
    <row r="4647" ht="12.75" hidden="1" customHeight="1"/>
    <row r="4648" ht="12.75" hidden="1" customHeight="1"/>
    <row r="4649" ht="12.75" hidden="1" customHeight="1"/>
    <row r="4650" ht="12.75" hidden="1" customHeight="1"/>
    <row r="4651" ht="12.75" hidden="1" customHeight="1"/>
    <row r="4652" ht="12.75" hidden="1" customHeight="1"/>
    <row r="4653" ht="12.75" hidden="1" customHeight="1"/>
    <row r="4654" ht="12.75" hidden="1" customHeight="1"/>
    <row r="4655" ht="12.75" hidden="1" customHeight="1"/>
    <row r="4656" ht="12.75" hidden="1" customHeight="1"/>
    <row r="4657" ht="12.75" hidden="1" customHeight="1"/>
    <row r="4658" ht="12.75" hidden="1" customHeight="1"/>
    <row r="4659" ht="12.75" hidden="1" customHeight="1"/>
    <row r="4660" ht="12.75" hidden="1" customHeight="1"/>
    <row r="4661" ht="12.75" hidden="1" customHeight="1"/>
    <row r="4662" ht="12.75" hidden="1" customHeight="1"/>
    <row r="4663" ht="12.75" hidden="1" customHeight="1"/>
    <row r="4664" ht="12.75" hidden="1" customHeight="1"/>
    <row r="4665" ht="12.75" hidden="1" customHeight="1"/>
    <row r="4666" ht="12.75" hidden="1" customHeight="1"/>
    <row r="4667" ht="12.75" hidden="1" customHeight="1"/>
    <row r="4668" ht="12.75" hidden="1" customHeight="1"/>
    <row r="4669" ht="12.75" hidden="1" customHeight="1"/>
    <row r="4670" ht="12.75" hidden="1" customHeight="1"/>
    <row r="4671" ht="12.75" hidden="1" customHeight="1"/>
    <row r="4672" ht="12.75" hidden="1" customHeight="1"/>
    <row r="4673" ht="12.75" hidden="1" customHeight="1"/>
    <row r="4674" ht="12.75" hidden="1" customHeight="1"/>
    <row r="4675" ht="12.75" hidden="1" customHeight="1"/>
    <row r="4676" ht="12.75" hidden="1" customHeight="1"/>
    <row r="4677" ht="12.75" hidden="1" customHeight="1"/>
    <row r="4678" ht="12.75" hidden="1" customHeight="1"/>
    <row r="4679" ht="12.75" hidden="1" customHeight="1"/>
    <row r="4680" ht="12.75" hidden="1" customHeight="1"/>
    <row r="4681" ht="12.75" hidden="1" customHeight="1"/>
    <row r="4682" ht="12.75" hidden="1" customHeight="1"/>
    <row r="4683" ht="12.75" hidden="1" customHeight="1"/>
    <row r="4684" ht="12.75" hidden="1" customHeight="1"/>
    <row r="4685" ht="12.75" hidden="1" customHeight="1"/>
    <row r="4686" ht="12.75" hidden="1" customHeight="1"/>
    <row r="4687" ht="12.75" hidden="1" customHeight="1"/>
    <row r="4688" ht="12.75" hidden="1" customHeight="1"/>
    <row r="4689" ht="12.75" hidden="1" customHeight="1"/>
    <row r="4690" ht="12.75" hidden="1" customHeight="1"/>
    <row r="4691" ht="12.75" hidden="1" customHeight="1"/>
    <row r="4692" ht="12.75" hidden="1" customHeight="1"/>
    <row r="4693" ht="12.75" hidden="1" customHeight="1"/>
    <row r="4694" ht="12.75" hidden="1" customHeight="1"/>
    <row r="4695" ht="12.75" hidden="1" customHeight="1"/>
    <row r="4696" ht="12.75" hidden="1" customHeight="1"/>
    <row r="4697" ht="12.75" hidden="1" customHeight="1"/>
    <row r="4698" ht="12.75" hidden="1" customHeight="1"/>
    <row r="4699" ht="12.75" hidden="1" customHeight="1"/>
    <row r="4700" ht="12.75" hidden="1" customHeight="1"/>
    <row r="4701" ht="12.75" hidden="1" customHeight="1"/>
    <row r="4702" ht="12.75" hidden="1" customHeight="1"/>
    <row r="4703" ht="12.75" hidden="1" customHeight="1"/>
    <row r="4704" ht="12.75" hidden="1" customHeight="1"/>
    <row r="4705" ht="12.75" hidden="1" customHeight="1"/>
    <row r="4706" ht="12.75" hidden="1" customHeight="1"/>
    <row r="4707" ht="12.75" hidden="1" customHeight="1"/>
    <row r="4708" ht="12.75" hidden="1" customHeight="1"/>
    <row r="4709" ht="12.75" hidden="1" customHeight="1"/>
    <row r="4710" ht="12.75" hidden="1" customHeight="1"/>
    <row r="4711" ht="12.75" hidden="1" customHeight="1"/>
    <row r="4712" ht="12.75" hidden="1" customHeight="1"/>
    <row r="4713" ht="12.75" hidden="1" customHeight="1"/>
    <row r="4714" ht="12.75" hidden="1" customHeight="1"/>
    <row r="4715" ht="12.75" hidden="1" customHeight="1"/>
    <row r="4716" ht="12.75" hidden="1" customHeight="1"/>
    <row r="4717" ht="12.75" hidden="1" customHeight="1"/>
    <row r="4718" ht="12.75" hidden="1" customHeight="1"/>
    <row r="4719" ht="12.75" hidden="1" customHeight="1"/>
    <row r="4720" ht="12.75" hidden="1" customHeight="1"/>
    <row r="4721" ht="12.75" hidden="1" customHeight="1"/>
    <row r="4722" ht="12.75" hidden="1" customHeight="1"/>
    <row r="4723" ht="12.75" hidden="1" customHeight="1"/>
    <row r="4724" ht="12.75" hidden="1" customHeight="1"/>
    <row r="4725" ht="12.75" hidden="1" customHeight="1"/>
    <row r="4726" ht="12.75" hidden="1" customHeight="1"/>
    <row r="4727" ht="12.75" hidden="1" customHeight="1"/>
    <row r="4728" ht="12.75" hidden="1" customHeight="1"/>
    <row r="4729" ht="12.75" hidden="1" customHeight="1"/>
    <row r="4730" ht="12.75" hidden="1" customHeight="1"/>
    <row r="4731" ht="12.75" hidden="1" customHeight="1"/>
    <row r="4732" ht="12.75" hidden="1" customHeight="1"/>
    <row r="4733" ht="12.75" hidden="1" customHeight="1"/>
    <row r="4734" ht="12.75" hidden="1" customHeight="1"/>
    <row r="4735" ht="12.75" hidden="1" customHeight="1"/>
    <row r="4736" ht="12.75" hidden="1" customHeight="1"/>
    <row r="4737" ht="12.75" hidden="1" customHeight="1"/>
    <row r="4738" ht="12.75" hidden="1" customHeight="1"/>
    <row r="4739" ht="12.75" hidden="1" customHeight="1"/>
    <row r="4740" ht="12.75" hidden="1" customHeight="1"/>
    <row r="4741" ht="12.75" hidden="1" customHeight="1"/>
    <row r="4742" ht="12.75" hidden="1" customHeight="1"/>
    <row r="4743" ht="12.75" hidden="1" customHeight="1"/>
    <row r="4744" ht="12.75" hidden="1" customHeight="1"/>
    <row r="4745" ht="12.75" hidden="1" customHeight="1"/>
    <row r="4746" ht="12.75" hidden="1" customHeight="1"/>
    <row r="4747" ht="12.75" hidden="1" customHeight="1"/>
    <row r="4748" ht="12.75" hidden="1" customHeight="1"/>
    <row r="4749" ht="12.75" hidden="1" customHeight="1"/>
    <row r="4750" ht="12.75" hidden="1" customHeight="1"/>
    <row r="4751" ht="12.75" hidden="1" customHeight="1"/>
    <row r="4752" ht="12.75" hidden="1" customHeight="1"/>
    <row r="4753" ht="12.75" hidden="1" customHeight="1"/>
    <row r="4754" ht="12.75" hidden="1" customHeight="1"/>
    <row r="4755" ht="12.75" hidden="1" customHeight="1"/>
    <row r="4756" ht="12.75" hidden="1" customHeight="1"/>
    <row r="4757" ht="12.75" hidden="1" customHeight="1"/>
    <row r="4758" ht="12.75" hidden="1" customHeight="1"/>
    <row r="4759" ht="12.75" hidden="1" customHeight="1"/>
    <row r="4760" ht="12.75" hidden="1" customHeight="1"/>
    <row r="4761" ht="12.75" hidden="1" customHeight="1"/>
    <row r="4762" ht="12.75" hidden="1" customHeight="1"/>
    <row r="4763" ht="12.75" hidden="1" customHeight="1"/>
    <row r="4764" ht="12.75" hidden="1" customHeight="1"/>
    <row r="4765" ht="12.75" hidden="1" customHeight="1"/>
    <row r="4766" ht="12.75" hidden="1" customHeight="1"/>
    <row r="4767" ht="12.75" hidden="1" customHeight="1"/>
    <row r="4768" ht="12.75" hidden="1" customHeight="1"/>
    <row r="4769" ht="12.75" hidden="1" customHeight="1"/>
    <row r="4770" ht="12.75" hidden="1" customHeight="1"/>
    <row r="4771" ht="12.75" hidden="1" customHeight="1"/>
    <row r="4772" ht="12.75" hidden="1" customHeight="1"/>
    <row r="4773" ht="12.75" hidden="1" customHeight="1"/>
    <row r="4774" ht="12.75" hidden="1" customHeight="1"/>
    <row r="4775" ht="12.75" hidden="1" customHeight="1"/>
    <row r="4776" ht="12.75" hidden="1" customHeight="1"/>
    <row r="4777" ht="12.75" hidden="1" customHeight="1"/>
    <row r="4778" ht="12.75" hidden="1" customHeight="1"/>
    <row r="4779" ht="12.75" hidden="1" customHeight="1"/>
    <row r="4780" ht="12.75" hidden="1" customHeight="1"/>
    <row r="4781" ht="12.75" hidden="1" customHeight="1"/>
    <row r="4782" ht="12.75" hidden="1" customHeight="1"/>
    <row r="4783" ht="12.75" hidden="1" customHeight="1"/>
    <row r="4784" ht="12.75" hidden="1" customHeight="1"/>
    <row r="4785" ht="12.75" hidden="1" customHeight="1"/>
    <row r="4786" ht="12.75" hidden="1" customHeight="1"/>
    <row r="4787" ht="12.75" hidden="1" customHeight="1"/>
    <row r="4788" ht="12.75" hidden="1" customHeight="1"/>
    <row r="4789" ht="12.75" hidden="1" customHeight="1"/>
    <row r="4790" ht="12.75" hidden="1" customHeight="1"/>
    <row r="4791" ht="12.75" hidden="1" customHeight="1"/>
    <row r="4792" ht="12.75" hidden="1" customHeight="1"/>
    <row r="4793" ht="12.75" hidden="1" customHeight="1"/>
    <row r="4794" ht="12.75" hidden="1" customHeight="1"/>
    <row r="4795" ht="12.75" hidden="1" customHeight="1"/>
    <row r="4796" ht="12.75" hidden="1" customHeight="1"/>
    <row r="4797" ht="12.75" hidden="1" customHeight="1"/>
    <row r="4798" ht="12.75" hidden="1" customHeight="1"/>
    <row r="4799" ht="12.75" hidden="1" customHeight="1"/>
    <row r="4800" ht="12.75" hidden="1" customHeight="1"/>
    <row r="4801" ht="12.75" hidden="1" customHeight="1"/>
    <row r="4802" ht="12.75" hidden="1" customHeight="1"/>
    <row r="4803" ht="12.75" hidden="1" customHeight="1"/>
    <row r="4804" ht="12.75" hidden="1" customHeight="1"/>
    <row r="4805" ht="12.75" hidden="1" customHeight="1"/>
    <row r="4806" ht="12.75" hidden="1" customHeight="1"/>
    <row r="4807" ht="12.75" hidden="1" customHeight="1"/>
    <row r="4808" ht="12.75" hidden="1" customHeight="1"/>
    <row r="4809" ht="12.75" hidden="1" customHeight="1"/>
    <row r="4810" ht="12.75" hidden="1" customHeight="1"/>
    <row r="4811" ht="12.75" hidden="1" customHeight="1"/>
    <row r="4812" ht="12.75" hidden="1" customHeight="1"/>
    <row r="4813" ht="12.75" hidden="1" customHeight="1"/>
    <row r="4814" ht="12.75" hidden="1" customHeight="1"/>
    <row r="4815" ht="12.75" hidden="1" customHeight="1"/>
    <row r="4816" ht="12.75" hidden="1" customHeight="1"/>
    <row r="4817" ht="12.75" hidden="1" customHeight="1"/>
    <row r="4818" ht="12.75" hidden="1" customHeight="1"/>
    <row r="4819" ht="12.75" hidden="1" customHeight="1"/>
    <row r="4820" ht="12.75" hidden="1" customHeight="1"/>
    <row r="4821" ht="12.75" hidden="1" customHeight="1"/>
    <row r="4822" ht="12.75" hidden="1" customHeight="1"/>
    <row r="4823" ht="12.75" hidden="1" customHeight="1"/>
    <row r="4824" ht="12.75" hidden="1" customHeight="1"/>
    <row r="4825" ht="12.75" hidden="1" customHeight="1"/>
    <row r="4826" ht="12.75" hidden="1" customHeight="1"/>
    <row r="4827" ht="12.75" hidden="1" customHeight="1"/>
    <row r="4828" ht="12.75" hidden="1" customHeight="1"/>
    <row r="4829" ht="12.75" hidden="1" customHeight="1"/>
    <row r="4830" ht="12.75" hidden="1" customHeight="1"/>
    <row r="4831" ht="12.75" hidden="1" customHeight="1"/>
    <row r="4832" ht="12.75" hidden="1" customHeight="1"/>
    <row r="4833" ht="12.75" hidden="1" customHeight="1"/>
    <row r="4834" ht="12.75" hidden="1" customHeight="1"/>
    <row r="4835" ht="12.75" hidden="1" customHeight="1"/>
    <row r="4836" ht="12.75" hidden="1" customHeight="1"/>
    <row r="4837" ht="12.75" hidden="1" customHeight="1"/>
    <row r="4838" ht="12.75" hidden="1" customHeight="1"/>
    <row r="4839" ht="12.75" hidden="1" customHeight="1"/>
    <row r="4840" ht="12.75" hidden="1" customHeight="1"/>
    <row r="4841" ht="12.75" hidden="1" customHeight="1"/>
    <row r="4842" ht="12.75" hidden="1" customHeight="1"/>
    <row r="4843" ht="12.75" hidden="1" customHeight="1"/>
    <row r="4844" ht="12.75" hidden="1" customHeight="1"/>
    <row r="4845" ht="12.75" hidden="1" customHeight="1"/>
    <row r="4846" ht="12.75" hidden="1" customHeight="1"/>
    <row r="4847" ht="12.75" hidden="1" customHeight="1"/>
    <row r="4848" ht="12.75" hidden="1" customHeight="1"/>
    <row r="4849" ht="12.75" hidden="1" customHeight="1"/>
    <row r="4850" ht="12.75" hidden="1" customHeight="1"/>
    <row r="4851" ht="12.75" hidden="1" customHeight="1"/>
    <row r="4852" ht="12.75" hidden="1" customHeight="1"/>
    <row r="4853" ht="12.75" hidden="1" customHeight="1"/>
    <row r="4854" ht="12.75" hidden="1" customHeight="1"/>
    <row r="4855" ht="12.75" hidden="1" customHeight="1"/>
    <row r="4856" ht="12.75" hidden="1" customHeight="1"/>
    <row r="4857" ht="12.75" hidden="1" customHeight="1"/>
    <row r="4858" ht="12.75" hidden="1" customHeight="1"/>
    <row r="4859" ht="12.75" hidden="1" customHeight="1"/>
    <row r="4860" ht="12.75" hidden="1" customHeight="1"/>
    <row r="4861" ht="12.75" hidden="1" customHeight="1"/>
    <row r="4862" ht="12.75" hidden="1" customHeight="1"/>
    <row r="4863" ht="12.75" hidden="1" customHeight="1"/>
    <row r="4864" ht="12.75" hidden="1" customHeight="1"/>
    <row r="4865" ht="12.75" hidden="1" customHeight="1"/>
    <row r="4866" ht="12.75" hidden="1" customHeight="1"/>
    <row r="4867" ht="12.75" hidden="1" customHeight="1"/>
    <row r="4868" ht="12.75" hidden="1" customHeight="1"/>
    <row r="4869" ht="12.75" hidden="1" customHeight="1"/>
    <row r="4870" ht="12.75" hidden="1" customHeight="1"/>
    <row r="4871" ht="12.75" hidden="1" customHeight="1"/>
    <row r="4872" ht="12.75" hidden="1" customHeight="1"/>
    <row r="4873" ht="12.75" hidden="1" customHeight="1"/>
    <row r="4874" ht="12.75" hidden="1" customHeight="1"/>
    <row r="4875" ht="12.75" hidden="1" customHeight="1"/>
    <row r="4876" ht="12.75" hidden="1" customHeight="1"/>
    <row r="4877" ht="12.75" hidden="1" customHeight="1"/>
    <row r="4878" ht="12.75" hidden="1" customHeight="1"/>
    <row r="4879" ht="12.75" hidden="1" customHeight="1"/>
    <row r="4880" ht="12.75" hidden="1" customHeight="1"/>
    <row r="4881" ht="12.75" hidden="1" customHeight="1"/>
    <row r="4882" ht="12.75" hidden="1" customHeight="1"/>
    <row r="4883" ht="12.75" hidden="1" customHeight="1"/>
    <row r="4884" ht="12.75" hidden="1" customHeight="1"/>
    <row r="4885" ht="12.75" hidden="1" customHeight="1"/>
    <row r="4886" ht="12.75" hidden="1" customHeight="1"/>
    <row r="4887" ht="12.75" hidden="1" customHeight="1"/>
    <row r="4888" ht="12.75" hidden="1" customHeight="1"/>
    <row r="4889" ht="12.75" hidden="1" customHeight="1"/>
    <row r="4890" ht="12.75" hidden="1" customHeight="1"/>
    <row r="4891" ht="12.75" hidden="1" customHeight="1"/>
    <row r="4892" ht="12.75" hidden="1" customHeight="1"/>
    <row r="4893" ht="12.75" hidden="1" customHeight="1"/>
    <row r="4894" ht="12.75" hidden="1" customHeight="1"/>
    <row r="4895" ht="12.75" hidden="1" customHeight="1"/>
    <row r="4896" ht="12.75" hidden="1" customHeight="1"/>
    <row r="4897" ht="12.75" hidden="1" customHeight="1"/>
    <row r="4898" ht="12.75" hidden="1" customHeight="1"/>
    <row r="4899" ht="12.75" hidden="1" customHeight="1"/>
    <row r="4900" ht="12.75" hidden="1" customHeight="1"/>
    <row r="4901" ht="12.75" hidden="1" customHeight="1"/>
    <row r="4902" ht="12.75" hidden="1" customHeight="1"/>
    <row r="4903" ht="12.75" hidden="1" customHeight="1"/>
    <row r="4904" ht="12.75" hidden="1" customHeight="1"/>
    <row r="4905" ht="12.75" hidden="1" customHeight="1"/>
    <row r="4906" ht="12.75" hidden="1" customHeight="1"/>
    <row r="4907" ht="12.75" hidden="1" customHeight="1"/>
    <row r="4908" ht="12.75" hidden="1" customHeight="1"/>
    <row r="4909" ht="12.75" hidden="1" customHeight="1"/>
    <row r="4910" ht="12.75" hidden="1" customHeight="1"/>
    <row r="4911" ht="12.75" hidden="1" customHeight="1"/>
    <row r="4912" ht="12.75" hidden="1" customHeight="1"/>
    <row r="4913" ht="12.75" hidden="1" customHeight="1"/>
    <row r="4914" ht="12.75" hidden="1" customHeight="1"/>
    <row r="4915" ht="12.75" hidden="1" customHeight="1"/>
    <row r="4916" ht="12.75" hidden="1" customHeight="1"/>
    <row r="4917" ht="12.75" hidden="1" customHeight="1"/>
    <row r="4918" ht="12.75" hidden="1" customHeight="1"/>
    <row r="4919" ht="12.75" hidden="1" customHeight="1"/>
    <row r="4920" ht="12.75" hidden="1" customHeight="1"/>
    <row r="4921" ht="12.75" hidden="1" customHeight="1"/>
    <row r="4922" ht="12.75" hidden="1" customHeight="1"/>
    <row r="4923" ht="12.75" hidden="1" customHeight="1"/>
    <row r="4924" ht="12.75" hidden="1" customHeight="1"/>
    <row r="4925" ht="12.75" hidden="1" customHeight="1"/>
    <row r="4926" ht="12.75" hidden="1" customHeight="1"/>
    <row r="4927" ht="12.75" hidden="1" customHeight="1"/>
    <row r="4928" ht="12.75" hidden="1" customHeight="1"/>
    <row r="4929" ht="12.75" hidden="1" customHeight="1"/>
    <row r="4930" ht="12.75" hidden="1" customHeight="1"/>
    <row r="4931" ht="12.75" hidden="1" customHeight="1"/>
    <row r="4932" ht="12.75" hidden="1" customHeight="1"/>
    <row r="4933" ht="12.75" hidden="1" customHeight="1"/>
    <row r="4934" ht="12.75" hidden="1" customHeight="1"/>
    <row r="4935" ht="12.75" hidden="1" customHeight="1"/>
    <row r="4936" ht="12.75" hidden="1" customHeight="1"/>
    <row r="4937" ht="12.75" hidden="1" customHeight="1"/>
    <row r="4938" ht="12.75" hidden="1" customHeight="1"/>
    <row r="4939" ht="12.75" hidden="1" customHeight="1"/>
    <row r="4940" ht="12.75" hidden="1" customHeight="1"/>
    <row r="4941" ht="12.75" hidden="1" customHeight="1"/>
    <row r="4942" ht="12.75" hidden="1" customHeight="1"/>
    <row r="4943" ht="12.75" hidden="1" customHeight="1"/>
    <row r="4944" ht="12.75" hidden="1" customHeight="1"/>
    <row r="4945" ht="12.75" hidden="1" customHeight="1"/>
    <row r="4946" ht="12.75" hidden="1" customHeight="1"/>
    <row r="4947" ht="12.75" hidden="1" customHeight="1"/>
    <row r="4948" ht="12.75" hidden="1" customHeight="1"/>
    <row r="4949" ht="12.75" hidden="1" customHeight="1"/>
    <row r="4950" ht="12.75" hidden="1" customHeight="1"/>
    <row r="4951" ht="12.75" hidden="1" customHeight="1"/>
    <row r="4952" ht="12.75" hidden="1" customHeight="1"/>
    <row r="4953" ht="12.75" hidden="1" customHeight="1"/>
    <row r="4954" ht="12.75" hidden="1" customHeight="1"/>
    <row r="4955" ht="12.75" hidden="1" customHeight="1"/>
    <row r="4956" ht="12.75" hidden="1" customHeight="1"/>
    <row r="4957" ht="12.75" hidden="1" customHeight="1"/>
    <row r="4958" ht="12.75" hidden="1" customHeight="1"/>
    <row r="4959" ht="12.75" hidden="1" customHeight="1"/>
    <row r="4960" ht="12.75" hidden="1" customHeight="1"/>
    <row r="4961" ht="12.75" hidden="1" customHeight="1"/>
    <row r="4962" ht="12.75" hidden="1" customHeight="1"/>
    <row r="4963" ht="12.75" hidden="1" customHeight="1"/>
    <row r="4964" ht="12.75" hidden="1" customHeight="1"/>
    <row r="4965" ht="12.75" hidden="1" customHeight="1"/>
    <row r="4966" ht="12.75" hidden="1" customHeight="1"/>
    <row r="4967" ht="12.75" hidden="1" customHeight="1"/>
    <row r="4968" ht="12.75" hidden="1" customHeight="1"/>
    <row r="4969" ht="12.75" hidden="1" customHeight="1"/>
    <row r="4970" ht="12.75" hidden="1" customHeight="1"/>
    <row r="4971" ht="12.75" hidden="1" customHeight="1"/>
    <row r="4972" ht="12.75" hidden="1" customHeight="1"/>
    <row r="4973" ht="12.75" hidden="1" customHeight="1"/>
    <row r="4974" ht="12.75" hidden="1" customHeight="1"/>
    <row r="4975" ht="12.75" hidden="1" customHeight="1"/>
    <row r="4976" ht="12.75" hidden="1" customHeight="1"/>
    <row r="4977" ht="12.75" hidden="1" customHeight="1"/>
    <row r="4978" ht="12.75" hidden="1" customHeight="1"/>
    <row r="4979" ht="12.75" hidden="1" customHeight="1"/>
    <row r="4980" ht="12.75" hidden="1" customHeight="1"/>
    <row r="4981" ht="12.75" hidden="1" customHeight="1"/>
    <row r="4982" ht="12.75" hidden="1" customHeight="1"/>
    <row r="4983" ht="12.75" hidden="1" customHeight="1"/>
    <row r="4984" ht="12.75" hidden="1" customHeight="1"/>
    <row r="4985" ht="12.75" hidden="1" customHeight="1"/>
    <row r="4986" ht="12.75" hidden="1" customHeight="1"/>
    <row r="4987" ht="12.75" hidden="1" customHeight="1"/>
    <row r="4988" ht="12.75" hidden="1" customHeight="1"/>
    <row r="4989" ht="12.75" hidden="1" customHeight="1"/>
    <row r="4990" ht="12.75" hidden="1" customHeight="1"/>
    <row r="4991" ht="12.75" hidden="1" customHeight="1"/>
    <row r="4992" ht="12.75" hidden="1" customHeight="1"/>
    <row r="4993" ht="12.75" hidden="1" customHeight="1"/>
    <row r="4994" ht="12.75" hidden="1" customHeight="1"/>
    <row r="4995" ht="12.75" hidden="1" customHeight="1"/>
    <row r="4996" ht="12.75" hidden="1" customHeight="1"/>
    <row r="4997" ht="12.75" hidden="1" customHeight="1"/>
    <row r="4998" ht="12.75" hidden="1" customHeight="1"/>
    <row r="4999" ht="12.75" hidden="1" customHeight="1"/>
    <row r="5000" ht="12.75" hidden="1" customHeight="1"/>
    <row r="5001" ht="12.75" hidden="1" customHeight="1"/>
    <row r="5002" ht="12.75" hidden="1" customHeight="1"/>
    <row r="5003" ht="12.75" hidden="1" customHeight="1"/>
    <row r="5004" ht="12.75" hidden="1" customHeight="1"/>
    <row r="5005" ht="12.75" hidden="1" customHeight="1"/>
    <row r="5006" ht="12.75" hidden="1" customHeight="1"/>
    <row r="5007" ht="12.75" hidden="1" customHeight="1"/>
    <row r="5008" ht="12.75" hidden="1" customHeight="1"/>
    <row r="5009" ht="12.75" hidden="1" customHeight="1"/>
    <row r="5010" ht="12.75" hidden="1" customHeight="1"/>
    <row r="5011" ht="12.75" hidden="1" customHeight="1"/>
    <row r="5012" ht="12.75" hidden="1" customHeight="1"/>
    <row r="5013" ht="12.75" hidden="1" customHeight="1"/>
    <row r="5014" ht="12.75" hidden="1" customHeight="1"/>
    <row r="5015" ht="12.75" hidden="1" customHeight="1"/>
    <row r="5016" ht="12.75" hidden="1" customHeight="1"/>
    <row r="5017" ht="12.75" hidden="1" customHeight="1"/>
    <row r="5018" ht="12.75" hidden="1" customHeight="1"/>
    <row r="5019" ht="12.75" hidden="1" customHeight="1"/>
    <row r="5020" ht="12.75" hidden="1" customHeight="1"/>
    <row r="5021" ht="12.75" hidden="1" customHeight="1"/>
    <row r="5022" ht="12.75" hidden="1" customHeight="1"/>
    <row r="5023" ht="12.75" hidden="1" customHeight="1"/>
    <row r="5024" ht="12.75" hidden="1" customHeight="1"/>
    <row r="5025" ht="12.75" hidden="1" customHeight="1"/>
    <row r="5026" ht="12.75" hidden="1" customHeight="1"/>
    <row r="5027" ht="12.75" hidden="1" customHeight="1"/>
    <row r="5028" ht="12.75" hidden="1" customHeight="1"/>
    <row r="5029" ht="12.75" hidden="1" customHeight="1"/>
    <row r="5030" ht="12.75" hidden="1" customHeight="1"/>
    <row r="5031" ht="12.75" hidden="1" customHeight="1"/>
    <row r="5032" ht="12.75" hidden="1" customHeight="1"/>
    <row r="5033" ht="12.75" hidden="1" customHeight="1"/>
    <row r="5034" ht="12.75" hidden="1" customHeight="1"/>
    <row r="5035" ht="12.75" hidden="1" customHeight="1"/>
    <row r="5036" ht="12.75" hidden="1" customHeight="1"/>
    <row r="5037" ht="12.75" hidden="1" customHeight="1"/>
    <row r="5038" ht="12.75" hidden="1" customHeight="1"/>
    <row r="5039" ht="12.75" hidden="1" customHeight="1"/>
    <row r="5040" ht="12.75" hidden="1" customHeight="1"/>
    <row r="5041" ht="12.75" hidden="1" customHeight="1"/>
    <row r="5042" ht="12.75" hidden="1" customHeight="1"/>
    <row r="5043" ht="12.75" hidden="1" customHeight="1"/>
    <row r="5044" ht="12.75" hidden="1" customHeight="1"/>
    <row r="5045" ht="12.75" hidden="1" customHeight="1"/>
    <row r="5046" ht="12.75" hidden="1" customHeight="1"/>
    <row r="5047" ht="12.75" hidden="1" customHeight="1"/>
    <row r="5048" ht="12.75" hidden="1" customHeight="1"/>
    <row r="5049" ht="12.75" hidden="1" customHeight="1"/>
    <row r="5050" ht="12.75" hidden="1" customHeight="1"/>
    <row r="5051" ht="12.75" hidden="1" customHeight="1"/>
    <row r="5052" ht="12.75" hidden="1" customHeight="1"/>
    <row r="5053" ht="12.75" hidden="1" customHeight="1"/>
    <row r="5054" ht="12.75" hidden="1" customHeight="1"/>
    <row r="5055" ht="12.75" hidden="1" customHeight="1"/>
    <row r="5056" ht="12.75" hidden="1" customHeight="1"/>
    <row r="5057" ht="12.75" hidden="1" customHeight="1"/>
    <row r="5058" ht="12.75" hidden="1" customHeight="1"/>
    <row r="5059" ht="12.75" hidden="1" customHeight="1"/>
    <row r="5060" ht="12.75" hidden="1" customHeight="1"/>
    <row r="5061" ht="12.75" hidden="1" customHeight="1"/>
    <row r="5062" ht="12.75" hidden="1" customHeight="1"/>
    <row r="5063" ht="12.75" hidden="1" customHeight="1"/>
    <row r="5064" ht="12.75" hidden="1" customHeight="1"/>
    <row r="5065" ht="12.75" hidden="1" customHeight="1"/>
    <row r="5066" ht="12.75" hidden="1" customHeight="1"/>
    <row r="5067" ht="12.75" hidden="1" customHeight="1"/>
    <row r="5068" ht="12.75" hidden="1" customHeight="1"/>
    <row r="5069" ht="12.75" hidden="1" customHeight="1"/>
    <row r="5070" ht="12.75" hidden="1" customHeight="1"/>
    <row r="5071" ht="12.75" hidden="1" customHeight="1"/>
    <row r="5072" ht="12.75" hidden="1" customHeight="1"/>
    <row r="5073" ht="12.75" hidden="1" customHeight="1"/>
    <row r="5074" ht="12.75" hidden="1" customHeight="1"/>
    <row r="5075" ht="12.75" hidden="1" customHeight="1"/>
    <row r="5076" ht="12.75" hidden="1" customHeight="1"/>
    <row r="5077" ht="12.75" hidden="1" customHeight="1"/>
    <row r="5078" ht="12.75" hidden="1" customHeight="1"/>
    <row r="5079" ht="12.75" hidden="1" customHeight="1"/>
    <row r="5080" ht="12.75" hidden="1" customHeight="1"/>
    <row r="5081" ht="12.75" hidden="1" customHeight="1"/>
    <row r="5082" ht="12.75" hidden="1" customHeight="1"/>
    <row r="5083" ht="12.75" hidden="1" customHeight="1"/>
    <row r="5084" ht="12.75" hidden="1" customHeight="1"/>
    <row r="5085" ht="12.75" hidden="1" customHeight="1"/>
    <row r="5086" ht="12.75" hidden="1" customHeight="1"/>
    <row r="5087" ht="12.75" hidden="1" customHeight="1"/>
    <row r="5088" ht="12.75" hidden="1" customHeight="1"/>
    <row r="5089" ht="12.75" hidden="1" customHeight="1"/>
    <row r="5090" ht="12.75" hidden="1" customHeight="1"/>
    <row r="5091" ht="12.75" hidden="1" customHeight="1"/>
    <row r="5092" ht="12.75" hidden="1" customHeight="1"/>
    <row r="5093" ht="12.75" hidden="1" customHeight="1"/>
    <row r="5094" ht="12.75" hidden="1" customHeight="1"/>
    <row r="5095" ht="12.75" hidden="1" customHeight="1"/>
    <row r="5096" ht="12.75" hidden="1" customHeight="1"/>
    <row r="5097" ht="12.75" hidden="1" customHeight="1"/>
    <row r="5098" ht="12.75" hidden="1" customHeight="1"/>
    <row r="5099" ht="12.75" hidden="1" customHeight="1"/>
    <row r="5100" ht="12.75" hidden="1" customHeight="1"/>
    <row r="5101" ht="12.75" hidden="1" customHeight="1"/>
    <row r="5102" ht="12.75" hidden="1" customHeight="1"/>
    <row r="5103" ht="12.75" hidden="1" customHeight="1"/>
    <row r="5104" ht="12.75" hidden="1" customHeight="1"/>
    <row r="5105" ht="12.75" hidden="1" customHeight="1"/>
    <row r="5106" ht="12.75" hidden="1" customHeight="1"/>
    <row r="5107" ht="12.75" hidden="1" customHeight="1"/>
    <row r="5108" ht="12.75" hidden="1" customHeight="1"/>
    <row r="5109" ht="12.75" hidden="1" customHeight="1"/>
    <row r="5110" ht="12.75" hidden="1" customHeight="1"/>
    <row r="5111" ht="12.75" hidden="1" customHeight="1"/>
    <row r="5112" ht="12.75" hidden="1" customHeight="1"/>
    <row r="5113" ht="12.75" hidden="1" customHeight="1"/>
    <row r="5114" ht="12.75" hidden="1" customHeight="1"/>
    <row r="5115" ht="12.75" hidden="1" customHeight="1"/>
    <row r="5116" ht="12.75" hidden="1" customHeight="1"/>
    <row r="5117" ht="12.75" hidden="1" customHeight="1"/>
    <row r="5118" ht="12.75" hidden="1" customHeight="1"/>
    <row r="5119" ht="12.75" hidden="1" customHeight="1"/>
    <row r="5120" ht="12.75" hidden="1" customHeight="1"/>
    <row r="5121" ht="12.75" hidden="1" customHeight="1"/>
    <row r="5122" ht="12.75" hidden="1" customHeight="1"/>
    <row r="5123" ht="12.75" hidden="1" customHeight="1"/>
    <row r="5124" ht="12.75" hidden="1" customHeight="1"/>
    <row r="5125" ht="12.75" hidden="1" customHeight="1"/>
    <row r="5126" ht="12.75" hidden="1" customHeight="1"/>
    <row r="5127" ht="12.75" hidden="1" customHeight="1"/>
    <row r="5128" ht="12.75" hidden="1" customHeight="1"/>
    <row r="5129" ht="12.75" hidden="1" customHeight="1"/>
    <row r="5130" ht="12.75" hidden="1" customHeight="1"/>
    <row r="5131" ht="12.75" hidden="1" customHeight="1"/>
    <row r="5132" ht="12.75" hidden="1" customHeight="1"/>
    <row r="5133" ht="12.75" hidden="1" customHeight="1"/>
    <row r="5134" ht="12.75" hidden="1" customHeight="1"/>
    <row r="5135" ht="12.75" hidden="1" customHeight="1"/>
    <row r="5136" ht="12.75" hidden="1" customHeight="1"/>
    <row r="5137" ht="12.75" hidden="1" customHeight="1"/>
    <row r="5138" ht="12.75" hidden="1" customHeight="1"/>
    <row r="5139" ht="12.75" hidden="1" customHeight="1"/>
    <row r="5140" ht="12.75" hidden="1" customHeight="1"/>
    <row r="5141" ht="12.75" hidden="1" customHeight="1"/>
    <row r="5142" ht="12.75" hidden="1" customHeight="1"/>
    <row r="5143" ht="12.75" hidden="1" customHeight="1"/>
    <row r="5144" ht="12.75" hidden="1" customHeight="1"/>
    <row r="5145" ht="12.75" hidden="1" customHeight="1"/>
    <row r="5146" ht="12.75" hidden="1" customHeight="1"/>
    <row r="5147" ht="12.75" hidden="1" customHeight="1"/>
    <row r="5148" ht="12.75" hidden="1" customHeight="1"/>
    <row r="5149" ht="12.75" hidden="1" customHeight="1"/>
    <row r="5150" ht="12.75" hidden="1" customHeight="1"/>
    <row r="5151" ht="12.75" hidden="1" customHeight="1"/>
    <row r="5152" ht="12.75" hidden="1" customHeight="1"/>
    <row r="5153" ht="12.75" hidden="1" customHeight="1"/>
    <row r="5154" ht="12.75" hidden="1" customHeight="1"/>
    <row r="5155" ht="12.75" hidden="1" customHeight="1"/>
    <row r="5156" ht="12.75" hidden="1" customHeight="1"/>
    <row r="5157" ht="12.75" hidden="1" customHeight="1"/>
    <row r="5158" ht="12.75" hidden="1" customHeight="1"/>
    <row r="5159" ht="12.75" hidden="1" customHeight="1"/>
    <row r="5160" ht="12.75" hidden="1" customHeight="1"/>
    <row r="5161" ht="12.75" hidden="1" customHeight="1"/>
    <row r="5162" ht="12.75" hidden="1" customHeight="1"/>
    <row r="5163" ht="12.75" hidden="1" customHeight="1"/>
    <row r="5164" ht="12.75" hidden="1" customHeight="1"/>
    <row r="5165" ht="12.75" hidden="1" customHeight="1"/>
    <row r="5166" ht="12.75" hidden="1" customHeight="1"/>
    <row r="5167" ht="12.75" hidden="1" customHeight="1"/>
    <row r="5168" ht="12.75" hidden="1" customHeight="1"/>
    <row r="5169" ht="12.75" hidden="1" customHeight="1"/>
    <row r="5170" ht="12.75" hidden="1" customHeight="1"/>
    <row r="5171" ht="12.75" hidden="1" customHeight="1"/>
    <row r="5172" ht="12.75" hidden="1" customHeight="1"/>
    <row r="5173" ht="12.75" hidden="1" customHeight="1"/>
    <row r="5174" ht="12.75" hidden="1" customHeight="1"/>
    <row r="5175" ht="12.75" hidden="1" customHeight="1"/>
    <row r="5176" ht="12.75" hidden="1" customHeight="1"/>
    <row r="5177" ht="12.75" hidden="1" customHeight="1"/>
    <row r="5178" ht="12.75" hidden="1" customHeight="1"/>
    <row r="5179" ht="12.75" hidden="1" customHeight="1"/>
    <row r="5180" ht="12.75" hidden="1" customHeight="1"/>
    <row r="5181" ht="12.75" hidden="1" customHeight="1"/>
    <row r="5182" ht="12.75" hidden="1" customHeight="1"/>
    <row r="5183" ht="12.75" hidden="1" customHeight="1"/>
    <row r="5184" ht="12.75" hidden="1" customHeight="1"/>
    <row r="5185" ht="12.75" hidden="1" customHeight="1"/>
    <row r="5186" ht="12.75" hidden="1" customHeight="1"/>
    <row r="5187" ht="12.75" hidden="1" customHeight="1"/>
    <row r="5188" ht="12.75" hidden="1" customHeight="1"/>
    <row r="5189" ht="12.75" hidden="1" customHeight="1"/>
    <row r="5190" ht="12.75" hidden="1" customHeight="1"/>
    <row r="5191" ht="12.75" hidden="1" customHeight="1"/>
    <row r="5192" ht="12.75" hidden="1" customHeight="1"/>
    <row r="5193" ht="12.75" hidden="1" customHeight="1"/>
    <row r="5194" ht="12.75" hidden="1" customHeight="1"/>
    <row r="5195" ht="12.75" hidden="1" customHeight="1"/>
    <row r="5196" ht="12.75" hidden="1" customHeight="1"/>
    <row r="5197" ht="12.75" hidden="1" customHeight="1"/>
    <row r="5198" ht="12.75" hidden="1" customHeight="1"/>
    <row r="5199" ht="12.75" hidden="1" customHeight="1"/>
    <row r="5200" ht="12.75" hidden="1" customHeight="1"/>
    <row r="5201" ht="12.75" hidden="1" customHeight="1"/>
    <row r="5202" ht="12.75" hidden="1" customHeight="1"/>
    <row r="5203" ht="12.75" hidden="1" customHeight="1"/>
    <row r="5204" ht="12.75" hidden="1" customHeight="1"/>
    <row r="5205" ht="12.75" hidden="1" customHeight="1"/>
    <row r="5206" ht="12.75" hidden="1" customHeight="1"/>
    <row r="5207" ht="12.75" hidden="1" customHeight="1"/>
    <row r="5208" ht="12.75" hidden="1" customHeight="1"/>
    <row r="5209" ht="12.75" hidden="1" customHeight="1"/>
    <row r="5210" ht="12.75" hidden="1" customHeight="1"/>
    <row r="5211" ht="12.75" hidden="1" customHeight="1"/>
    <row r="5212" ht="12.75" hidden="1" customHeight="1"/>
    <row r="5213" ht="12.75" hidden="1" customHeight="1"/>
    <row r="5214" ht="12.75" hidden="1" customHeight="1"/>
    <row r="5215" ht="12.75" hidden="1" customHeight="1"/>
    <row r="5216" ht="12.75" hidden="1" customHeight="1"/>
    <row r="5217" ht="12.75" hidden="1" customHeight="1"/>
    <row r="5218" ht="12.75" hidden="1" customHeight="1"/>
    <row r="5219" ht="12.75" hidden="1" customHeight="1"/>
    <row r="5220" ht="12.75" hidden="1" customHeight="1"/>
    <row r="5221" ht="12.75" hidden="1" customHeight="1"/>
    <row r="5222" ht="12.75" hidden="1" customHeight="1"/>
    <row r="5223" ht="12.75" hidden="1" customHeight="1"/>
    <row r="5224" ht="12.75" hidden="1" customHeight="1"/>
    <row r="5225" ht="12.75" hidden="1" customHeight="1"/>
    <row r="5226" ht="12.75" hidden="1" customHeight="1"/>
    <row r="5227" ht="12.75" hidden="1" customHeight="1"/>
    <row r="5228" ht="12.75" hidden="1" customHeight="1"/>
    <row r="5229" ht="12.75" hidden="1" customHeight="1"/>
    <row r="5230" ht="12.75" hidden="1" customHeight="1"/>
    <row r="5231" ht="12.75" hidden="1" customHeight="1"/>
    <row r="5232" ht="12.75" hidden="1" customHeight="1"/>
    <row r="5233" ht="12.75" hidden="1" customHeight="1"/>
    <row r="5234" ht="12.75" hidden="1" customHeight="1"/>
    <row r="5235" ht="12.75" hidden="1" customHeight="1"/>
    <row r="5236" ht="12.75" hidden="1" customHeight="1"/>
    <row r="5237" ht="12.75" hidden="1" customHeight="1"/>
    <row r="5238" ht="12.75" hidden="1" customHeight="1"/>
    <row r="5239" ht="12.75" hidden="1" customHeight="1"/>
    <row r="5240" ht="12.75" hidden="1" customHeight="1"/>
    <row r="5241" ht="12.75" hidden="1" customHeight="1"/>
    <row r="5242" ht="12.75" hidden="1" customHeight="1"/>
    <row r="5243" ht="12.75" hidden="1" customHeight="1"/>
    <row r="5244" ht="12.75" hidden="1" customHeight="1"/>
    <row r="5245" ht="12.75" hidden="1" customHeight="1"/>
    <row r="5246" ht="12.75" hidden="1" customHeight="1"/>
    <row r="5247" ht="12.75" hidden="1" customHeight="1"/>
    <row r="5248" ht="12.75" hidden="1" customHeight="1"/>
    <row r="5249" ht="12.75" hidden="1" customHeight="1"/>
    <row r="5250" ht="12.75" hidden="1" customHeight="1"/>
    <row r="5251" ht="12.75" hidden="1" customHeight="1"/>
    <row r="5252" ht="12.75" hidden="1" customHeight="1"/>
    <row r="5253" ht="12.75" hidden="1" customHeight="1"/>
    <row r="5254" ht="12.75" hidden="1" customHeight="1"/>
    <row r="5255" ht="12.75" hidden="1" customHeight="1"/>
    <row r="5256" ht="12.75" hidden="1" customHeight="1"/>
    <row r="5257" ht="12.75" hidden="1" customHeight="1"/>
    <row r="5258" ht="12.75" hidden="1" customHeight="1"/>
    <row r="5259" ht="12.75" hidden="1" customHeight="1"/>
    <row r="5260" ht="12.75" hidden="1" customHeight="1"/>
    <row r="5261" ht="12.75" hidden="1" customHeight="1"/>
    <row r="5262" ht="12.75" hidden="1" customHeight="1"/>
    <row r="5263" ht="12.75" hidden="1" customHeight="1"/>
    <row r="5264" ht="12.75" hidden="1" customHeight="1"/>
    <row r="5265" ht="12.75" hidden="1" customHeight="1"/>
    <row r="5266" ht="12.75" hidden="1" customHeight="1"/>
    <row r="5267" ht="12.75" hidden="1" customHeight="1"/>
    <row r="5268" ht="12.75" hidden="1" customHeight="1"/>
    <row r="5269" ht="12.75" hidden="1" customHeight="1"/>
    <row r="5270" ht="12.75" hidden="1" customHeight="1"/>
    <row r="5271" ht="12.75" hidden="1" customHeight="1"/>
    <row r="5272" ht="12.75" hidden="1" customHeight="1"/>
    <row r="5273" ht="12.75" hidden="1" customHeight="1"/>
    <row r="5274" ht="12.75" hidden="1" customHeight="1"/>
    <row r="5275" ht="12.75" hidden="1" customHeight="1"/>
    <row r="5276" ht="12.75" hidden="1" customHeight="1"/>
    <row r="5277" ht="12.75" hidden="1" customHeight="1"/>
    <row r="5278" ht="12.75" hidden="1" customHeight="1"/>
    <row r="5279" ht="12.75" hidden="1" customHeight="1"/>
    <row r="5280" ht="12.75" hidden="1" customHeight="1"/>
    <row r="5281" ht="12.75" hidden="1" customHeight="1"/>
    <row r="5282" ht="12.75" hidden="1" customHeight="1"/>
    <row r="5283" ht="12.75" hidden="1" customHeight="1"/>
    <row r="5284" ht="12.75" hidden="1" customHeight="1"/>
    <row r="5285" ht="12.75" hidden="1" customHeight="1"/>
    <row r="5286" ht="12.75" hidden="1" customHeight="1"/>
    <row r="5287" ht="12.75" hidden="1" customHeight="1"/>
    <row r="5288" ht="12.75" hidden="1" customHeight="1"/>
    <row r="5289" ht="12.75" hidden="1" customHeight="1"/>
    <row r="5290" ht="12.75" hidden="1" customHeight="1"/>
    <row r="5291" ht="12.75" hidden="1" customHeight="1"/>
    <row r="5292" ht="12.75" hidden="1" customHeight="1"/>
    <row r="5293" ht="12.75" hidden="1" customHeight="1"/>
    <row r="5294" ht="12.75" hidden="1" customHeight="1"/>
    <row r="5295" ht="12.75" hidden="1" customHeight="1"/>
    <row r="5296" ht="12.75" hidden="1" customHeight="1"/>
    <row r="5297" ht="12.75" hidden="1" customHeight="1"/>
    <row r="5298" ht="12.75" hidden="1" customHeight="1"/>
    <row r="5299" ht="12.75" hidden="1" customHeight="1"/>
    <row r="5300" ht="12.75" hidden="1" customHeight="1"/>
    <row r="5301" ht="12.75" hidden="1" customHeight="1"/>
    <row r="5302" ht="12.75" hidden="1" customHeight="1"/>
    <row r="5303" ht="12.75" hidden="1" customHeight="1"/>
    <row r="5304" ht="12.75" hidden="1" customHeight="1"/>
    <row r="5305" ht="12.75" hidden="1" customHeight="1"/>
    <row r="5306" ht="12.75" hidden="1" customHeight="1"/>
    <row r="5307" ht="12.75" hidden="1" customHeight="1"/>
    <row r="5308" ht="12.75" hidden="1" customHeight="1"/>
    <row r="5309" ht="12.75" hidden="1" customHeight="1"/>
    <row r="5310" ht="12.75" hidden="1" customHeight="1"/>
    <row r="5311" ht="12.75" hidden="1" customHeight="1"/>
    <row r="5312" ht="12.75" hidden="1" customHeight="1"/>
    <row r="5313" ht="12.75" hidden="1" customHeight="1"/>
    <row r="5314" ht="12.75" hidden="1" customHeight="1"/>
    <row r="5315" ht="12.75" hidden="1" customHeight="1"/>
    <row r="5316" ht="12.75" hidden="1" customHeight="1"/>
    <row r="5317" ht="12.75" hidden="1" customHeight="1"/>
    <row r="5318" ht="12.75" hidden="1" customHeight="1"/>
    <row r="5319" ht="12.75" hidden="1" customHeight="1"/>
    <row r="5320" ht="12.75" hidden="1" customHeight="1"/>
    <row r="5321" ht="12.75" hidden="1" customHeight="1"/>
    <row r="5322" ht="12.75" hidden="1" customHeight="1"/>
    <row r="5323" ht="12.75" hidden="1" customHeight="1"/>
    <row r="5324" ht="12.75" hidden="1" customHeight="1"/>
    <row r="5325" ht="12.75" hidden="1" customHeight="1"/>
    <row r="5326" ht="12.75" hidden="1" customHeight="1"/>
    <row r="5327" ht="12.75" hidden="1" customHeight="1"/>
    <row r="5328" ht="12.75" hidden="1" customHeight="1"/>
    <row r="5329" ht="12.75" hidden="1" customHeight="1"/>
    <row r="5330" ht="12.75" hidden="1" customHeight="1"/>
    <row r="5331" ht="12.75" hidden="1" customHeight="1"/>
    <row r="5332" ht="12.75" hidden="1" customHeight="1"/>
    <row r="5333" ht="12.75" hidden="1" customHeight="1"/>
    <row r="5334" ht="12.75" hidden="1" customHeight="1"/>
    <row r="5335" ht="12.75" hidden="1" customHeight="1"/>
    <row r="5336" ht="12.75" hidden="1" customHeight="1"/>
    <row r="5337" ht="12.75" hidden="1" customHeight="1"/>
    <row r="5338" ht="12.75" hidden="1" customHeight="1"/>
    <row r="5339" ht="12.75" hidden="1" customHeight="1"/>
    <row r="5340" ht="12.75" hidden="1" customHeight="1"/>
    <row r="5341" ht="12.75" hidden="1" customHeight="1"/>
    <row r="5342" ht="12.75" hidden="1" customHeight="1"/>
    <row r="5343" ht="12.75" hidden="1" customHeight="1"/>
    <row r="5344" ht="12.75" hidden="1" customHeight="1"/>
    <row r="5345" ht="12.75" hidden="1" customHeight="1"/>
    <row r="5346" ht="12.75" hidden="1" customHeight="1"/>
    <row r="5347" ht="12.75" hidden="1" customHeight="1"/>
    <row r="5348" ht="12.75" hidden="1" customHeight="1"/>
    <row r="5349" ht="12.75" hidden="1" customHeight="1"/>
    <row r="5350" ht="12.75" hidden="1" customHeight="1"/>
    <row r="5351" ht="12.75" hidden="1" customHeight="1"/>
    <row r="5352" ht="12.75" hidden="1" customHeight="1"/>
    <row r="5353" ht="12.75" hidden="1" customHeight="1"/>
    <row r="5354" ht="12.75" hidden="1" customHeight="1"/>
    <row r="5355" ht="12.75" hidden="1" customHeight="1"/>
    <row r="5356" ht="12.75" hidden="1" customHeight="1"/>
    <row r="5357" ht="12.75" hidden="1" customHeight="1"/>
    <row r="5358" ht="12.75" hidden="1" customHeight="1"/>
    <row r="5359" ht="12.75" hidden="1" customHeight="1"/>
    <row r="5360" ht="12.75" hidden="1" customHeight="1"/>
    <row r="5361" ht="12.75" hidden="1" customHeight="1"/>
    <row r="5362" ht="12.75" hidden="1" customHeight="1"/>
    <row r="5363" ht="12.75" hidden="1" customHeight="1"/>
    <row r="5364" ht="12.75" hidden="1" customHeight="1"/>
    <row r="5365" ht="12.75" hidden="1" customHeight="1"/>
    <row r="5366" ht="12.75" hidden="1" customHeight="1"/>
    <row r="5367" ht="12.75" hidden="1" customHeight="1"/>
    <row r="5368" ht="12.75" hidden="1" customHeight="1"/>
    <row r="5369" ht="12.75" hidden="1" customHeight="1"/>
    <row r="5370" ht="12.75" hidden="1" customHeight="1"/>
    <row r="5371" ht="12.75" hidden="1" customHeight="1"/>
    <row r="5372" ht="12.75" hidden="1" customHeight="1"/>
    <row r="5373" ht="12.75" hidden="1" customHeight="1"/>
    <row r="5374" ht="12.75" hidden="1" customHeight="1"/>
    <row r="5375" ht="12.75" hidden="1" customHeight="1"/>
    <row r="5376" ht="12.75" hidden="1" customHeight="1"/>
    <row r="5377" ht="12.75" hidden="1" customHeight="1"/>
    <row r="5378" ht="12.75" hidden="1" customHeight="1"/>
    <row r="5379" ht="12.75" hidden="1" customHeight="1"/>
    <row r="5380" ht="12.75" hidden="1" customHeight="1"/>
    <row r="5381" ht="12.75" hidden="1" customHeight="1"/>
    <row r="5382" ht="12.75" hidden="1" customHeight="1"/>
    <row r="5383" ht="12.75" hidden="1" customHeight="1"/>
    <row r="5384" ht="12.75" hidden="1" customHeight="1"/>
    <row r="5385" ht="12.75" hidden="1" customHeight="1"/>
    <row r="5386" ht="12.75" hidden="1" customHeight="1"/>
    <row r="5387" ht="12.75" hidden="1" customHeight="1"/>
    <row r="5388" ht="12.75" hidden="1" customHeight="1"/>
    <row r="5389" ht="12.75" hidden="1" customHeight="1"/>
    <row r="5390" ht="12.75" hidden="1" customHeight="1"/>
    <row r="5391" ht="12.75" hidden="1" customHeight="1"/>
    <row r="5392" ht="12.75" hidden="1" customHeight="1"/>
    <row r="5393" ht="12.75" hidden="1" customHeight="1"/>
    <row r="5394" ht="12.75" hidden="1" customHeight="1"/>
    <row r="5395" ht="12.75" hidden="1" customHeight="1"/>
    <row r="5396" ht="12.75" hidden="1" customHeight="1"/>
    <row r="5397" ht="12.75" hidden="1" customHeight="1"/>
    <row r="5398" ht="12.75" hidden="1" customHeight="1"/>
    <row r="5399" ht="12.75" hidden="1" customHeight="1"/>
    <row r="5400" ht="12.75" hidden="1" customHeight="1"/>
    <row r="5401" ht="12.75" hidden="1" customHeight="1"/>
    <row r="5402" ht="12.75" hidden="1" customHeight="1"/>
    <row r="5403" ht="12.75" hidden="1" customHeight="1"/>
    <row r="5404" ht="12.75" hidden="1" customHeight="1"/>
    <row r="5405" ht="12.75" hidden="1" customHeight="1"/>
    <row r="5406" ht="12.75" hidden="1" customHeight="1"/>
    <row r="5407" ht="12.75" hidden="1" customHeight="1"/>
    <row r="5408" ht="12.75" hidden="1" customHeight="1"/>
    <row r="5409" ht="12.75" hidden="1" customHeight="1"/>
    <row r="5410" ht="12.75" hidden="1" customHeight="1"/>
    <row r="5411" ht="12.75" hidden="1" customHeight="1"/>
    <row r="5412" ht="12.75" hidden="1" customHeight="1"/>
    <row r="5413" ht="12.75" hidden="1" customHeight="1"/>
    <row r="5414" ht="12.75" hidden="1" customHeight="1"/>
    <row r="5415" ht="12.75" hidden="1" customHeight="1"/>
    <row r="5416" ht="12.75" hidden="1" customHeight="1"/>
    <row r="5417" ht="12.75" hidden="1" customHeight="1"/>
    <row r="5418" ht="12.75" hidden="1" customHeight="1"/>
    <row r="5419" ht="12.75" hidden="1" customHeight="1"/>
    <row r="5420" ht="12.75" hidden="1" customHeight="1"/>
    <row r="5421" ht="12.75" hidden="1" customHeight="1"/>
    <row r="5422" ht="12.75" hidden="1" customHeight="1"/>
    <row r="5423" ht="12.75" hidden="1" customHeight="1"/>
    <row r="5424" ht="12.75" hidden="1" customHeight="1"/>
    <row r="5425" ht="12.75" hidden="1" customHeight="1"/>
    <row r="5426" ht="12.75" hidden="1" customHeight="1"/>
    <row r="5427" ht="12.75" hidden="1" customHeight="1"/>
    <row r="5428" ht="12.75" hidden="1" customHeight="1"/>
    <row r="5429" ht="12.75" hidden="1" customHeight="1"/>
    <row r="5430" ht="12.75" hidden="1" customHeight="1"/>
    <row r="5431" ht="12.75" hidden="1" customHeight="1"/>
    <row r="5432" ht="12.75" hidden="1" customHeight="1"/>
    <row r="5433" ht="12.75" hidden="1" customHeight="1"/>
    <row r="5434" ht="12.75" hidden="1" customHeight="1"/>
    <row r="5435" ht="12.75" hidden="1" customHeight="1"/>
    <row r="5436" ht="12.75" hidden="1" customHeight="1"/>
    <row r="5437" ht="12.75" hidden="1" customHeight="1"/>
    <row r="5438" ht="12.75" hidden="1" customHeight="1"/>
    <row r="5439" ht="12.75" hidden="1" customHeight="1"/>
    <row r="5440" ht="12.75" hidden="1" customHeight="1"/>
    <row r="5441" ht="12.75" hidden="1" customHeight="1"/>
    <row r="5442" ht="12.75" hidden="1" customHeight="1"/>
    <row r="5443" ht="12.75" hidden="1" customHeight="1"/>
    <row r="5444" ht="12.75" hidden="1" customHeight="1"/>
    <row r="5445" ht="12.75" hidden="1" customHeight="1"/>
    <row r="5446" ht="12.75" hidden="1" customHeight="1"/>
    <row r="5447" ht="12.75" hidden="1" customHeight="1"/>
    <row r="5448" ht="12.75" hidden="1" customHeight="1"/>
    <row r="5449" ht="12.75" hidden="1" customHeight="1"/>
    <row r="5450" ht="12.75" hidden="1" customHeight="1"/>
    <row r="5451" ht="12.75" hidden="1" customHeight="1"/>
    <row r="5452" ht="12.75" hidden="1" customHeight="1"/>
    <row r="5453" ht="12.75" hidden="1" customHeight="1"/>
    <row r="5454" ht="12.75" hidden="1" customHeight="1"/>
    <row r="5455" ht="12.75" hidden="1" customHeight="1"/>
    <row r="5456" ht="12.75" hidden="1" customHeight="1"/>
    <row r="5457" ht="12.75" hidden="1" customHeight="1"/>
    <row r="5458" ht="12.75" hidden="1" customHeight="1"/>
    <row r="5459" ht="12.75" hidden="1" customHeight="1"/>
    <row r="5460" ht="12.75" hidden="1" customHeight="1"/>
    <row r="5461" ht="12.75" hidden="1" customHeight="1"/>
    <row r="5462" ht="12.75" hidden="1" customHeight="1"/>
    <row r="5463" ht="12.75" hidden="1" customHeight="1"/>
    <row r="5464" ht="12.75" hidden="1" customHeight="1"/>
    <row r="5465" ht="12.75" hidden="1" customHeight="1"/>
    <row r="5466" ht="12.75" hidden="1" customHeight="1"/>
    <row r="5467" ht="12.75" hidden="1" customHeight="1"/>
    <row r="5468" ht="12.75" hidden="1" customHeight="1"/>
    <row r="5469" ht="12.75" hidden="1" customHeight="1"/>
    <row r="5470" ht="12.75" hidden="1" customHeight="1"/>
    <row r="5471" ht="12.75" hidden="1" customHeight="1"/>
    <row r="5472" ht="12.75" hidden="1" customHeight="1"/>
    <row r="5473" ht="12.75" hidden="1" customHeight="1"/>
    <row r="5474" ht="12.75" hidden="1" customHeight="1"/>
    <row r="5475" ht="12.75" hidden="1" customHeight="1"/>
    <row r="5476" ht="12.75" hidden="1" customHeight="1"/>
    <row r="5477" ht="12.75" hidden="1" customHeight="1"/>
    <row r="5478" ht="12.75" hidden="1" customHeight="1"/>
    <row r="5479" ht="12.75" hidden="1" customHeight="1"/>
    <row r="5480" ht="12.75" hidden="1" customHeight="1"/>
    <row r="5481" ht="12.75" hidden="1" customHeight="1"/>
    <row r="5482" ht="12.75" hidden="1" customHeight="1"/>
    <row r="5483" ht="12.75" hidden="1" customHeight="1"/>
    <row r="5484" ht="12.75" hidden="1" customHeight="1"/>
    <row r="5485" ht="12.75" hidden="1" customHeight="1"/>
    <row r="5486" ht="12.75" hidden="1" customHeight="1"/>
    <row r="5487" ht="12.75" hidden="1" customHeight="1"/>
    <row r="5488" ht="12.75" hidden="1" customHeight="1"/>
    <row r="5489" ht="12.75" hidden="1" customHeight="1"/>
    <row r="5490" ht="12.75" hidden="1" customHeight="1"/>
    <row r="5491" ht="12.75" hidden="1" customHeight="1"/>
    <row r="5492" ht="12.75" hidden="1" customHeight="1"/>
    <row r="5493" ht="12.75" hidden="1" customHeight="1"/>
    <row r="5494" ht="12.75" hidden="1" customHeight="1"/>
    <row r="5495" ht="12.75" hidden="1" customHeight="1"/>
    <row r="5496" ht="12.75" hidden="1" customHeight="1"/>
    <row r="5497" ht="12.75" hidden="1" customHeight="1"/>
    <row r="5498" ht="12.75" hidden="1" customHeight="1"/>
    <row r="5499" ht="12.75" hidden="1" customHeight="1"/>
    <row r="5500" ht="12.75" hidden="1" customHeight="1"/>
    <row r="5501" ht="12.75" hidden="1" customHeight="1"/>
    <row r="5502" ht="12.75" hidden="1" customHeight="1"/>
    <row r="5503" ht="12.75" hidden="1" customHeight="1"/>
    <row r="5504" ht="12.75" hidden="1" customHeight="1"/>
    <row r="5505" ht="12.75" hidden="1" customHeight="1"/>
    <row r="5506" ht="12.75" hidden="1" customHeight="1"/>
    <row r="5507" ht="12.75" hidden="1" customHeight="1"/>
    <row r="5508" ht="12.75" hidden="1" customHeight="1"/>
    <row r="5509" ht="12.75" hidden="1" customHeight="1"/>
    <row r="5510" ht="12.75" hidden="1" customHeight="1"/>
    <row r="5511" ht="12.75" hidden="1" customHeight="1"/>
    <row r="5512" ht="12.75" hidden="1" customHeight="1"/>
    <row r="5513" ht="12.75" hidden="1" customHeight="1"/>
    <row r="5514" ht="12.75" hidden="1" customHeight="1"/>
    <row r="5515" ht="12.75" hidden="1" customHeight="1"/>
    <row r="5516" ht="12.75" hidden="1" customHeight="1"/>
    <row r="5517" ht="12.75" hidden="1" customHeight="1"/>
    <row r="5518" ht="12.75" hidden="1" customHeight="1"/>
    <row r="5519" ht="12.75" hidden="1" customHeight="1"/>
    <row r="5520" ht="12.75" hidden="1" customHeight="1"/>
    <row r="5521" ht="12.75" hidden="1" customHeight="1"/>
    <row r="5522" ht="12.75" hidden="1" customHeight="1"/>
    <row r="5523" ht="12.75" hidden="1" customHeight="1"/>
    <row r="5524" ht="12.75" hidden="1" customHeight="1"/>
    <row r="5525" ht="12.75" hidden="1" customHeight="1"/>
    <row r="5526" ht="12.75" hidden="1" customHeight="1"/>
    <row r="5527" ht="12.75" hidden="1" customHeight="1"/>
    <row r="5528" ht="12.75" hidden="1" customHeight="1"/>
    <row r="5529" ht="12.75" hidden="1" customHeight="1"/>
    <row r="5530" ht="12.75" hidden="1" customHeight="1"/>
    <row r="5531" ht="12.75" hidden="1" customHeight="1"/>
    <row r="5532" ht="12.75" hidden="1" customHeight="1"/>
    <row r="5533" ht="12.75" hidden="1" customHeight="1"/>
    <row r="5534" ht="12.75" hidden="1" customHeight="1"/>
    <row r="5535" ht="12.75" hidden="1" customHeight="1"/>
    <row r="5536" ht="12.75" hidden="1" customHeight="1"/>
    <row r="5537" ht="12.75" hidden="1" customHeight="1"/>
    <row r="5538" ht="12.75" hidden="1" customHeight="1"/>
    <row r="5539" ht="12.75" hidden="1" customHeight="1"/>
    <row r="5540" ht="12.75" hidden="1" customHeight="1"/>
    <row r="5541" ht="12.75" hidden="1" customHeight="1"/>
    <row r="5542" ht="12.75" hidden="1" customHeight="1"/>
    <row r="5543" ht="12.75" hidden="1" customHeight="1"/>
    <row r="5544" ht="12.75" hidden="1" customHeight="1"/>
    <row r="5545" ht="12.75" hidden="1" customHeight="1"/>
    <row r="5546" ht="12.75" hidden="1" customHeight="1"/>
    <row r="5547" ht="12.75" hidden="1" customHeight="1"/>
    <row r="5548" ht="12.75" hidden="1" customHeight="1"/>
    <row r="5549" ht="12.75" hidden="1" customHeight="1"/>
    <row r="5550" ht="12.75" hidden="1" customHeight="1"/>
    <row r="5551" ht="12.75" hidden="1" customHeight="1"/>
    <row r="5552" ht="12.75" hidden="1" customHeight="1"/>
    <row r="5553" ht="12.75" hidden="1" customHeight="1"/>
    <row r="5554" ht="12.75" hidden="1" customHeight="1"/>
    <row r="5555" ht="12.75" hidden="1" customHeight="1"/>
    <row r="5556" ht="12.75" hidden="1" customHeight="1"/>
    <row r="5557" ht="12.75" hidden="1" customHeight="1"/>
    <row r="5558" ht="12.75" hidden="1" customHeight="1"/>
    <row r="5559" ht="12.75" hidden="1" customHeight="1"/>
    <row r="5560" ht="12.75" hidden="1" customHeight="1"/>
    <row r="5561" ht="12.75" hidden="1" customHeight="1"/>
    <row r="5562" ht="12.75" hidden="1" customHeight="1"/>
    <row r="5563" ht="12.75" hidden="1" customHeight="1"/>
    <row r="5564" ht="12.75" hidden="1" customHeight="1"/>
    <row r="5565" ht="12.75" hidden="1" customHeight="1"/>
    <row r="5566" ht="12.75" hidden="1" customHeight="1"/>
    <row r="5567" ht="12.75" hidden="1" customHeight="1"/>
    <row r="5568" ht="12.75" hidden="1" customHeight="1"/>
    <row r="5569" ht="12.75" hidden="1" customHeight="1"/>
    <row r="5570" ht="12.75" hidden="1" customHeight="1"/>
    <row r="5571" ht="12.75" hidden="1" customHeight="1"/>
    <row r="5572" ht="12.75" hidden="1" customHeight="1"/>
    <row r="5573" ht="12.75" hidden="1" customHeight="1"/>
    <row r="5574" ht="12.75" hidden="1" customHeight="1"/>
    <row r="5575" ht="12.75" hidden="1" customHeight="1"/>
    <row r="5576" ht="12.75" hidden="1" customHeight="1"/>
    <row r="5577" ht="12.75" hidden="1" customHeight="1"/>
    <row r="5578" ht="12.75" hidden="1" customHeight="1"/>
    <row r="5579" ht="12.75" hidden="1" customHeight="1"/>
    <row r="5580" ht="12.75" hidden="1" customHeight="1"/>
    <row r="5581" ht="12.75" hidden="1" customHeight="1"/>
    <row r="5582" ht="12.75" hidden="1" customHeight="1"/>
    <row r="5583" ht="12.75" hidden="1" customHeight="1"/>
    <row r="5584" ht="12.75" hidden="1" customHeight="1"/>
    <row r="5585" ht="12.75" hidden="1" customHeight="1"/>
    <row r="5586" ht="12.75" hidden="1" customHeight="1"/>
    <row r="5587" ht="12.75" hidden="1" customHeight="1"/>
    <row r="5588" ht="12.75" hidden="1" customHeight="1"/>
    <row r="5589" ht="12.75" hidden="1" customHeight="1"/>
    <row r="5590" ht="12.75" hidden="1" customHeight="1"/>
    <row r="5591" ht="12.75" hidden="1" customHeight="1"/>
    <row r="5592" ht="12.75" hidden="1" customHeight="1"/>
    <row r="5593" ht="12.75" hidden="1" customHeight="1"/>
    <row r="5594" ht="12.75" hidden="1" customHeight="1"/>
    <row r="5595" ht="12.75" hidden="1" customHeight="1"/>
    <row r="5596" ht="12.75" hidden="1" customHeight="1"/>
    <row r="5597" ht="12.75" hidden="1" customHeight="1"/>
    <row r="5598" ht="12.75" hidden="1" customHeight="1"/>
    <row r="5599" ht="12.75" hidden="1" customHeight="1"/>
    <row r="5600" ht="12.75" hidden="1" customHeight="1"/>
    <row r="5601" ht="12.75" hidden="1" customHeight="1"/>
    <row r="5602" ht="12.75" hidden="1" customHeight="1"/>
    <row r="5603" ht="12.75" hidden="1" customHeight="1"/>
    <row r="5604" ht="12.75" hidden="1" customHeight="1"/>
    <row r="5605" ht="12.75" hidden="1" customHeight="1"/>
    <row r="5606" ht="12.75" hidden="1" customHeight="1"/>
    <row r="5607" ht="12.75" hidden="1" customHeight="1"/>
    <row r="5608" ht="12.75" hidden="1" customHeight="1"/>
    <row r="5609" ht="12.75" hidden="1" customHeight="1"/>
    <row r="5610" ht="12.75" hidden="1" customHeight="1"/>
    <row r="5611" ht="12.75" hidden="1" customHeight="1"/>
    <row r="5612" ht="12.75" hidden="1" customHeight="1"/>
    <row r="5613" ht="12.75" hidden="1" customHeight="1"/>
    <row r="5614" ht="12.75" hidden="1" customHeight="1"/>
    <row r="5615" ht="12.75" hidden="1" customHeight="1"/>
    <row r="5616" ht="12.75" hidden="1" customHeight="1"/>
    <row r="5617" ht="12.75" hidden="1" customHeight="1"/>
    <row r="5618" ht="12.75" hidden="1" customHeight="1"/>
    <row r="5619" ht="12.75" hidden="1" customHeight="1"/>
    <row r="5620" ht="12.75" hidden="1" customHeight="1"/>
    <row r="5621" ht="12.75" hidden="1" customHeight="1"/>
    <row r="5622" ht="12.75" hidden="1" customHeight="1"/>
    <row r="5623" ht="12.75" hidden="1" customHeight="1"/>
    <row r="5624" ht="12.75" hidden="1" customHeight="1"/>
    <row r="5625" ht="12.75" hidden="1" customHeight="1"/>
    <row r="5626" ht="12.75" hidden="1" customHeight="1"/>
    <row r="5627" ht="12.75" hidden="1" customHeight="1"/>
    <row r="5628" ht="12.75" hidden="1" customHeight="1"/>
    <row r="5629" ht="12.75" hidden="1" customHeight="1"/>
    <row r="5630" ht="12.75" hidden="1" customHeight="1"/>
    <row r="5631" ht="12.75" hidden="1" customHeight="1"/>
    <row r="5632" ht="12.75" hidden="1" customHeight="1"/>
    <row r="5633" ht="12.75" hidden="1" customHeight="1"/>
    <row r="5634" ht="12.75" hidden="1" customHeight="1"/>
    <row r="5635" ht="12.75" hidden="1" customHeight="1"/>
    <row r="5636" ht="12.75" hidden="1" customHeight="1"/>
    <row r="5637" ht="12.75" hidden="1" customHeight="1"/>
    <row r="5638" ht="12.75" hidden="1" customHeight="1"/>
    <row r="5639" ht="12.75" hidden="1" customHeight="1"/>
    <row r="5640" ht="12.75" hidden="1" customHeight="1"/>
    <row r="5641" ht="12.75" hidden="1" customHeight="1"/>
    <row r="5642" ht="12.75" hidden="1" customHeight="1"/>
    <row r="5643" ht="12.75" hidden="1" customHeight="1"/>
    <row r="5644" ht="12.75" hidden="1" customHeight="1"/>
    <row r="5645" ht="12.75" hidden="1" customHeight="1"/>
    <row r="5646" ht="12.75" hidden="1" customHeight="1"/>
    <row r="5647" ht="12.75" hidden="1" customHeight="1"/>
    <row r="5648" ht="12.75" hidden="1" customHeight="1"/>
    <row r="5649" ht="12.75" hidden="1" customHeight="1"/>
    <row r="5650" ht="12.75" hidden="1" customHeight="1"/>
    <row r="5651" ht="12.75" hidden="1" customHeight="1"/>
    <row r="5652" ht="12.75" hidden="1" customHeight="1"/>
    <row r="5653" ht="12.75" hidden="1" customHeight="1"/>
    <row r="5654" ht="12.75" hidden="1" customHeight="1"/>
    <row r="5655" ht="12.75" hidden="1" customHeight="1"/>
    <row r="5656" ht="12.75" hidden="1" customHeight="1"/>
    <row r="5657" ht="12.75" hidden="1" customHeight="1"/>
    <row r="5658" ht="12.75" hidden="1" customHeight="1"/>
    <row r="5659" ht="12.75" hidden="1" customHeight="1"/>
    <row r="5660" ht="12.75" hidden="1" customHeight="1"/>
    <row r="5661" ht="12.75" hidden="1" customHeight="1"/>
    <row r="5662" ht="12.75" hidden="1" customHeight="1"/>
    <row r="5663" ht="12.75" hidden="1" customHeight="1"/>
    <row r="5664" ht="12.75" hidden="1" customHeight="1"/>
    <row r="5665" ht="12.75" hidden="1" customHeight="1"/>
    <row r="5666" ht="12.75" hidden="1" customHeight="1"/>
    <row r="5667" ht="12.75" hidden="1" customHeight="1"/>
    <row r="5668" ht="12.75" hidden="1" customHeight="1"/>
    <row r="5669" ht="12.75" hidden="1" customHeight="1"/>
    <row r="5670" ht="12.75" hidden="1" customHeight="1"/>
    <row r="5671" ht="12.75" hidden="1" customHeight="1"/>
    <row r="5672" ht="12.75" hidden="1" customHeight="1"/>
    <row r="5673" ht="12.75" hidden="1" customHeight="1"/>
    <row r="5674" ht="12.75" hidden="1" customHeight="1"/>
    <row r="5675" ht="12.75" hidden="1" customHeight="1"/>
    <row r="5676" ht="12.75" hidden="1" customHeight="1"/>
    <row r="5677" ht="12.75" hidden="1" customHeight="1"/>
    <row r="5678" ht="12.75" hidden="1" customHeight="1"/>
    <row r="5679" ht="12.75" hidden="1" customHeight="1"/>
    <row r="5680" ht="12.75" hidden="1" customHeight="1"/>
    <row r="5681" ht="12.75" hidden="1" customHeight="1"/>
    <row r="5682" ht="12.75" hidden="1" customHeight="1"/>
    <row r="5683" ht="12.75" hidden="1" customHeight="1"/>
    <row r="5684" ht="12.75" hidden="1" customHeight="1"/>
    <row r="5685" ht="12.75" hidden="1" customHeight="1"/>
    <row r="5686" ht="12.75" hidden="1" customHeight="1"/>
    <row r="5687" ht="12.75" hidden="1" customHeight="1"/>
    <row r="5688" ht="12.75" hidden="1" customHeight="1"/>
    <row r="5689" ht="12.75" hidden="1" customHeight="1"/>
    <row r="5690" ht="12.75" hidden="1" customHeight="1"/>
    <row r="5691" ht="12.75" hidden="1" customHeight="1"/>
    <row r="5692" ht="12.75" hidden="1" customHeight="1"/>
    <row r="5693" ht="12.75" hidden="1" customHeight="1"/>
    <row r="5694" ht="12.75" hidden="1" customHeight="1"/>
    <row r="5695" ht="12.75" hidden="1" customHeight="1"/>
    <row r="5696" ht="12.75" hidden="1" customHeight="1"/>
    <row r="5697" ht="12.75" hidden="1" customHeight="1"/>
    <row r="5698" ht="12.75" hidden="1" customHeight="1"/>
    <row r="5699" ht="12.75" hidden="1" customHeight="1"/>
    <row r="5700" ht="12.75" hidden="1" customHeight="1"/>
    <row r="5701" ht="12.75" hidden="1" customHeight="1"/>
    <row r="5702" ht="12.75" hidden="1" customHeight="1"/>
    <row r="5703" ht="12.75" hidden="1" customHeight="1"/>
    <row r="5704" ht="12.75" hidden="1" customHeight="1"/>
    <row r="5705" ht="12.75" hidden="1" customHeight="1"/>
    <row r="5706" ht="12.75" hidden="1" customHeight="1"/>
    <row r="5707" ht="12.75" hidden="1" customHeight="1"/>
    <row r="5708" ht="12.75" hidden="1" customHeight="1"/>
    <row r="5709" ht="12.75" hidden="1" customHeight="1"/>
    <row r="5710" ht="12.75" hidden="1" customHeight="1"/>
    <row r="5711" ht="12.75" hidden="1" customHeight="1"/>
    <row r="5712" ht="12.75" hidden="1" customHeight="1"/>
    <row r="5713" ht="12.75" hidden="1" customHeight="1"/>
    <row r="5714" ht="12.75" hidden="1" customHeight="1"/>
    <row r="5715" ht="12.75" hidden="1" customHeight="1"/>
    <row r="5716" ht="12.75" hidden="1" customHeight="1"/>
    <row r="5717" ht="12.75" hidden="1" customHeight="1"/>
    <row r="5718" ht="12.75" hidden="1" customHeight="1"/>
    <row r="5719" ht="12.75" hidden="1" customHeight="1"/>
    <row r="5720" ht="12.75" hidden="1" customHeight="1"/>
    <row r="5721" ht="12.75" hidden="1" customHeight="1"/>
    <row r="5722" ht="12.75" hidden="1" customHeight="1"/>
    <row r="5723" ht="12.75" hidden="1" customHeight="1"/>
    <row r="5724" ht="12.75" hidden="1" customHeight="1"/>
    <row r="5725" ht="12.75" hidden="1" customHeight="1"/>
    <row r="5726" ht="12.75" hidden="1" customHeight="1"/>
    <row r="5727" ht="12.75" hidden="1" customHeight="1"/>
    <row r="5728" ht="12.75" hidden="1" customHeight="1"/>
    <row r="5729" ht="12.75" hidden="1" customHeight="1"/>
    <row r="5730" ht="12.75" hidden="1" customHeight="1"/>
    <row r="5731" ht="12.75" hidden="1" customHeight="1"/>
    <row r="5732" ht="12.75" hidden="1" customHeight="1"/>
    <row r="5733" ht="12.75" hidden="1" customHeight="1"/>
    <row r="5734" ht="12.75" hidden="1" customHeight="1"/>
    <row r="5735" ht="12.75" hidden="1" customHeight="1"/>
    <row r="5736" ht="12.75" hidden="1" customHeight="1"/>
    <row r="5737" ht="12.75" hidden="1" customHeight="1"/>
    <row r="5738" ht="12.75" hidden="1" customHeight="1"/>
    <row r="5739" ht="12.75" hidden="1" customHeight="1"/>
    <row r="5740" ht="12.75" hidden="1" customHeight="1"/>
    <row r="5741" ht="12.75" hidden="1" customHeight="1"/>
    <row r="5742" ht="12.75" hidden="1" customHeight="1"/>
    <row r="5743" ht="12.75" hidden="1" customHeight="1"/>
    <row r="5744" ht="12.75" hidden="1" customHeight="1"/>
    <row r="5745" ht="12.75" hidden="1" customHeight="1"/>
    <row r="5746" ht="12.75" hidden="1" customHeight="1"/>
    <row r="5747" ht="12.75" hidden="1" customHeight="1"/>
    <row r="5748" ht="12.75" hidden="1" customHeight="1"/>
    <row r="5749" ht="12.75" hidden="1" customHeight="1"/>
    <row r="5750" ht="12.75" hidden="1" customHeight="1"/>
    <row r="5751" ht="12.75" hidden="1" customHeight="1"/>
    <row r="5752" ht="12.75" hidden="1" customHeight="1"/>
    <row r="5753" ht="12.75" hidden="1" customHeight="1"/>
    <row r="5754" ht="12.75" hidden="1" customHeight="1"/>
    <row r="5755" ht="12.75" hidden="1" customHeight="1"/>
    <row r="5756" ht="12.75" hidden="1" customHeight="1"/>
    <row r="5757" ht="12.75" hidden="1" customHeight="1"/>
    <row r="5758" ht="12.75" hidden="1" customHeight="1"/>
    <row r="5759" ht="12.75" hidden="1" customHeight="1"/>
    <row r="5760" ht="12.75" hidden="1" customHeight="1"/>
    <row r="5761" ht="12.75" hidden="1" customHeight="1"/>
    <row r="5762" ht="12.75" hidden="1" customHeight="1"/>
    <row r="5763" ht="12.75" hidden="1" customHeight="1"/>
    <row r="5764" ht="12.75" hidden="1" customHeight="1"/>
    <row r="5765" ht="12.75" hidden="1" customHeight="1"/>
    <row r="5766" ht="12.75" hidden="1" customHeight="1"/>
    <row r="5767" ht="12.75" hidden="1" customHeight="1"/>
    <row r="5768" ht="12.75" hidden="1" customHeight="1"/>
    <row r="5769" ht="12.75" hidden="1" customHeight="1"/>
    <row r="5770" ht="12.75" hidden="1" customHeight="1"/>
    <row r="5771" ht="12.75" hidden="1" customHeight="1"/>
    <row r="5772" ht="12.75" hidden="1" customHeight="1"/>
    <row r="5773" ht="12.75" hidden="1" customHeight="1"/>
    <row r="5774" ht="12.75" hidden="1" customHeight="1"/>
    <row r="5775" ht="12.75" hidden="1" customHeight="1"/>
    <row r="5776" ht="12.75" hidden="1" customHeight="1"/>
    <row r="5777" ht="12.75" hidden="1" customHeight="1"/>
    <row r="5778" ht="12.75" hidden="1" customHeight="1"/>
    <row r="5779" ht="12.75" hidden="1" customHeight="1"/>
    <row r="5780" ht="12.75" hidden="1" customHeight="1"/>
    <row r="5781" ht="12.75" hidden="1" customHeight="1"/>
    <row r="5782" ht="12.75" hidden="1" customHeight="1"/>
    <row r="5783" ht="12.75" hidden="1" customHeight="1"/>
    <row r="5784" ht="12.75" hidden="1" customHeight="1"/>
    <row r="5785" ht="12.75" hidden="1" customHeight="1"/>
    <row r="5786" ht="12.75" hidden="1" customHeight="1"/>
    <row r="5787" ht="12.75" hidden="1" customHeight="1"/>
    <row r="5788" ht="12.75" hidden="1" customHeight="1"/>
    <row r="5789" ht="12.75" hidden="1" customHeight="1"/>
    <row r="5790" ht="12.75" hidden="1" customHeight="1"/>
    <row r="5791" ht="12.75" hidden="1" customHeight="1"/>
    <row r="5792" ht="12.75" hidden="1" customHeight="1"/>
    <row r="5793" ht="12.75" hidden="1" customHeight="1"/>
    <row r="5794" ht="12.75" hidden="1" customHeight="1"/>
    <row r="5795" ht="12.75" hidden="1" customHeight="1"/>
    <row r="5796" ht="12.75" hidden="1" customHeight="1"/>
    <row r="5797" ht="12.75" hidden="1" customHeight="1"/>
    <row r="5798" ht="12.75" hidden="1" customHeight="1"/>
    <row r="5799" ht="12.75" hidden="1" customHeight="1"/>
    <row r="5800" ht="12.75" hidden="1" customHeight="1"/>
    <row r="5801" ht="12.75" hidden="1" customHeight="1"/>
    <row r="5802" ht="12.75" hidden="1" customHeight="1"/>
    <row r="5803" ht="12.75" hidden="1" customHeight="1"/>
    <row r="5804" ht="12.75" hidden="1" customHeight="1"/>
    <row r="5805" ht="12.75" hidden="1" customHeight="1"/>
    <row r="5806" ht="12.75" hidden="1" customHeight="1"/>
    <row r="5807" ht="12.75" hidden="1" customHeight="1"/>
    <row r="5808" ht="12.75" hidden="1" customHeight="1"/>
    <row r="5809" ht="12.75" hidden="1" customHeight="1"/>
    <row r="5810" ht="12.75" hidden="1" customHeight="1"/>
    <row r="5811" ht="12.75" hidden="1" customHeight="1"/>
    <row r="5812" ht="12.75" hidden="1" customHeight="1"/>
    <row r="5813" ht="12.75" hidden="1" customHeight="1"/>
    <row r="5814" ht="12.75" hidden="1" customHeight="1"/>
    <row r="5815" ht="12.75" hidden="1" customHeight="1"/>
    <row r="5816" ht="12.75" hidden="1" customHeight="1"/>
    <row r="5817" ht="12.75" hidden="1" customHeight="1"/>
    <row r="5818" ht="12.75" hidden="1" customHeight="1"/>
    <row r="5819" ht="12.75" hidden="1" customHeight="1"/>
    <row r="5820" ht="12.75" hidden="1" customHeight="1"/>
    <row r="5821" ht="12.75" hidden="1" customHeight="1"/>
    <row r="5822" ht="12.75" hidden="1" customHeight="1"/>
    <row r="5823" ht="12.75" hidden="1" customHeight="1"/>
    <row r="5824" ht="12.75" hidden="1" customHeight="1"/>
    <row r="5825" ht="12.75" hidden="1" customHeight="1"/>
    <row r="5826" ht="12.75" hidden="1" customHeight="1"/>
    <row r="5827" ht="12.75" hidden="1" customHeight="1"/>
    <row r="5828" ht="12.75" hidden="1" customHeight="1"/>
    <row r="5829" ht="12.75" hidden="1" customHeight="1"/>
    <row r="5830" ht="12.75" hidden="1" customHeight="1"/>
    <row r="5831" ht="12.75" hidden="1" customHeight="1"/>
    <row r="5832" ht="12.75" hidden="1" customHeight="1"/>
    <row r="5833" ht="12.75" hidden="1" customHeight="1"/>
    <row r="5834" ht="12.75" hidden="1" customHeight="1"/>
    <row r="5835" ht="12.75" hidden="1" customHeight="1"/>
    <row r="5836" ht="12.75" hidden="1" customHeight="1"/>
    <row r="5837" ht="12.75" hidden="1" customHeight="1"/>
    <row r="5838" ht="12.75" hidden="1" customHeight="1"/>
    <row r="5839" ht="12.75" hidden="1" customHeight="1"/>
    <row r="5840" ht="12.75" hidden="1" customHeight="1"/>
    <row r="5841" ht="12.75" hidden="1" customHeight="1"/>
    <row r="5842" ht="12.75" hidden="1" customHeight="1"/>
    <row r="5843" ht="12.75" hidden="1" customHeight="1"/>
    <row r="5844" ht="12.75" hidden="1" customHeight="1"/>
    <row r="5845" ht="12.75" hidden="1" customHeight="1"/>
    <row r="5846" ht="12.75" hidden="1" customHeight="1"/>
    <row r="5847" ht="12.75" hidden="1" customHeight="1"/>
    <row r="5848" ht="12.75" hidden="1" customHeight="1"/>
    <row r="5849" ht="12.75" hidden="1" customHeight="1"/>
    <row r="5850" ht="12.75" hidden="1" customHeight="1"/>
    <row r="5851" ht="12.75" hidden="1" customHeight="1"/>
    <row r="5852" ht="12.75" hidden="1" customHeight="1"/>
    <row r="5853" ht="12.75" hidden="1" customHeight="1"/>
    <row r="5854" ht="12.75" hidden="1" customHeight="1"/>
    <row r="5855" ht="12.75" hidden="1" customHeight="1"/>
    <row r="5856" ht="12.75" hidden="1" customHeight="1"/>
    <row r="5857" ht="12.75" hidden="1" customHeight="1"/>
    <row r="5858" ht="12.75" hidden="1" customHeight="1"/>
    <row r="5859" ht="12.75" hidden="1" customHeight="1"/>
    <row r="5860" ht="12.75" hidden="1" customHeight="1"/>
    <row r="5861" ht="12.75" hidden="1" customHeight="1"/>
    <row r="5862" ht="12.75" hidden="1" customHeight="1"/>
    <row r="5863" ht="12.75" hidden="1" customHeight="1"/>
    <row r="5864" ht="12.75" hidden="1" customHeight="1"/>
    <row r="5865" ht="12.75" hidden="1" customHeight="1"/>
    <row r="5866" ht="12.75" hidden="1" customHeight="1"/>
    <row r="5867" ht="12.75" hidden="1" customHeight="1"/>
    <row r="5868" ht="12.75" hidden="1" customHeight="1"/>
    <row r="5869" ht="12.75" hidden="1" customHeight="1"/>
    <row r="5870" ht="12.75" hidden="1" customHeight="1"/>
    <row r="5871" ht="12.75" hidden="1" customHeight="1"/>
    <row r="5872" ht="12.75" hidden="1" customHeight="1"/>
    <row r="5873" ht="12.75" hidden="1" customHeight="1"/>
    <row r="5874" ht="12.75" hidden="1" customHeight="1"/>
    <row r="5875" ht="12.75" hidden="1" customHeight="1"/>
    <row r="5876" ht="12.75" hidden="1" customHeight="1"/>
    <row r="5877" ht="12.75" hidden="1" customHeight="1"/>
    <row r="5878" ht="12.75" hidden="1" customHeight="1"/>
    <row r="5879" ht="12.75" hidden="1" customHeight="1"/>
    <row r="5880" ht="12.75" hidden="1" customHeight="1"/>
    <row r="5881" ht="12.75" hidden="1" customHeight="1"/>
    <row r="5882" ht="12.75" hidden="1" customHeight="1"/>
    <row r="5883" ht="12.75" hidden="1" customHeight="1"/>
    <row r="5884" ht="12.75" hidden="1" customHeight="1"/>
    <row r="5885" ht="12.75" hidden="1" customHeight="1"/>
    <row r="5886" ht="12.75" hidden="1" customHeight="1"/>
    <row r="5887" ht="12.75" hidden="1" customHeight="1"/>
    <row r="5888" ht="12.75" hidden="1" customHeight="1"/>
    <row r="5889" ht="12.75" hidden="1" customHeight="1"/>
    <row r="5890" ht="12.75" hidden="1" customHeight="1"/>
    <row r="5891" ht="12.75" hidden="1" customHeight="1"/>
    <row r="5892" ht="12.75" hidden="1" customHeight="1"/>
    <row r="5893" ht="12.75" hidden="1" customHeight="1"/>
    <row r="5894" ht="12.75" hidden="1" customHeight="1"/>
    <row r="5895" ht="12.75" hidden="1" customHeight="1"/>
    <row r="5896" ht="12.75" hidden="1" customHeight="1"/>
    <row r="5897" ht="12.75" hidden="1" customHeight="1"/>
    <row r="5898" ht="12.75" hidden="1" customHeight="1"/>
    <row r="5899" ht="12.75" hidden="1" customHeight="1"/>
    <row r="5900" ht="12.75" hidden="1" customHeight="1"/>
    <row r="5901" ht="12.75" hidden="1" customHeight="1"/>
    <row r="5902" ht="12.75" hidden="1" customHeight="1"/>
    <row r="5903" ht="12.75" hidden="1" customHeight="1"/>
    <row r="5904" ht="12.75" hidden="1" customHeight="1"/>
    <row r="5905" ht="12.75" hidden="1" customHeight="1"/>
    <row r="5906" ht="12.75" hidden="1" customHeight="1"/>
    <row r="5907" ht="12.75" hidden="1" customHeight="1"/>
    <row r="5908" ht="12.75" hidden="1" customHeight="1"/>
    <row r="5909" ht="12.75" hidden="1" customHeight="1"/>
    <row r="5910" ht="12.75" hidden="1" customHeight="1"/>
    <row r="5911" ht="12.75" hidden="1" customHeight="1"/>
    <row r="5912" ht="12.75" hidden="1" customHeight="1"/>
    <row r="5913" ht="12.75" hidden="1" customHeight="1"/>
    <row r="5914" ht="12.75" hidden="1" customHeight="1"/>
    <row r="5915" ht="12.75" hidden="1" customHeight="1"/>
    <row r="5916" ht="12.75" hidden="1" customHeight="1"/>
    <row r="5917" ht="12.75" hidden="1" customHeight="1"/>
    <row r="5918" ht="12.75" hidden="1" customHeight="1"/>
    <row r="5919" ht="12.75" hidden="1" customHeight="1"/>
    <row r="5920" ht="12.75" hidden="1" customHeight="1"/>
    <row r="5921" ht="12.75" hidden="1" customHeight="1"/>
    <row r="5922" ht="12.75" hidden="1" customHeight="1"/>
    <row r="5923" ht="12.75" hidden="1" customHeight="1"/>
    <row r="5924" ht="12.75" hidden="1" customHeight="1"/>
    <row r="5925" ht="12.75" hidden="1" customHeight="1"/>
    <row r="5926" ht="12.75" hidden="1" customHeight="1"/>
    <row r="5927" ht="12.75" hidden="1" customHeight="1"/>
    <row r="5928" ht="12.75" hidden="1" customHeight="1"/>
    <row r="5929" ht="12.75" hidden="1" customHeight="1"/>
    <row r="5930" ht="12.75" hidden="1" customHeight="1"/>
    <row r="5931" ht="12.75" hidden="1" customHeight="1"/>
    <row r="5932" ht="12.75" hidden="1" customHeight="1"/>
    <row r="5933" ht="12.75" hidden="1" customHeight="1"/>
    <row r="5934" ht="12.75" hidden="1" customHeight="1"/>
    <row r="5935" ht="12.75" hidden="1" customHeight="1"/>
    <row r="5936" ht="12.75" hidden="1" customHeight="1"/>
    <row r="5937" ht="12.75" hidden="1" customHeight="1"/>
    <row r="5938" ht="12.75" hidden="1" customHeight="1"/>
    <row r="5939" ht="12.75" hidden="1" customHeight="1"/>
    <row r="5940" ht="12.75" hidden="1" customHeight="1"/>
    <row r="5941" ht="12.75" hidden="1" customHeight="1"/>
    <row r="5942" ht="12.75" hidden="1" customHeight="1"/>
    <row r="5943" ht="12.75" hidden="1" customHeight="1"/>
    <row r="5944" ht="12.75" hidden="1" customHeight="1"/>
    <row r="5945" ht="12.75" hidden="1" customHeight="1"/>
    <row r="5946" ht="12.75" hidden="1" customHeight="1"/>
    <row r="5947" ht="12.75" hidden="1" customHeight="1"/>
    <row r="5948" ht="12.75" hidden="1" customHeight="1"/>
    <row r="5949" ht="12.75" hidden="1" customHeight="1"/>
    <row r="5950" ht="12.75" hidden="1" customHeight="1"/>
    <row r="5951" ht="12.75" hidden="1" customHeight="1"/>
    <row r="5952" ht="12.75" hidden="1" customHeight="1"/>
    <row r="5953" ht="12.75" hidden="1" customHeight="1"/>
    <row r="5954" ht="12.75" hidden="1" customHeight="1"/>
    <row r="5955" ht="12.75" hidden="1" customHeight="1"/>
    <row r="5956" ht="12.75" hidden="1" customHeight="1"/>
    <row r="5957" ht="12.75" hidden="1" customHeight="1"/>
    <row r="5958" ht="12.75" hidden="1" customHeight="1"/>
    <row r="5959" ht="12.75" hidden="1" customHeight="1"/>
    <row r="5960" ht="12.75" hidden="1" customHeight="1"/>
    <row r="5961" ht="12.75" hidden="1" customHeight="1"/>
    <row r="5962" ht="12.75" hidden="1" customHeight="1"/>
    <row r="5963" ht="12.75" hidden="1" customHeight="1"/>
    <row r="5964" ht="12.75" hidden="1" customHeight="1"/>
    <row r="5965" ht="12.75" hidden="1" customHeight="1"/>
    <row r="5966" ht="12.75" hidden="1" customHeight="1"/>
    <row r="5967" ht="12.75" hidden="1" customHeight="1"/>
    <row r="5968" ht="12.75" hidden="1" customHeight="1"/>
    <row r="5969" ht="12.75" hidden="1" customHeight="1"/>
    <row r="5970" ht="12.75" hidden="1" customHeight="1"/>
    <row r="5971" ht="12.75" hidden="1" customHeight="1"/>
    <row r="5972" ht="12.75" hidden="1" customHeight="1"/>
    <row r="5973" ht="12.75" hidden="1" customHeight="1"/>
    <row r="5974" ht="12.75" hidden="1" customHeight="1"/>
    <row r="5975" ht="12.75" hidden="1" customHeight="1"/>
    <row r="5976" ht="12.75" hidden="1" customHeight="1"/>
    <row r="5977" ht="12.75" hidden="1" customHeight="1"/>
    <row r="5978" ht="12.75" hidden="1" customHeight="1"/>
    <row r="5979" ht="12.75" hidden="1" customHeight="1"/>
    <row r="5980" ht="12.75" hidden="1" customHeight="1"/>
    <row r="5981" ht="12.75" hidden="1" customHeight="1"/>
    <row r="5982" ht="12.75" hidden="1" customHeight="1"/>
    <row r="5983" ht="12.75" hidden="1" customHeight="1"/>
    <row r="5984" ht="12.75" hidden="1" customHeight="1"/>
    <row r="5985" ht="12.75" hidden="1" customHeight="1"/>
    <row r="5986" ht="12.75" hidden="1" customHeight="1"/>
    <row r="5987" ht="12.75" hidden="1" customHeight="1"/>
    <row r="5988" ht="12.75" hidden="1" customHeight="1"/>
    <row r="5989" ht="12.75" hidden="1" customHeight="1"/>
    <row r="5990" ht="12.75" hidden="1" customHeight="1"/>
    <row r="5991" ht="12.75" hidden="1" customHeight="1"/>
    <row r="5992" ht="12.75" hidden="1" customHeight="1"/>
    <row r="5993" ht="12.75" hidden="1" customHeight="1"/>
    <row r="5994" ht="12.75" hidden="1" customHeight="1"/>
    <row r="5995" ht="12.75" hidden="1" customHeight="1"/>
    <row r="5996" ht="12.75" hidden="1" customHeight="1"/>
    <row r="5997" ht="12.75" hidden="1" customHeight="1"/>
    <row r="5998" ht="12.75" hidden="1" customHeight="1"/>
    <row r="5999" ht="12.75" hidden="1" customHeight="1"/>
    <row r="6000" ht="12.75" hidden="1" customHeight="1"/>
    <row r="6001" ht="12.75" hidden="1" customHeight="1"/>
    <row r="6002" ht="12.75" hidden="1" customHeight="1"/>
    <row r="6003" ht="12.75" hidden="1" customHeight="1"/>
    <row r="6004" ht="12.75" hidden="1" customHeight="1"/>
    <row r="6005" ht="12.75" hidden="1" customHeight="1"/>
    <row r="6006" ht="12.75" hidden="1" customHeight="1"/>
    <row r="6007" ht="12.75" hidden="1" customHeight="1"/>
    <row r="6008" ht="12.75" hidden="1" customHeight="1"/>
    <row r="6009" ht="12.75" hidden="1" customHeight="1"/>
    <row r="6010" ht="12.75" hidden="1" customHeight="1"/>
    <row r="6011" ht="12.75" hidden="1" customHeight="1"/>
    <row r="6012" ht="12.75" hidden="1" customHeight="1"/>
    <row r="6013" ht="12.75" hidden="1" customHeight="1"/>
    <row r="6014" ht="12.75" hidden="1" customHeight="1"/>
    <row r="6015" ht="12.75" hidden="1" customHeight="1"/>
    <row r="6016" ht="12.75" hidden="1" customHeight="1"/>
    <row r="6017" ht="12.75" hidden="1" customHeight="1"/>
    <row r="6018" ht="12.75" hidden="1" customHeight="1"/>
    <row r="6019" ht="12.75" hidden="1" customHeight="1"/>
    <row r="6020" ht="12.75" hidden="1" customHeight="1"/>
    <row r="6021" ht="12.75" hidden="1" customHeight="1"/>
    <row r="6022" ht="12.75" hidden="1" customHeight="1"/>
    <row r="6023" ht="12.75" hidden="1" customHeight="1"/>
    <row r="6024" ht="12.75" hidden="1" customHeight="1"/>
    <row r="6025" ht="12.75" hidden="1" customHeight="1"/>
    <row r="6026" ht="12.75" hidden="1" customHeight="1"/>
    <row r="6027" ht="12.75" hidden="1" customHeight="1"/>
    <row r="6028" ht="12.75" hidden="1" customHeight="1"/>
    <row r="6029" ht="12.75" hidden="1" customHeight="1"/>
    <row r="6030" ht="12.75" hidden="1" customHeight="1"/>
    <row r="6031" ht="12.75" hidden="1" customHeight="1"/>
    <row r="6032" ht="12.75" hidden="1" customHeight="1"/>
    <row r="6033" ht="12.75" hidden="1" customHeight="1"/>
    <row r="6034" ht="12.75" hidden="1" customHeight="1"/>
    <row r="6035" ht="12.75" hidden="1" customHeight="1"/>
    <row r="6036" ht="12.75" hidden="1" customHeight="1"/>
    <row r="6037" ht="12.75" hidden="1" customHeight="1"/>
    <row r="6038" ht="12.75" hidden="1" customHeight="1"/>
    <row r="6039" ht="12.75" hidden="1" customHeight="1"/>
    <row r="6040" ht="12.75" hidden="1" customHeight="1"/>
    <row r="6041" ht="12.75" hidden="1" customHeight="1"/>
    <row r="6042" ht="12.75" hidden="1" customHeight="1"/>
    <row r="6043" ht="12.75" hidden="1" customHeight="1"/>
    <row r="6044" ht="12.75" hidden="1" customHeight="1"/>
    <row r="6045" ht="12.75" hidden="1" customHeight="1"/>
    <row r="6046" ht="12.75" hidden="1" customHeight="1"/>
    <row r="6047" ht="12.75" hidden="1" customHeight="1"/>
    <row r="6048" ht="12.75" hidden="1" customHeight="1"/>
    <row r="6049" ht="12.75" hidden="1" customHeight="1"/>
    <row r="6050" ht="12.75" hidden="1" customHeight="1"/>
    <row r="6051" ht="12.75" hidden="1" customHeight="1"/>
    <row r="6052" ht="12.75" hidden="1" customHeight="1"/>
    <row r="6053" ht="12.75" hidden="1" customHeight="1"/>
    <row r="6054" ht="12.75" hidden="1" customHeight="1"/>
    <row r="6055" ht="12.75" hidden="1" customHeight="1"/>
    <row r="6056" ht="12.75" hidden="1" customHeight="1"/>
    <row r="6057" ht="12.75" hidden="1" customHeight="1"/>
    <row r="6058" ht="12.75" hidden="1" customHeight="1"/>
    <row r="6059" ht="12.75" hidden="1" customHeight="1"/>
    <row r="6060" ht="12.75" hidden="1" customHeight="1"/>
    <row r="6061" ht="12.75" hidden="1" customHeight="1"/>
    <row r="6062" ht="12.75" hidden="1" customHeight="1"/>
    <row r="6063" ht="12.75" hidden="1" customHeight="1"/>
    <row r="6064" ht="12.75" hidden="1" customHeight="1"/>
    <row r="6065" ht="12.75" hidden="1" customHeight="1"/>
    <row r="6066" ht="12.75" hidden="1" customHeight="1"/>
    <row r="6067" ht="12.75" hidden="1" customHeight="1"/>
    <row r="6068" ht="12.75" hidden="1" customHeight="1"/>
    <row r="6069" ht="12.75" hidden="1" customHeight="1"/>
    <row r="6070" ht="12.75" hidden="1" customHeight="1"/>
    <row r="6071" ht="12.75" hidden="1" customHeight="1"/>
    <row r="6072" ht="12.75" hidden="1" customHeight="1"/>
    <row r="6073" ht="12.75" hidden="1" customHeight="1"/>
    <row r="6074" ht="12.75" hidden="1" customHeight="1"/>
    <row r="6075" ht="12.75" hidden="1" customHeight="1"/>
    <row r="6076" ht="12.75" hidden="1" customHeight="1"/>
    <row r="6077" ht="12.75" hidden="1" customHeight="1"/>
    <row r="6078" ht="12.75" hidden="1" customHeight="1"/>
    <row r="6079" ht="12.75" hidden="1" customHeight="1"/>
    <row r="6080" ht="12.75" hidden="1" customHeight="1"/>
    <row r="6081" ht="12.75" hidden="1" customHeight="1"/>
    <row r="6082" ht="12.75" hidden="1" customHeight="1"/>
    <row r="6083" ht="12.75" hidden="1" customHeight="1"/>
    <row r="6084" ht="12.75" hidden="1" customHeight="1"/>
    <row r="6085" ht="12.75" hidden="1" customHeight="1"/>
    <row r="6086" ht="12.75" hidden="1" customHeight="1"/>
    <row r="6087" ht="12.75" hidden="1" customHeight="1"/>
    <row r="6088" ht="12.75" hidden="1" customHeight="1"/>
    <row r="6089" ht="12.75" hidden="1" customHeight="1"/>
    <row r="6090" ht="12.75" hidden="1" customHeight="1"/>
    <row r="6091" ht="12.75" hidden="1" customHeight="1"/>
    <row r="6092" ht="12.75" hidden="1" customHeight="1"/>
    <row r="6093" ht="12.75" hidden="1" customHeight="1"/>
    <row r="6094" ht="12.75" hidden="1" customHeight="1"/>
    <row r="6095" ht="12.75" hidden="1" customHeight="1"/>
    <row r="6096" ht="12.75" hidden="1" customHeight="1"/>
    <row r="6097" ht="12.75" hidden="1" customHeight="1"/>
    <row r="6098" ht="12.75" hidden="1" customHeight="1"/>
    <row r="6099" ht="12.75" hidden="1" customHeight="1"/>
    <row r="6100" ht="12.75" hidden="1" customHeight="1"/>
    <row r="6101" ht="12.75" hidden="1" customHeight="1"/>
    <row r="6102" ht="12.75" hidden="1" customHeight="1"/>
    <row r="6103" ht="12.75" hidden="1" customHeight="1"/>
    <row r="6104" ht="12.75" hidden="1" customHeight="1"/>
    <row r="6105" ht="12.75" hidden="1" customHeight="1"/>
    <row r="6106" ht="12.75" hidden="1" customHeight="1"/>
    <row r="6107" ht="12.75" hidden="1" customHeight="1"/>
    <row r="6108" ht="12.75" hidden="1" customHeight="1"/>
    <row r="6109" ht="12.75" hidden="1" customHeight="1"/>
    <row r="6110" ht="12.75" hidden="1" customHeight="1"/>
    <row r="6111" ht="12.75" hidden="1" customHeight="1"/>
    <row r="6112" ht="12.75" hidden="1" customHeight="1"/>
    <row r="6113" ht="12.75" hidden="1" customHeight="1"/>
    <row r="6114" ht="12.75" hidden="1" customHeight="1"/>
    <row r="6115" ht="12.75" hidden="1" customHeight="1"/>
    <row r="6116" ht="12.75" hidden="1" customHeight="1"/>
    <row r="6117" ht="12.75" hidden="1" customHeight="1"/>
    <row r="6118" ht="12.75" hidden="1" customHeight="1"/>
    <row r="6119" ht="12.75" hidden="1" customHeight="1"/>
    <row r="6120" ht="12.75" hidden="1" customHeight="1"/>
    <row r="6121" ht="12.75" hidden="1" customHeight="1"/>
    <row r="6122" ht="12.75" hidden="1" customHeight="1"/>
    <row r="6123" ht="12.75" hidden="1" customHeight="1"/>
    <row r="6124" ht="12.75" hidden="1" customHeight="1"/>
    <row r="6125" ht="12.75" hidden="1" customHeight="1"/>
    <row r="6126" ht="12.75" hidden="1" customHeight="1"/>
    <row r="6127" ht="12.75" hidden="1" customHeight="1"/>
    <row r="6128" ht="12.75" hidden="1" customHeight="1"/>
    <row r="6129" ht="12.75" hidden="1" customHeight="1"/>
    <row r="6130" ht="12.75" hidden="1" customHeight="1"/>
    <row r="6131" ht="12.75" hidden="1" customHeight="1"/>
    <row r="6132" ht="12.75" hidden="1" customHeight="1"/>
    <row r="6133" ht="12.75" hidden="1" customHeight="1"/>
    <row r="6134" ht="12.75" hidden="1" customHeight="1"/>
    <row r="6135" ht="12.75" hidden="1" customHeight="1"/>
    <row r="6136" ht="12.75" hidden="1" customHeight="1"/>
    <row r="6137" ht="12.75" hidden="1" customHeight="1"/>
    <row r="6138" ht="12.75" hidden="1" customHeight="1"/>
    <row r="6139" ht="12.75" hidden="1" customHeight="1"/>
    <row r="6140" ht="12.75" hidden="1" customHeight="1"/>
    <row r="6141" ht="12.75" hidden="1" customHeight="1"/>
    <row r="6142" ht="12.75" hidden="1" customHeight="1"/>
    <row r="6143" ht="12.75" hidden="1" customHeight="1"/>
    <row r="6144" ht="12.75" hidden="1" customHeight="1"/>
    <row r="6145" ht="12.75" hidden="1" customHeight="1"/>
    <row r="6146" ht="12.75" hidden="1" customHeight="1"/>
    <row r="6147" ht="12.75" hidden="1" customHeight="1"/>
    <row r="6148" ht="12.75" hidden="1" customHeight="1"/>
    <row r="6149" ht="12.75" hidden="1" customHeight="1"/>
    <row r="6150" ht="12.75" hidden="1" customHeight="1"/>
    <row r="6151" ht="12.75" hidden="1" customHeight="1"/>
    <row r="6152" ht="12.75" hidden="1" customHeight="1"/>
    <row r="6153" ht="12.75" hidden="1" customHeight="1"/>
    <row r="6154" ht="12.75" hidden="1" customHeight="1"/>
    <row r="6155" ht="12.75" hidden="1" customHeight="1"/>
    <row r="6156" ht="12.75" hidden="1" customHeight="1"/>
    <row r="6157" ht="12.75" hidden="1" customHeight="1"/>
    <row r="6158" ht="12.75" hidden="1" customHeight="1"/>
    <row r="6159" ht="12.75" hidden="1" customHeight="1"/>
    <row r="6160" ht="12.75" hidden="1" customHeight="1"/>
    <row r="6161" ht="12.75" hidden="1" customHeight="1"/>
    <row r="6162" ht="12.75" hidden="1" customHeight="1"/>
    <row r="6163" ht="12.75" hidden="1" customHeight="1"/>
    <row r="6164" ht="12.75" hidden="1" customHeight="1"/>
    <row r="6165" ht="12.75" hidden="1" customHeight="1"/>
    <row r="6166" ht="12.75" hidden="1" customHeight="1"/>
    <row r="6167" ht="12.75" hidden="1" customHeight="1"/>
    <row r="6168" ht="12.75" hidden="1" customHeight="1"/>
    <row r="6169" ht="12.75" hidden="1" customHeight="1"/>
    <row r="6170" ht="12.75" hidden="1" customHeight="1"/>
    <row r="6171" ht="12.75" hidden="1" customHeight="1"/>
    <row r="6172" ht="12.75" hidden="1" customHeight="1"/>
    <row r="6173" ht="12.75" hidden="1" customHeight="1"/>
    <row r="6174" ht="12.75" hidden="1" customHeight="1"/>
    <row r="6175" ht="12.75" hidden="1" customHeight="1"/>
    <row r="6176" ht="12.75" hidden="1" customHeight="1"/>
    <row r="6177" ht="12.75" hidden="1" customHeight="1"/>
    <row r="6178" ht="12.75" hidden="1" customHeight="1"/>
    <row r="6179" ht="12.75" hidden="1" customHeight="1"/>
    <row r="6180" ht="12.75" hidden="1" customHeight="1"/>
    <row r="6181" ht="12.75" hidden="1" customHeight="1"/>
    <row r="6182" ht="12.75" hidden="1" customHeight="1"/>
    <row r="6183" ht="12.75" hidden="1" customHeight="1"/>
    <row r="6184" ht="12.75" hidden="1" customHeight="1"/>
    <row r="6185" ht="12.75" hidden="1" customHeight="1"/>
    <row r="6186" ht="12.75" hidden="1" customHeight="1"/>
    <row r="6187" ht="12.75" hidden="1" customHeight="1"/>
    <row r="6188" ht="12.75" hidden="1" customHeight="1"/>
    <row r="6189" ht="12.75" hidden="1" customHeight="1"/>
    <row r="6190" ht="12.75" hidden="1" customHeight="1"/>
    <row r="6191" ht="12.75" hidden="1" customHeight="1"/>
    <row r="6192" ht="12.75" hidden="1" customHeight="1"/>
    <row r="6193" ht="12.75" hidden="1" customHeight="1"/>
    <row r="6194" ht="12.75" hidden="1" customHeight="1"/>
    <row r="6195" ht="12.75" hidden="1" customHeight="1"/>
    <row r="6196" ht="12.75" hidden="1" customHeight="1"/>
    <row r="6197" ht="12.75" hidden="1" customHeight="1"/>
    <row r="6198" ht="12.75" hidden="1" customHeight="1"/>
    <row r="6199" ht="12.75" hidden="1" customHeight="1"/>
    <row r="6200" ht="12.75" hidden="1" customHeight="1"/>
    <row r="6201" ht="12.75" hidden="1" customHeight="1"/>
    <row r="6202" ht="12.75" hidden="1" customHeight="1"/>
    <row r="6203" ht="12.75" hidden="1" customHeight="1"/>
    <row r="6204" ht="12.75" hidden="1" customHeight="1"/>
    <row r="6205" ht="12.75" hidden="1" customHeight="1"/>
    <row r="6206" ht="12.75" hidden="1" customHeight="1"/>
    <row r="6207" ht="12.75" hidden="1" customHeight="1"/>
    <row r="6208" ht="12.75" hidden="1" customHeight="1"/>
    <row r="6209" ht="12.75" hidden="1" customHeight="1"/>
    <row r="6210" ht="12.75" hidden="1" customHeight="1"/>
    <row r="6211" ht="12.75" hidden="1" customHeight="1"/>
    <row r="6212" ht="12.75" hidden="1" customHeight="1"/>
    <row r="6213" ht="12.75" hidden="1" customHeight="1"/>
    <row r="6214" ht="12.75" hidden="1" customHeight="1"/>
    <row r="6215" ht="12.75" hidden="1" customHeight="1"/>
    <row r="6216" ht="12.75" hidden="1" customHeight="1"/>
    <row r="6217" ht="12.75" hidden="1" customHeight="1"/>
    <row r="6218" ht="12.75" hidden="1" customHeight="1"/>
    <row r="6219" ht="12.75" hidden="1" customHeight="1"/>
    <row r="6220" ht="12.75" hidden="1" customHeight="1"/>
    <row r="6221" ht="12.75" hidden="1" customHeight="1"/>
    <row r="6222" ht="12.75" hidden="1" customHeight="1"/>
    <row r="6223" ht="12.75" hidden="1" customHeight="1"/>
    <row r="6224" ht="12.75" hidden="1" customHeight="1"/>
    <row r="6225" ht="12.75" hidden="1" customHeight="1"/>
    <row r="6226" ht="12.75" hidden="1" customHeight="1"/>
    <row r="6227" ht="12.75" hidden="1" customHeight="1"/>
    <row r="6228" ht="12.75" hidden="1" customHeight="1"/>
    <row r="6229" ht="12.75" hidden="1" customHeight="1"/>
    <row r="6230" ht="12.75" hidden="1" customHeight="1"/>
    <row r="6231" ht="12.75" hidden="1" customHeight="1"/>
    <row r="6232" ht="12.75" hidden="1" customHeight="1"/>
    <row r="6233" ht="12.75" hidden="1" customHeight="1"/>
    <row r="6234" ht="12.75" hidden="1" customHeight="1"/>
    <row r="6235" ht="12.75" hidden="1" customHeight="1"/>
    <row r="6236" ht="12.75" hidden="1" customHeight="1"/>
    <row r="6237" ht="12.75" hidden="1" customHeight="1"/>
    <row r="6238" ht="12.75" hidden="1" customHeight="1"/>
    <row r="6239" ht="12.75" hidden="1" customHeight="1"/>
    <row r="6240" ht="12.75" hidden="1" customHeight="1"/>
    <row r="6241" ht="12.75" hidden="1" customHeight="1"/>
    <row r="6242" ht="12.75" hidden="1" customHeight="1"/>
    <row r="6243" ht="12.75" hidden="1" customHeight="1"/>
    <row r="6244" ht="12.75" hidden="1" customHeight="1"/>
    <row r="6245" ht="12.75" hidden="1" customHeight="1"/>
    <row r="6246" ht="12.75" hidden="1" customHeight="1"/>
    <row r="6247" ht="12.75" hidden="1" customHeight="1"/>
    <row r="6248" ht="12.75" hidden="1" customHeight="1"/>
    <row r="6249" ht="12.75" hidden="1" customHeight="1"/>
    <row r="6250" ht="12.75" hidden="1" customHeight="1"/>
    <row r="6251" ht="12.75" hidden="1" customHeight="1"/>
    <row r="6252" ht="12.75" hidden="1" customHeight="1"/>
    <row r="6253" ht="12.75" hidden="1" customHeight="1"/>
    <row r="6254" ht="12.75" hidden="1" customHeight="1"/>
    <row r="6255" ht="12.75" hidden="1" customHeight="1"/>
    <row r="6256" ht="12.75" hidden="1" customHeight="1"/>
    <row r="6257" ht="12.75" hidden="1" customHeight="1"/>
    <row r="6258" ht="12.75" hidden="1" customHeight="1"/>
    <row r="6259" ht="12.75" hidden="1" customHeight="1"/>
    <row r="6260" ht="12.75" hidden="1" customHeight="1"/>
    <row r="6261" ht="12.75" hidden="1" customHeight="1"/>
    <row r="6262" ht="12.75" hidden="1" customHeight="1"/>
    <row r="6263" ht="12.75" hidden="1" customHeight="1"/>
    <row r="6264" ht="12.75" hidden="1" customHeight="1"/>
    <row r="6265" ht="12.75" hidden="1" customHeight="1"/>
    <row r="6266" ht="12.75" hidden="1" customHeight="1"/>
    <row r="6267" ht="12.75" hidden="1" customHeight="1"/>
    <row r="6268" ht="12.75" hidden="1" customHeight="1"/>
    <row r="6269" ht="12.75" hidden="1" customHeight="1"/>
    <row r="6270" ht="12.75" hidden="1" customHeight="1"/>
    <row r="6271" ht="12.75" hidden="1" customHeight="1"/>
    <row r="6272" ht="12.75" hidden="1" customHeight="1"/>
    <row r="6273" ht="12.75" hidden="1" customHeight="1"/>
    <row r="6274" ht="12.75" hidden="1" customHeight="1"/>
    <row r="6275" ht="12.75" hidden="1" customHeight="1"/>
    <row r="6276" ht="12.75" hidden="1" customHeight="1"/>
    <row r="6277" ht="12.75" hidden="1" customHeight="1"/>
    <row r="6278" ht="12.75" hidden="1" customHeight="1"/>
    <row r="6279" ht="12.75" hidden="1" customHeight="1"/>
    <row r="6280" ht="12.75" hidden="1" customHeight="1"/>
    <row r="6281" ht="12.75" hidden="1" customHeight="1"/>
    <row r="6282" ht="12.75" hidden="1" customHeight="1"/>
    <row r="6283" ht="12.75" hidden="1" customHeight="1"/>
    <row r="6284" ht="12.75" hidden="1" customHeight="1"/>
    <row r="6285" ht="12.75" hidden="1" customHeight="1"/>
    <row r="6286" ht="12.75" hidden="1" customHeight="1"/>
    <row r="6287" ht="12.75" hidden="1" customHeight="1"/>
    <row r="6288" ht="12.75" hidden="1" customHeight="1"/>
    <row r="6289" ht="12.75" hidden="1" customHeight="1"/>
    <row r="6290" ht="12.75" hidden="1" customHeight="1"/>
    <row r="6291" ht="12.75" hidden="1" customHeight="1"/>
    <row r="6292" ht="12.75" hidden="1" customHeight="1"/>
    <row r="6293" ht="12.75" hidden="1" customHeight="1"/>
    <row r="6294" ht="12.75" hidden="1" customHeight="1"/>
    <row r="6295" ht="12.75" hidden="1" customHeight="1"/>
    <row r="6296" ht="12.75" hidden="1" customHeight="1"/>
    <row r="6297" ht="12.75" hidden="1" customHeight="1"/>
    <row r="6298" ht="12.75" hidden="1" customHeight="1"/>
    <row r="6299" ht="12.75" hidden="1" customHeight="1"/>
    <row r="6300" ht="12.75" hidden="1" customHeight="1"/>
    <row r="6301" ht="12.75" hidden="1" customHeight="1"/>
    <row r="6302" ht="12.75" hidden="1" customHeight="1"/>
    <row r="6303" ht="12.75" hidden="1" customHeight="1"/>
    <row r="6304" ht="12.75" hidden="1" customHeight="1"/>
    <row r="6305" ht="12.75" hidden="1" customHeight="1"/>
    <row r="6306" ht="12.75" hidden="1" customHeight="1"/>
    <row r="6307" ht="12.75" hidden="1" customHeight="1"/>
    <row r="6308" ht="12.75" hidden="1" customHeight="1"/>
    <row r="6309" ht="12.75" hidden="1" customHeight="1"/>
    <row r="6310" ht="12.75" hidden="1" customHeight="1"/>
    <row r="6311" ht="12.75" hidden="1" customHeight="1"/>
    <row r="6312" ht="12.75" hidden="1" customHeight="1"/>
    <row r="6313" ht="12.75" hidden="1" customHeight="1"/>
    <row r="6314" ht="12.75" hidden="1" customHeight="1"/>
    <row r="6315" ht="12.75" hidden="1" customHeight="1"/>
    <row r="6316" ht="12.75" hidden="1" customHeight="1"/>
    <row r="6317" ht="12.75" hidden="1" customHeight="1"/>
    <row r="6318" ht="12.75" hidden="1" customHeight="1"/>
    <row r="6319" ht="12.75" hidden="1" customHeight="1"/>
    <row r="6320" ht="12.75" hidden="1" customHeight="1"/>
    <row r="6321" ht="12.75" hidden="1" customHeight="1"/>
    <row r="6322" ht="12.75" hidden="1" customHeight="1"/>
    <row r="6323" ht="12.75" hidden="1" customHeight="1"/>
    <row r="6324" ht="12.75" hidden="1" customHeight="1"/>
    <row r="6325" ht="12.75" hidden="1" customHeight="1"/>
    <row r="6326" ht="12.75" hidden="1" customHeight="1"/>
    <row r="6327" ht="12.75" hidden="1" customHeight="1"/>
    <row r="6328" ht="12.75" hidden="1" customHeight="1"/>
    <row r="6329" ht="12.75" hidden="1" customHeight="1"/>
    <row r="6330" ht="12.75" hidden="1" customHeight="1"/>
    <row r="6331" ht="12.75" hidden="1" customHeight="1"/>
    <row r="6332" ht="12.75" hidden="1" customHeight="1"/>
    <row r="6333" ht="12.75" hidden="1" customHeight="1"/>
    <row r="6334" ht="12.75" hidden="1" customHeight="1"/>
    <row r="6335" ht="12.75" hidden="1" customHeight="1"/>
    <row r="6336" ht="12.75" hidden="1" customHeight="1"/>
    <row r="6337" ht="12.75" hidden="1" customHeight="1"/>
    <row r="6338" ht="12.75" hidden="1" customHeight="1"/>
    <row r="6339" ht="12.75" hidden="1" customHeight="1"/>
    <row r="6340" ht="12.75" hidden="1" customHeight="1"/>
    <row r="6341" ht="12.75" hidden="1" customHeight="1"/>
    <row r="6342" ht="12.75" hidden="1" customHeight="1"/>
    <row r="6343" ht="12.75" hidden="1" customHeight="1"/>
    <row r="6344" ht="12.75" hidden="1" customHeight="1"/>
    <row r="6345" ht="12.75" hidden="1" customHeight="1"/>
    <row r="6346" ht="12.75" hidden="1" customHeight="1"/>
    <row r="6347" ht="12.75" hidden="1" customHeight="1"/>
    <row r="6348" ht="12.75" hidden="1" customHeight="1"/>
    <row r="6349" ht="12.75" hidden="1" customHeight="1"/>
    <row r="6350" ht="12.75" hidden="1" customHeight="1"/>
    <row r="6351" ht="12.75" hidden="1" customHeight="1"/>
    <row r="6352" ht="12.75" hidden="1" customHeight="1"/>
    <row r="6353" ht="12.75" hidden="1" customHeight="1"/>
    <row r="6354" ht="12.75" hidden="1" customHeight="1"/>
    <row r="6355" ht="12.75" hidden="1" customHeight="1"/>
    <row r="6356" ht="12.75" hidden="1" customHeight="1"/>
    <row r="6357" ht="12.75" hidden="1" customHeight="1"/>
    <row r="6358" ht="12.75" hidden="1" customHeight="1"/>
    <row r="6359" ht="12.75" hidden="1" customHeight="1"/>
    <row r="6360" ht="12.75" hidden="1" customHeight="1"/>
    <row r="6361" ht="12.75" hidden="1" customHeight="1"/>
    <row r="6362" ht="12.75" hidden="1" customHeight="1"/>
    <row r="6363" ht="12.75" hidden="1" customHeight="1"/>
    <row r="6364" ht="12.75" hidden="1" customHeight="1"/>
    <row r="6365" ht="12.75" hidden="1" customHeight="1"/>
    <row r="6366" ht="12.75" hidden="1" customHeight="1"/>
    <row r="6367" ht="12.75" hidden="1" customHeight="1"/>
    <row r="6368" ht="12.75" hidden="1" customHeight="1"/>
    <row r="6369" ht="12.75" hidden="1" customHeight="1"/>
    <row r="6370" ht="12.75" hidden="1" customHeight="1"/>
    <row r="6371" ht="12.75" hidden="1" customHeight="1"/>
    <row r="6372" ht="12.75" hidden="1" customHeight="1"/>
    <row r="6373" ht="12.75" hidden="1" customHeight="1"/>
    <row r="6374" ht="12.75" hidden="1" customHeight="1"/>
    <row r="6375" ht="12.75" hidden="1" customHeight="1"/>
    <row r="6376" ht="12.75" hidden="1" customHeight="1"/>
    <row r="6377" ht="12.75" hidden="1" customHeight="1"/>
    <row r="6378" ht="12.75" hidden="1" customHeight="1"/>
    <row r="6379" ht="12.75" hidden="1" customHeight="1"/>
    <row r="6380" ht="12.75" hidden="1" customHeight="1"/>
    <row r="6381" ht="12.75" hidden="1" customHeight="1"/>
    <row r="6382" ht="12.75" hidden="1" customHeight="1"/>
    <row r="6383" ht="12.75" hidden="1" customHeight="1"/>
    <row r="6384" ht="12.75" hidden="1" customHeight="1"/>
    <row r="6385" ht="12.75" hidden="1" customHeight="1"/>
    <row r="6386" ht="12.75" hidden="1" customHeight="1"/>
    <row r="6387" ht="12.75" hidden="1" customHeight="1"/>
    <row r="6388" ht="12.75" hidden="1" customHeight="1"/>
    <row r="6389" ht="12.75" hidden="1" customHeight="1"/>
    <row r="6390" ht="12.75" hidden="1" customHeight="1"/>
    <row r="6391" ht="12.75" hidden="1" customHeight="1"/>
    <row r="6392" ht="12.75" hidden="1" customHeight="1"/>
    <row r="6393" ht="12.75" hidden="1" customHeight="1"/>
    <row r="6394" ht="12.75" hidden="1" customHeight="1"/>
    <row r="6395" ht="12.75" hidden="1" customHeight="1"/>
    <row r="6396" ht="12.75" hidden="1" customHeight="1"/>
    <row r="6397" ht="12.75" hidden="1" customHeight="1"/>
    <row r="6398" ht="12.75" hidden="1" customHeight="1"/>
    <row r="6399" ht="12.75" hidden="1" customHeight="1"/>
    <row r="6400" ht="12.75" hidden="1" customHeight="1"/>
    <row r="6401" ht="12.75" hidden="1" customHeight="1"/>
    <row r="6402" ht="12.75" hidden="1" customHeight="1"/>
    <row r="6403" ht="12.75" hidden="1" customHeight="1"/>
    <row r="6404" ht="12.75" hidden="1" customHeight="1"/>
    <row r="6405" ht="12.75" hidden="1" customHeight="1"/>
    <row r="6406" ht="12.75" hidden="1" customHeight="1"/>
    <row r="6407" ht="12.75" hidden="1" customHeight="1"/>
    <row r="6408" ht="12.75" hidden="1" customHeight="1"/>
    <row r="6409" ht="12.75" hidden="1" customHeight="1"/>
    <row r="6410" ht="12.75" hidden="1" customHeight="1"/>
    <row r="6411" ht="12.75" hidden="1" customHeight="1"/>
    <row r="6412" ht="12.75" hidden="1" customHeight="1"/>
    <row r="6413" ht="12.75" hidden="1" customHeight="1"/>
    <row r="6414" ht="12.75" hidden="1" customHeight="1"/>
    <row r="6415" ht="12.75" hidden="1" customHeight="1"/>
    <row r="6416" ht="12.75" hidden="1" customHeight="1"/>
    <row r="6417" ht="12.75" hidden="1" customHeight="1"/>
    <row r="6418" ht="12.75" hidden="1" customHeight="1"/>
    <row r="6419" ht="12.75" hidden="1" customHeight="1"/>
    <row r="6420" ht="12.75" hidden="1" customHeight="1"/>
    <row r="6421" ht="12.75" hidden="1" customHeight="1"/>
    <row r="6422" ht="12.75" hidden="1" customHeight="1"/>
    <row r="6423" ht="12.75" hidden="1" customHeight="1"/>
    <row r="6424" ht="12.75" hidden="1" customHeight="1"/>
    <row r="6425" ht="12.75" hidden="1" customHeight="1"/>
    <row r="6426" ht="12.75" hidden="1" customHeight="1"/>
    <row r="6427" ht="12.75" hidden="1" customHeight="1"/>
    <row r="6428" ht="12.75" hidden="1" customHeight="1"/>
    <row r="6429" ht="12.75" hidden="1" customHeight="1"/>
    <row r="6430" ht="12.75" hidden="1" customHeight="1"/>
    <row r="6431" ht="12.75" hidden="1" customHeight="1"/>
    <row r="6432" ht="12.75" hidden="1" customHeight="1"/>
    <row r="6433" ht="12.75" hidden="1" customHeight="1"/>
    <row r="6434" ht="12.75" hidden="1" customHeight="1"/>
    <row r="6435" ht="12.75" hidden="1" customHeight="1"/>
    <row r="6436" ht="12.75" hidden="1" customHeight="1"/>
    <row r="6437" ht="12.75" hidden="1" customHeight="1"/>
    <row r="6438" ht="12.75" hidden="1" customHeight="1"/>
    <row r="6439" ht="12.75" hidden="1" customHeight="1"/>
    <row r="6440" ht="12.75" hidden="1" customHeight="1"/>
    <row r="6441" ht="12.75" hidden="1" customHeight="1"/>
    <row r="6442" ht="12.75" hidden="1" customHeight="1"/>
    <row r="6443" ht="12.75" hidden="1" customHeight="1"/>
    <row r="6444" ht="12.75" hidden="1" customHeight="1"/>
    <row r="6445" ht="12.75" hidden="1" customHeight="1"/>
    <row r="6446" ht="12.75" hidden="1" customHeight="1"/>
    <row r="6447" ht="12.75" hidden="1" customHeight="1"/>
    <row r="6448" ht="12.75" hidden="1" customHeight="1"/>
    <row r="6449" ht="12.75" hidden="1" customHeight="1"/>
    <row r="6450" ht="12.75" hidden="1" customHeight="1"/>
    <row r="6451" ht="12.75" hidden="1" customHeight="1"/>
    <row r="6452" ht="12.75" hidden="1" customHeight="1"/>
    <row r="6453" ht="12.75" hidden="1" customHeight="1"/>
    <row r="6454" ht="12.75" hidden="1" customHeight="1"/>
    <row r="6455" ht="12.75" hidden="1" customHeight="1"/>
    <row r="6456" ht="12.75" hidden="1" customHeight="1"/>
    <row r="6457" ht="12.75" hidden="1" customHeight="1"/>
    <row r="6458" ht="12.75" hidden="1" customHeight="1"/>
    <row r="6459" ht="12.75" hidden="1" customHeight="1"/>
    <row r="6460" ht="12.75" hidden="1" customHeight="1"/>
    <row r="6461" ht="12.75" hidden="1" customHeight="1"/>
    <row r="6462" ht="12.75" hidden="1" customHeight="1"/>
    <row r="6463" ht="12.75" hidden="1" customHeight="1"/>
    <row r="6464" ht="12.75" hidden="1" customHeight="1"/>
    <row r="6465" ht="12.75" hidden="1" customHeight="1"/>
    <row r="6466" ht="12.75" hidden="1" customHeight="1"/>
    <row r="6467" ht="12.75" hidden="1" customHeight="1"/>
    <row r="6468" ht="12.75" hidden="1" customHeight="1"/>
    <row r="6469" ht="12.75" hidden="1" customHeight="1"/>
    <row r="6470" ht="12.75" hidden="1" customHeight="1"/>
    <row r="6471" ht="12.75" hidden="1" customHeight="1"/>
    <row r="6472" ht="12.75" hidden="1" customHeight="1"/>
    <row r="6473" ht="12.75" hidden="1" customHeight="1"/>
    <row r="6474" ht="12.75" hidden="1" customHeight="1"/>
    <row r="6475" ht="12.75" hidden="1" customHeight="1"/>
    <row r="6476" ht="12.75" hidden="1" customHeight="1"/>
    <row r="6477" ht="12.75" hidden="1" customHeight="1"/>
    <row r="6478" ht="12.75" hidden="1" customHeight="1"/>
    <row r="6479" ht="12.75" hidden="1" customHeight="1"/>
    <row r="6480" ht="12.75" hidden="1" customHeight="1"/>
    <row r="6481" ht="12.75" hidden="1" customHeight="1"/>
    <row r="6482" ht="12.75" hidden="1" customHeight="1"/>
    <row r="6483" ht="12.75" hidden="1" customHeight="1"/>
    <row r="6484" ht="12.75" hidden="1" customHeight="1"/>
    <row r="6485" ht="12.75" hidden="1" customHeight="1"/>
    <row r="6486" ht="12.75" hidden="1" customHeight="1"/>
    <row r="6487" ht="12.75" hidden="1" customHeight="1"/>
    <row r="6488" ht="12.75" hidden="1" customHeight="1"/>
    <row r="6489" ht="12.75" hidden="1" customHeight="1"/>
    <row r="6490" ht="12.75" hidden="1" customHeight="1"/>
    <row r="6491" ht="12.75" hidden="1" customHeight="1"/>
    <row r="6492" ht="12.75" hidden="1" customHeight="1"/>
    <row r="6493" ht="12.75" hidden="1" customHeight="1"/>
    <row r="6494" ht="12.75" hidden="1" customHeight="1"/>
    <row r="6495" ht="12.75" hidden="1" customHeight="1"/>
    <row r="6496" ht="12.75" hidden="1" customHeight="1"/>
    <row r="6497" ht="12.75" hidden="1" customHeight="1"/>
    <row r="6498" ht="12.75" hidden="1" customHeight="1"/>
    <row r="6499" ht="12.75" hidden="1" customHeight="1"/>
    <row r="6500" ht="12.75" hidden="1" customHeight="1"/>
    <row r="6501" ht="12.75" hidden="1" customHeight="1"/>
    <row r="6502" ht="12.75" hidden="1" customHeight="1"/>
    <row r="6503" ht="12.75" hidden="1" customHeight="1"/>
    <row r="6504" ht="12.75" hidden="1" customHeight="1"/>
    <row r="6505" ht="12.75" hidden="1" customHeight="1"/>
    <row r="6506" ht="12.75" hidden="1" customHeight="1"/>
    <row r="6507" ht="12.75" hidden="1" customHeight="1"/>
    <row r="6508" ht="12.75" hidden="1" customHeight="1"/>
    <row r="6509" ht="12.75" hidden="1" customHeight="1"/>
    <row r="6510" ht="12.75" hidden="1" customHeight="1"/>
    <row r="6511" ht="12.75" hidden="1" customHeight="1"/>
    <row r="6512" ht="12.75" hidden="1" customHeight="1"/>
    <row r="6513" ht="12.75" hidden="1" customHeight="1"/>
    <row r="6514" ht="12.75" hidden="1" customHeight="1"/>
    <row r="6515" ht="12.75" hidden="1" customHeight="1"/>
    <row r="6516" ht="12.75" hidden="1" customHeight="1"/>
    <row r="6517" ht="12.75" hidden="1" customHeight="1"/>
    <row r="6518" ht="12.75" hidden="1" customHeight="1"/>
    <row r="6519" ht="12.75" hidden="1" customHeight="1"/>
    <row r="6520" ht="12.75" hidden="1" customHeight="1"/>
    <row r="6521" ht="12.75" hidden="1" customHeight="1"/>
    <row r="6522" ht="12.75" hidden="1" customHeight="1"/>
    <row r="6523" ht="12.75" hidden="1" customHeight="1"/>
    <row r="6524" ht="12.75" hidden="1" customHeight="1"/>
    <row r="6525" ht="12.75" hidden="1" customHeight="1"/>
    <row r="6526" ht="12.75" hidden="1" customHeight="1"/>
    <row r="6527" ht="12.75" hidden="1" customHeight="1"/>
    <row r="6528" ht="12.75" hidden="1" customHeight="1"/>
    <row r="6529" ht="12.75" hidden="1" customHeight="1"/>
    <row r="6530" ht="12.75" hidden="1" customHeight="1"/>
    <row r="6531" ht="12.75" hidden="1" customHeight="1"/>
    <row r="6532" ht="12.75" hidden="1" customHeight="1"/>
    <row r="6533" ht="12.75" hidden="1" customHeight="1"/>
    <row r="6534" ht="12.75" hidden="1" customHeight="1"/>
    <row r="6535" ht="12.75" hidden="1" customHeight="1"/>
    <row r="6536" ht="12.75" hidden="1" customHeight="1"/>
    <row r="6537" ht="12.75" hidden="1" customHeight="1"/>
    <row r="6538" ht="12.75" hidden="1" customHeight="1"/>
    <row r="6539" ht="12.75" hidden="1" customHeight="1"/>
    <row r="6540" ht="12.75" hidden="1" customHeight="1"/>
    <row r="6541" ht="12.75" hidden="1" customHeight="1"/>
    <row r="6542" ht="12.75" hidden="1" customHeight="1"/>
    <row r="6543" ht="12.75" hidden="1" customHeight="1"/>
    <row r="6544" ht="12.75" hidden="1" customHeight="1"/>
    <row r="6545" ht="12.75" hidden="1" customHeight="1"/>
    <row r="6546" ht="12.75" hidden="1" customHeight="1"/>
    <row r="6547" ht="12.75" hidden="1" customHeight="1"/>
    <row r="6548" ht="12.75" hidden="1" customHeight="1"/>
    <row r="6549" ht="12.75" hidden="1" customHeight="1"/>
    <row r="6550" ht="12.75" hidden="1" customHeight="1"/>
    <row r="6551" ht="12.75" hidden="1" customHeight="1"/>
    <row r="6552" ht="12.75" hidden="1" customHeight="1"/>
    <row r="6553" ht="12.75" hidden="1" customHeight="1"/>
    <row r="6554" ht="12.75" hidden="1" customHeight="1"/>
    <row r="6555" ht="12.75" hidden="1" customHeight="1"/>
    <row r="6556" ht="12.75" hidden="1" customHeight="1"/>
    <row r="6557" ht="12.75" hidden="1" customHeight="1"/>
    <row r="6558" ht="12.75" hidden="1" customHeight="1"/>
    <row r="6559" ht="12.75" hidden="1" customHeight="1"/>
    <row r="6560" ht="12.75" hidden="1" customHeight="1"/>
    <row r="6561" ht="12.75" hidden="1" customHeight="1"/>
    <row r="6562" ht="12.75" hidden="1" customHeight="1"/>
    <row r="6563" ht="12.75" hidden="1" customHeight="1"/>
    <row r="6564" ht="12.75" hidden="1" customHeight="1"/>
    <row r="6565" ht="12.75" hidden="1" customHeight="1"/>
    <row r="6566" ht="12.75" hidden="1" customHeight="1"/>
    <row r="6567" ht="12.75" hidden="1" customHeight="1"/>
    <row r="6568" ht="12.75" hidden="1" customHeight="1"/>
    <row r="6569" ht="12.75" hidden="1" customHeight="1"/>
    <row r="6570" ht="12.75" hidden="1" customHeight="1"/>
    <row r="6571" ht="12.75" hidden="1" customHeight="1"/>
    <row r="6572" ht="12.75" hidden="1" customHeight="1"/>
    <row r="6573" ht="12.75" hidden="1" customHeight="1"/>
    <row r="6574" ht="12.75" hidden="1" customHeight="1"/>
    <row r="6575" ht="12.75" hidden="1" customHeight="1"/>
    <row r="6576" ht="12.75" hidden="1" customHeight="1"/>
    <row r="6577" ht="12.75" hidden="1" customHeight="1"/>
    <row r="6578" ht="12.75" hidden="1" customHeight="1"/>
    <row r="6579" ht="12.75" hidden="1" customHeight="1"/>
    <row r="6580" ht="12.75" hidden="1" customHeight="1"/>
    <row r="6581" ht="12.75" hidden="1" customHeight="1"/>
    <row r="6582" ht="12.75" hidden="1" customHeight="1"/>
    <row r="6583" ht="12.75" hidden="1" customHeight="1"/>
    <row r="6584" ht="12.75" hidden="1" customHeight="1"/>
    <row r="6585" ht="12.75" hidden="1" customHeight="1"/>
    <row r="6586" ht="12.75" hidden="1" customHeight="1"/>
    <row r="6587" ht="12.75" hidden="1" customHeight="1"/>
    <row r="6588" ht="12.75" hidden="1" customHeight="1"/>
    <row r="6589" ht="12.75" hidden="1" customHeight="1"/>
    <row r="6590" ht="12.75" hidden="1" customHeight="1"/>
    <row r="6591" ht="12.75" hidden="1" customHeight="1"/>
    <row r="6592" ht="12.75" hidden="1" customHeight="1"/>
    <row r="6593" ht="12.75" hidden="1" customHeight="1"/>
    <row r="6594" ht="12.75" hidden="1" customHeight="1"/>
    <row r="6595" ht="12.75" hidden="1" customHeight="1"/>
    <row r="6596" ht="12.75" hidden="1" customHeight="1"/>
    <row r="6597" ht="12.75" hidden="1" customHeight="1"/>
    <row r="6598" ht="12.75" hidden="1" customHeight="1"/>
    <row r="6599" ht="12.75" hidden="1" customHeight="1"/>
    <row r="6600" ht="12.75" hidden="1" customHeight="1"/>
    <row r="6601" ht="12.75" hidden="1" customHeight="1"/>
    <row r="6602" ht="12.75" hidden="1" customHeight="1"/>
    <row r="6603" ht="12.75" hidden="1" customHeight="1"/>
    <row r="6604" ht="12.75" hidden="1" customHeight="1"/>
    <row r="6605" ht="12.75" hidden="1" customHeight="1"/>
    <row r="6606" ht="12.75" hidden="1" customHeight="1"/>
    <row r="6607" ht="12.75" hidden="1" customHeight="1"/>
    <row r="6608" ht="12.75" hidden="1" customHeight="1"/>
    <row r="6609" ht="12.75" hidden="1" customHeight="1"/>
    <row r="6610" ht="12.75" hidden="1" customHeight="1"/>
    <row r="6611" ht="12.75" hidden="1" customHeight="1"/>
    <row r="6612" ht="12.75" hidden="1" customHeight="1"/>
    <row r="6613" ht="12.75" hidden="1" customHeight="1"/>
    <row r="6614" ht="12.75" hidden="1" customHeight="1"/>
    <row r="6615" ht="12.75" hidden="1" customHeight="1"/>
    <row r="6616" ht="12.75" hidden="1" customHeight="1"/>
    <row r="6617" ht="12.75" hidden="1" customHeight="1"/>
    <row r="6618" ht="12.75" hidden="1" customHeight="1"/>
    <row r="6619" ht="12.75" hidden="1" customHeight="1"/>
    <row r="6620" ht="12.75" hidden="1" customHeight="1"/>
    <row r="6621" ht="12.75" hidden="1" customHeight="1"/>
    <row r="6622" ht="12.75" hidden="1" customHeight="1"/>
    <row r="6623" ht="12.75" hidden="1" customHeight="1"/>
    <row r="6624" ht="12.75" hidden="1" customHeight="1"/>
    <row r="6625" ht="12.75" hidden="1" customHeight="1"/>
    <row r="6626" ht="12.75" hidden="1" customHeight="1"/>
    <row r="6627" ht="12.75" hidden="1" customHeight="1"/>
    <row r="6628" ht="12.75" hidden="1" customHeight="1"/>
    <row r="6629" ht="12.75" hidden="1" customHeight="1"/>
    <row r="6630" ht="12.75" hidden="1" customHeight="1"/>
    <row r="6631" ht="12.75" hidden="1" customHeight="1"/>
    <row r="6632" ht="12.75" hidden="1" customHeight="1"/>
    <row r="6633" ht="12.75" hidden="1" customHeight="1"/>
    <row r="6634" ht="12.75" hidden="1" customHeight="1"/>
    <row r="6635" ht="12.75" hidden="1" customHeight="1"/>
    <row r="6636" ht="12.75" hidden="1" customHeight="1"/>
    <row r="6637" ht="12.75" hidden="1" customHeight="1"/>
    <row r="6638" ht="12.75" hidden="1" customHeight="1"/>
    <row r="6639" ht="12.75" hidden="1" customHeight="1"/>
    <row r="6640" ht="12.75" hidden="1" customHeight="1"/>
    <row r="6641" ht="12.75" hidden="1" customHeight="1"/>
    <row r="6642" ht="12.75" hidden="1" customHeight="1"/>
    <row r="6643" ht="12.75" hidden="1" customHeight="1"/>
    <row r="6644" ht="12.75" hidden="1" customHeight="1"/>
    <row r="6645" ht="12.75" hidden="1" customHeight="1"/>
    <row r="6646" ht="12.75" hidden="1" customHeight="1"/>
    <row r="6647" ht="12.75" hidden="1" customHeight="1"/>
    <row r="6648" ht="12.75" hidden="1" customHeight="1"/>
    <row r="6649" ht="12.75" hidden="1" customHeight="1"/>
    <row r="6650" ht="12.75" hidden="1" customHeight="1"/>
    <row r="6651" ht="12.75" hidden="1" customHeight="1"/>
    <row r="6652" ht="12.75" hidden="1" customHeight="1"/>
    <row r="6653" ht="12.75" hidden="1" customHeight="1"/>
    <row r="6654" ht="12.75" hidden="1" customHeight="1"/>
    <row r="6655" ht="12.75" hidden="1" customHeight="1"/>
    <row r="6656" ht="12.75" hidden="1" customHeight="1"/>
    <row r="6657" ht="12.75" hidden="1" customHeight="1"/>
    <row r="6658" ht="12.75" hidden="1" customHeight="1"/>
    <row r="6659" ht="12.75" hidden="1" customHeight="1"/>
    <row r="6660" ht="12.75" hidden="1" customHeight="1"/>
    <row r="6661" ht="12.75" hidden="1" customHeight="1"/>
    <row r="6662" ht="12.75" hidden="1" customHeight="1"/>
    <row r="6663" ht="12.75" hidden="1" customHeight="1"/>
    <row r="6664" ht="12.75" hidden="1" customHeight="1"/>
    <row r="6665" ht="12.75" hidden="1" customHeight="1"/>
    <row r="6666" ht="12.75" hidden="1" customHeight="1"/>
    <row r="6667" ht="12.75" hidden="1" customHeight="1"/>
    <row r="6668" ht="12.75" hidden="1" customHeight="1"/>
    <row r="6669" ht="12.75" hidden="1" customHeight="1"/>
    <row r="6670" ht="12.75" hidden="1" customHeight="1"/>
    <row r="6671" ht="12.75" hidden="1" customHeight="1"/>
    <row r="6672" ht="12.75" hidden="1" customHeight="1"/>
    <row r="6673" ht="12.75" hidden="1" customHeight="1"/>
    <row r="6674" ht="12.75" hidden="1" customHeight="1"/>
    <row r="6675" ht="12.75" hidden="1" customHeight="1"/>
    <row r="6676" ht="12.75" hidden="1" customHeight="1"/>
    <row r="6677" ht="12.75" hidden="1" customHeight="1"/>
    <row r="6678" ht="12.75" hidden="1" customHeight="1"/>
    <row r="6679" ht="12.75" hidden="1" customHeight="1"/>
    <row r="6680" ht="12.75" hidden="1" customHeight="1"/>
    <row r="6681" ht="12.75" hidden="1" customHeight="1"/>
    <row r="6682" ht="12.75" hidden="1" customHeight="1"/>
    <row r="6683" ht="12.75" hidden="1" customHeight="1"/>
    <row r="6684" ht="12.75" hidden="1" customHeight="1"/>
    <row r="6685" ht="12.75" hidden="1" customHeight="1"/>
    <row r="6686" ht="12.75" hidden="1" customHeight="1"/>
    <row r="6687" ht="12.75" hidden="1" customHeight="1"/>
    <row r="6688" ht="12.75" hidden="1" customHeight="1"/>
    <row r="6689" ht="12.75" hidden="1" customHeight="1"/>
    <row r="6690" ht="12.75" hidden="1" customHeight="1"/>
    <row r="6691" ht="12.75" hidden="1" customHeight="1"/>
    <row r="6692" ht="12.75" hidden="1" customHeight="1"/>
    <row r="6693" ht="12.75" hidden="1" customHeight="1"/>
    <row r="6694" ht="12.75" hidden="1" customHeight="1"/>
    <row r="6695" ht="12.75" hidden="1" customHeight="1"/>
    <row r="6696" ht="12.75" hidden="1" customHeight="1"/>
    <row r="6697" ht="12.75" hidden="1" customHeight="1"/>
    <row r="6698" ht="12.75" hidden="1" customHeight="1"/>
    <row r="6699" ht="12.75" hidden="1" customHeight="1"/>
    <row r="6700" ht="12.75" hidden="1" customHeight="1"/>
    <row r="6701" ht="12.75" hidden="1" customHeight="1"/>
    <row r="6702" ht="12.75" hidden="1" customHeight="1"/>
    <row r="6703" ht="12.75" hidden="1" customHeight="1"/>
    <row r="6704" ht="12.75" hidden="1" customHeight="1"/>
    <row r="6705" ht="12.75" hidden="1" customHeight="1"/>
    <row r="6706" ht="12.75" hidden="1" customHeight="1"/>
    <row r="6707" ht="12.75" hidden="1" customHeight="1"/>
    <row r="6708" ht="12.75" hidden="1" customHeight="1"/>
    <row r="6709" ht="12.75" hidden="1" customHeight="1"/>
    <row r="6710" ht="12.75" hidden="1" customHeight="1"/>
    <row r="6711" ht="12.75" hidden="1" customHeight="1"/>
    <row r="6712" ht="12.75" hidden="1" customHeight="1"/>
    <row r="6713" ht="12.75" hidden="1" customHeight="1"/>
    <row r="6714" ht="12.75" hidden="1" customHeight="1"/>
    <row r="6715" ht="12.75" hidden="1" customHeight="1"/>
    <row r="6716" ht="12.75" hidden="1" customHeight="1"/>
    <row r="6717" ht="12.75" hidden="1" customHeight="1"/>
    <row r="6718" ht="12.75" hidden="1" customHeight="1"/>
    <row r="6719" ht="12.75" hidden="1" customHeight="1"/>
    <row r="6720" ht="12.75" hidden="1" customHeight="1"/>
    <row r="6721" ht="12.75" hidden="1" customHeight="1"/>
    <row r="6722" ht="12.75" hidden="1" customHeight="1"/>
    <row r="6723" ht="12.75" hidden="1" customHeight="1"/>
    <row r="6724" ht="12.75" hidden="1" customHeight="1"/>
    <row r="6725" ht="12.75" hidden="1" customHeight="1"/>
    <row r="6726" ht="12.75" hidden="1" customHeight="1"/>
    <row r="6727" ht="12.75" hidden="1" customHeight="1"/>
    <row r="6728" ht="12.75" hidden="1" customHeight="1"/>
    <row r="6729" ht="12.75" hidden="1" customHeight="1"/>
    <row r="6730" ht="12.75" hidden="1" customHeight="1"/>
    <row r="6731" ht="12.75" hidden="1" customHeight="1"/>
    <row r="6732" ht="12.75" hidden="1" customHeight="1"/>
    <row r="6733" ht="12.75" hidden="1" customHeight="1"/>
    <row r="6734" ht="12.75" hidden="1" customHeight="1"/>
    <row r="6735" ht="12.75" hidden="1" customHeight="1"/>
    <row r="6736" ht="12.75" hidden="1" customHeight="1"/>
    <row r="6737" ht="12.75" hidden="1" customHeight="1"/>
    <row r="6738" ht="12.75" hidden="1" customHeight="1"/>
    <row r="6739" ht="12.75" hidden="1" customHeight="1"/>
    <row r="6740" ht="12.75" hidden="1" customHeight="1"/>
    <row r="6741" ht="12.75" hidden="1" customHeight="1"/>
    <row r="6742" ht="12.75" hidden="1" customHeight="1"/>
    <row r="6743" ht="12.75" hidden="1" customHeight="1"/>
    <row r="6744" ht="12.75" hidden="1" customHeight="1"/>
    <row r="6745" ht="12.75" hidden="1" customHeight="1"/>
    <row r="6746" ht="12.75" hidden="1" customHeight="1"/>
    <row r="6747" ht="12.75" hidden="1" customHeight="1"/>
    <row r="6748" ht="12.75" hidden="1" customHeight="1"/>
    <row r="6749" ht="12.75" hidden="1" customHeight="1"/>
    <row r="6750" ht="12.75" hidden="1" customHeight="1"/>
    <row r="6751" ht="12.75" hidden="1" customHeight="1"/>
    <row r="6752" ht="12.75" hidden="1" customHeight="1"/>
    <row r="6753" ht="12.75" hidden="1" customHeight="1"/>
    <row r="6754" ht="12.75" hidden="1" customHeight="1"/>
    <row r="6755" ht="12.75" hidden="1" customHeight="1"/>
    <row r="6756" ht="12.75" hidden="1" customHeight="1"/>
    <row r="6757" ht="12.75" hidden="1" customHeight="1"/>
    <row r="6758" ht="12.75" hidden="1" customHeight="1"/>
    <row r="6759" ht="12.75" hidden="1" customHeight="1"/>
    <row r="6760" ht="12.75" hidden="1" customHeight="1"/>
    <row r="6761" ht="12.75" hidden="1" customHeight="1"/>
    <row r="6762" ht="12.75" hidden="1" customHeight="1"/>
    <row r="6763" ht="12.75" hidden="1" customHeight="1"/>
    <row r="6764" ht="12.75" hidden="1" customHeight="1"/>
    <row r="6765" ht="12.75" hidden="1" customHeight="1"/>
    <row r="6766" ht="12.75" hidden="1" customHeight="1"/>
    <row r="6767" ht="12.75" hidden="1" customHeight="1"/>
    <row r="6768" ht="12.75" hidden="1" customHeight="1"/>
    <row r="6769" ht="12.75" hidden="1" customHeight="1"/>
    <row r="6770" ht="12.75" hidden="1" customHeight="1"/>
    <row r="6771" ht="12.75" hidden="1" customHeight="1"/>
    <row r="6772" ht="12.75" hidden="1" customHeight="1"/>
    <row r="6773" ht="12.75" hidden="1" customHeight="1"/>
    <row r="6774" ht="12.75" hidden="1" customHeight="1"/>
    <row r="6775" ht="12.75" hidden="1" customHeight="1"/>
    <row r="6776" ht="12.75" hidden="1" customHeight="1"/>
    <row r="6777" ht="12.75" hidden="1" customHeight="1"/>
    <row r="6778" ht="12.75" hidden="1" customHeight="1"/>
    <row r="6779" ht="12.75" hidden="1" customHeight="1"/>
    <row r="6780" ht="12.75" hidden="1" customHeight="1"/>
    <row r="6781" ht="12.75" hidden="1" customHeight="1"/>
    <row r="6782" ht="12.75" hidden="1" customHeight="1"/>
    <row r="6783" ht="12.75" hidden="1" customHeight="1"/>
    <row r="6784" ht="12.75" hidden="1" customHeight="1"/>
    <row r="6785" ht="12.75" hidden="1" customHeight="1"/>
    <row r="6786" ht="12.75" hidden="1" customHeight="1"/>
    <row r="6787" ht="12.75" hidden="1" customHeight="1"/>
    <row r="6788" ht="12.75" hidden="1" customHeight="1"/>
    <row r="6789" ht="12.75" hidden="1" customHeight="1"/>
    <row r="6790" ht="12.75" hidden="1" customHeight="1"/>
    <row r="6791" ht="12.75" hidden="1" customHeight="1"/>
    <row r="6792" ht="12.75" hidden="1" customHeight="1"/>
    <row r="6793" ht="12.75" hidden="1" customHeight="1"/>
    <row r="6794" ht="12.75" hidden="1" customHeight="1"/>
    <row r="6795" ht="12.75" hidden="1" customHeight="1"/>
    <row r="6796" ht="12.75" hidden="1" customHeight="1"/>
    <row r="6797" ht="12.75" hidden="1" customHeight="1"/>
    <row r="6798" ht="12.75" hidden="1" customHeight="1"/>
    <row r="6799" ht="12.75" hidden="1" customHeight="1"/>
    <row r="6800" ht="12.75" hidden="1" customHeight="1"/>
    <row r="6801" ht="12.75" hidden="1" customHeight="1"/>
    <row r="6802" ht="12.75" hidden="1" customHeight="1"/>
    <row r="6803" ht="12.75" hidden="1" customHeight="1"/>
    <row r="6804" ht="12.75" hidden="1" customHeight="1"/>
    <row r="6805" ht="12.75" hidden="1" customHeight="1"/>
    <row r="6806" ht="12.75" hidden="1" customHeight="1"/>
    <row r="6807" ht="12.75" hidden="1" customHeight="1"/>
    <row r="6808" ht="12.75" hidden="1" customHeight="1"/>
    <row r="6809" ht="12.75" hidden="1" customHeight="1"/>
    <row r="6810" ht="12.75" hidden="1" customHeight="1"/>
    <row r="6811" ht="12.75" hidden="1" customHeight="1"/>
    <row r="6812" ht="12.75" hidden="1" customHeight="1"/>
    <row r="6813" ht="12.75" hidden="1" customHeight="1"/>
    <row r="6814" ht="12.75" hidden="1" customHeight="1"/>
    <row r="6815" ht="12.75" hidden="1" customHeight="1"/>
    <row r="6816" ht="12.75" hidden="1" customHeight="1"/>
    <row r="6817" ht="12.75" hidden="1" customHeight="1"/>
    <row r="6818" ht="12.75" hidden="1" customHeight="1"/>
    <row r="6819" ht="12.75" hidden="1" customHeight="1"/>
    <row r="6820" ht="12.75" hidden="1" customHeight="1"/>
    <row r="6821" ht="12.75" hidden="1" customHeight="1"/>
    <row r="6822" ht="12.75" hidden="1" customHeight="1"/>
    <row r="6823" ht="12.75" hidden="1" customHeight="1"/>
    <row r="6824" ht="12.75" hidden="1" customHeight="1"/>
    <row r="6825" ht="12.75" hidden="1" customHeight="1"/>
    <row r="6826" ht="12.75" hidden="1" customHeight="1"/>
    <row r="6827" ht="12.75" hidden="1" customHeight="1"/>
    <row r="6828" ht="12.75" hidden="1" customHeight="1"/>
    <row r="6829" ht="12.75" hidden="1" customHeight="1"/>
    <row r="6830" ht="12.75" hidden="1" customHeight="1"/>
    <row r="6831" ht="12.75" hidden="1" customHeight="1"/>
    <row r="6832" ht="12.75" hidden="1" customHeight="1"/>
    <row r="6833" ht="12.75" hidden="1" customHeight="1"/>
    <row r="6834" ht="12.75" hidden="1" customHeight="1"/>
    <row r="6835" ht="12.75" hidden="1" customHeight="1"/>
    <row r="6836" ht="12.75" hidden="1" customHeight="1"/>
    <row r="6837" ht="12.75" hidden="1" customHeight="1"/>
    <row r="6838" ht="12.75" hidden="1" customHeight="1"/>
    <row r="6839" ht="12.75" hidden="1" customHeight="1"/>
    <row r="6840" ht="12.75" hidden="1" customHeight="1"/>
    <row r="6841" ht="12.75" hidden="1" customHeight="1"/>
    <row r="6842" ht="12.75" hidden="1" customHeight="1"/>
    <row r="6843" ht="12.75" hidden="1" customHeight="1"/>
    <row r="6844" ht="12.75" hidden="1" customHeight="1"/>
    <row r="6845" ht="12.75" hidden="1" customHeight="1"/>
    <row r="6846" ht="12.75" hidden="1" customHeight="1"/>
    <row r="6847" ht="12.75" hidden="1" customHeight="1"/>
    <row r="6848" ht="12.75" hidden="1" customHeight="1"/>
    <row r="6849" ht="12.75" hidden="1" customHeight="1"/>
    <row r="6850" ht="12.75" hidden="1" customHeight="1"/>
    <row r="6851" ht="12.75" hidden="1" customHeight="1"/>
    <row r="6852" ht="12.75" hidden="1" customHeight="1"/>
    <row r="6853" ht="12.75" hidden="1" customHeight="1"/>
    <row r="6854" ht="12.75" hidden="1" customHeight="1"/>
    <row r="6855" ht="12.75" hidden="1" customHeight="1"/>
    <row r="6856" ht="12.75" hidden="1" customHeight="1"/>
    <row r="6857" ht="12.75" hidden="1" customHeight="1"/>
    <row r="6858" ht="12.75" hidden="1" customHeight="1"/>
    <row r="6859" ht="12.75" hidden="1" customHeight="1"/>
    <row r="6860" ht="12.75" hidden="1" customHeight="1"/>
    <row r="6861" ht="12.75" hidden="1" customHeight="1"/>
    <row r="6862" ht="12.75" hidden="1" customHeight="1"/>
    <row r="6863" ht="12.75" hidden="1" customHeight="1"/>
    <row r="6864" ht="12.75" hidden="1" customHeight="1"/>
    <row r="6865" ht="12.75" hidden="1" customHeight="1"/>
    <row r="6866" ht="12.75" hidden="1" customHeight="1"/>
    <row r="6867" ht="12.75" hidden="1" customHeight="1"/>
    <row r="6868" ht="12.75" hidden="1" customHeight="1"/>
    <row r="6869" ht="12.75" hidden="1" customHeight="1"/>
    <row r="6870" ht="12.75" hidden="1" customHeight="1"/>
    <row r="6871" ht="12.75" hidden="1" customHeight="1"/>
    <row r="6872" ht="12.75" hidden="1" customHeight="1"/>
    <row r="6873" ht="12.75" hidden="1" customHeight="1"/>
    <row r="6874" ht="12.75" hidden="1" customHeight="1"/>
    <row r="6875" ht="12.75" hidden="1" customHeight="1"/>
    <row r="6876" ht="12.75" hidden="1" customHeight="1"/>
    <row r="6877" ht="12.75" hidden="1" customHeight="1"/>
    <row r="6878" ht="12.75" hidden="1" customHeight="1"/>
    <row r="6879" ht="12.75" hidden="1" customHeight="1"/>
    <row r="6880" ht="12.75" hidden="1" customHeight="1"/>
    <row r="6881" ht="12.75" hidden="1" customHeight="1"/>
    <row r="6882" ht="12.75" hidden="1" customHeight="1"/>
    <row r="6883" ht="12.75" hidden="1" customHeight="1"/>
    <row r="6884" ht="12.75" hidden="1" customHeight="1"/>
    <row r="6885" ht="12.75" hidden="1" customHeight="1"/>
    <row r="6886" ht="12.75" hidden="1" customHeight="1"/>
    <row r="6887" ht="12.75" hidden="1" customHeight="1"/>
    <row r="6888" ht="12.75" hidden="1" customHeight="1"/>
    <row r="6889" ht="12.75" hidden="1" customHeight="1"/>
    <row r="6890" ht="12.75" hidden="1" customHeight="1"/>
    <row r="6891" ht="12.75" hidden="1" customHeight="1"/>
    <row r="6892" ht="12.75" hidden="1" customHeight="1"/>
    <row r="6893" ht="12.75" hidden="1" customHeight="1"/>
    <row r="6894" ht="12.75" hidden="1" customHeight="1"/>
    <row r="6895" ht="12.75" hidden="1" customHeight="1"/>
    <row r="6896" ht="12.75" hidden="1" customHeight="1"/>
    <row r="6897" ht="12.75" hidden="1" customHeight="1"/>
    <row r="6898" ht="12.75" hidden="1" customHeight="1"/>
    <row r="6899" ht="12.75" hidden="1" customHeight="1"/>
    <row r="6900" ht="12.75" hidden="1" customHeight="1"/>
    <row r="6901" ht="12.75" hidden="1" customHeight="1"/>
    <row r="6902" ht="12.75" hidden="1" customHeight="1"/>
    <row r="6903" ht="12.75" hidden="1" customHeight="1"/>
    <row r="6904" ht="12.75" hidden="1" customHeight="1"/>
    <row r="6905" ht="12.75" hidden="1" customHeight="1"/>
    <row r="6906" ht="12.75" hidden="1" customHeight="1"/>
    <row r="6907" ht="12.75" hidden="1" customHeight="1"/>
    <row r="6908" ht="12.75" hidden="1" customHeight="1"/>
    <row r="6909" ht="12.75" hidden="1" customHeight="1"/>
    <row r="6910" ht="12.75" hidden="1" customHeight="1"/>
    <row r="6911" ht="12.75" hidden="1" customHeight="1"/>
    <row r="6912" ht="12.75" hidden="1" customHeight="1"/>
    <row r="6913" ht="12.75" hidden="1" customHeight="1"/>
    <row r="6914" ht="12.75" hidden="1" customHeight="1"/>
    <row r="6915" ht="12.75" hidden="1" customHeight="1"/>
    <row r="6916" ht="12.75" hidden="1" customHeight="1"/>
    <row r="6917" ht="12.75" hidden="1" customHeight="1"/>
    <row r="6918" ht="12.75" hidden="1" customHeight="1"/>
    <row r="6919" ht="12.75" hidden="1" customHeight="1"/>
    <row r="6920" ht="12.75" hidden="1" customHeight="1"/>
    <row r="6921" ht="12.75" hidden="1" customHeight="1"/>
    <row r="6922" ht="12.75" hidden="1" customHeight="1"/>
    <row r="6923" ht="12.75" hidden="1" customHeight="1"/>
    <row r="6924" ht="12.75" hidden="1" customHeight="1"/>
    <row r="6925" ht="12.75" hidden="1" customHeight="1"/>
    <row r="6926" ht="12.75" hidden="1" customHeight="1"/>
    <row r="6927" ht="12.75" hidden="1" customHeight="1"/>
    <row r="6928" ht="12.75" hidden="1" customHeight="1"/>
    <row r="6929" ht="12.75" hidden="1" customHeight="1"/>
    <row r="6930" ht="12.75" hidden="1" customHeight="1"/>
    <row r="6931" ht="12.75" hidden="1" customHeight="1"/>
    <row r="6932" ht="12.75" hidden="1" customHeight="1"/>
    <row r="6933" ht="12.75" hidden="1" customHeight="1"/>
    <row r="6934" ht="12.75" hidden="1" customHeight="1"/>
    <row r="6935" ht="12.75" hidden="1" customHeight="1"/>
    <row r="6936" ht="12.75" hidden="1" customHeight="1"/>
    <row r="6937" ht="12.75" hidden="1" customHeight="1"/>
    <row r="6938" ht="12.75" hidden="1" customHeight="1"/>
    <row r="6939" ht="12.75" hidden="1" customHeight="1"/>
    <row r="6940" ht="12.75" hidden="1" customHeight="1"/>
    <row r="6941" ht="12.75" hidden="1" customHeight="1"/>
    <row r="6942" ht="12.75" hidden="1" customHeight="1"/>
    <row r="6943" ht="12.75" hidden="1" customHeight="1"/>
    <row r="6944" ht="12.75" hidden="1" customHeight="1"/>
    <row r="6945" ht="12.75" hidden="1" customHeight="1"/>
    <row r="6946" ht="12.75" hidden="1" customHeight="1"/>
    <row r="6947" ht="12.75" hidden="1" customHeight="1"/>
    <row r="6948" ht="12.75" hidden="1" customHeight="1"/>
    <row r="6949" ht="12.75" hidden="1" customHeight="1"/>
    <row r="6950" ht="12.75" hidden="1" customHeight="1"/>
    <row r="6951" ht="12.75" hidden="1" customHeight="1"/>
    <row r="6952" ht="12.75" hidden="1" customHeight="1"/>
    <row r="6953" ht="12.75" hidden="1" customHeight="1"/>
    <row r="6954" ht="12.75" hidden="1" customHeight="1"/>
    <row r="6955" ht="12.75" hidden="1" customHeight="1"/>
    <row r="6956" ht="12.75" hidden="1" customHeight="1"/>
    <row r="6957" ht="12.75" hidden="1" customHeight="1"/>
    <row r="6958" ht="12.75" hidden="1" customHeight="1"/>
    <row r="6959" ht="12.75" hidden="1" customHeight="1"/>
    <row r="6960" ht="12.75" hidden="1" customHeight="1"/>
    <row r="6961" ht="12.75" hidden="1" customHeight="1"/>
    <row r="6962" ht="12.75" hidden="1" customHeight="1"/>
    <row r="6963" ht="12.75" hidden="1" customHeight="1"/>
    <row r="6964" ht="12.75" hidden="1" customHeight="1"/>
    <row r="6965" ht="12.75" hidden="1" customHeight="1"/>
    <row r="6966" ht="12.75" hidden="1" customHeight="1"/>
    <row r="6967" ht="12.75" hidden="1" customHeight="1"/>
    <row r="6968" ht="12.75" hidden="1" customHeight="1"/>
    <row r="6969" ht="12.75" hidden="1" customHeight="1"/>
    <row r="6970" ht="12.75" hidden="1" customHeight="1"/>
    <row r="6971" ht="12.75" hidden="1" customHeight="1"/>
    <row r="6972" ht="12.75" hidden="1" customHeight="1"/>
    <row r="6973" ht="12.75" hidden="1" customHeight="1"/>
    <row r="6974" ht="12.75" hidden="1" customHeight="1"/>
    <row r="6975" ht="12.75" hidden="1" customHeight="1"/>
    <row r="6976" ht="12.75" hidden="1" customHeight="1"/>
    <row r="6977" ht="12.75" hidden="1" customHeight="1"/>
    <row r="6978" ht="12.75" hidden="1" customHeight="1"/>
    <row r="6979" ht="12.75" hidden="1" customHeight="1"/>
    <row r="6980" ht="12.75" hidden="1" customHeight="1"/>
    <row r="6981" ht="12.75" hidden="1" customHeight="1"/>
    <row r="6982" ht="12.75" hidden="1" customHeight="1"/>
    <row r="6983" ht="12.75" hidden="1" customHeight="1"/>
    <row r="6984" ht="12.75" hidden="1" customHeight="1"/>
    <row r="6985" ht="12.75" hidden="1" customHeight="1"/>
    <row r="6986" ht="12.75" hidden="1" customHeight="1"/>
    <row r="6987" ht="12.75" hidden="1" customHeight="1"/>
    <row r="6988" ht="12.75" hidden="1" customHeight="1"/>
    <row r="6989" ht="12.75" hidden="1" customHeight="1"/>
    <row r="6990" ht="12.75" hidden="1" customHeight="1"/>
    <row r="6991" ht="12.75" hidden="1" customHeight="1"/>
    <row r="6992" ht="12.75" hidden="1" customHeight="1"/>
    <row r="6993" ht="12.75" hidden="1" customHeight="1"/>
    <row r="6994" ht="12.75" hidden="1" customHeight="1"/>
    <row r="6995" ht="12.75" hidden="1" customHeight="1"/>
    <row r="6996" ht="12.75" hidden="1" customHeight="1"/>
    <row r="6997" ht="12.75" hidden="1" customHeight="1"/>
    <row r="6998" ht="12.75" hidden="1" customHeight="1"/>
    <row r="6999" ht="12.75" hidden="1" customHeight="1"/>
    <row r="7000" ht="12.75" hidden="1" customHeight="1"/>
    <row r="7001" ht="12.75" hidden="1" customHeight="1"/>
    <row r="7002" ht="12.75" hidden="1" customHeight="1"/>
    <row r="7003" ht="12.75" hidden="1" customHeight="1"/>
    <row r="7004" ht="12.75" hidden="1" customHeight="1"/>
    <row r="7005" ht="12.75" hidden="1" customHeight="1"/>
    <row r="7006" ht="12.75" hidden="1" customHeight="1"/>
    <row r="7007" ht="12.75" hidden="1" customHeight="1"/>
    <row r="7008" ht="12.75" hidden="1" customHeight="1"/>
    <row r="7009" ht="12.75" hidden="1" customHeight="1"/>
    <row r="7010" ht="12.75" hidden="1" customHeight="1"/>
    <row r="7011" ht="12.75" hidden="1" customHeight="1"/>
    <row r="7012" ht="12.75" hidden="1" customHeight="1"/>
    <row r="7013" ht="12.75" hidden="1" customHeight="1"/>
    <row r="7014" ht="12.75" hidden="1" customHeight="1"/>
    <row r="7015" ht="12.75" hidden="1" customHeight="1"/>
    <row r="7016" ht="12.75" hidden="1" customHeight="1"/>
    <row r="7017" ht="12.75" hidden="1" customHeight="1"/>
    <row r="7018" ht="12.75" hidden="1" customHeight="1"/>
    <row r="7019" ht="12.75" hidden="1" customHeight="1"/>
    <row r="7020" ht="12.75" hidden="1" customHeight="1"/>
    <row r="7021" ht="12.75" hidden="1" customHeight="1"/>
    <row r="7022" ht="12.75" hidden="1" customHeight="1"/>
    <row r="7023" ht="12.75" hidden="1" customHeight="1"/>
    <row r="7024" ht="12.75" hidden="1" customHeight="1"/>
    <row r="7025" ht="12.75" hidden="1" customHeight="1"/>
    <row r="7026" ht="12.75" hidden="1" customHeight="1"/>
    <row r="7027" ht="12.75" hidden="1" customHeight="1"/>
    <row r="7028" ht="12.75" hidden="1" customHeight="1"/>
    <row r="7029" ht="12.75" hidden="1" customHeight="1"/>
    <row r="7030" ht="12.75" hidden="1" customHeight="1"/>
    <row r="7031" ht="12.75" hidden="1" customHeight="1"/>
    <row r="7032" ht="12.75" hidden="1" customHeight="1"/>
    <row r="7033" ht="12.75" hidden="1" customHeight="1"/>
    <row r="7034" ht="12.75" hidden="1" customHeight="1"/>
    <row r="7035" ht="12.75" hidden="1" customHeight="1"/>
    <row r="7036" ht="12.75" hidden="1" customHeight="1"/>
    <row r="7037" ht="12.75" hidden="1" customHeight="1"/>
    <row r="7038" ht="12.75" hidden="1" customHeight="1"/>
    <row r="7039" ht="12.75" hidden="1" customHeight="1"/>
    <row r="7040" ht="12.75" hidden="1" customHeight="1"/>
    <row r="7041" ht="12.75" hidden="1" customHeight="1"/>
    <row r="7042" ht="12.75" hidden="1" customHeight="1"/>
    <row r="7043" ht="12.75" hidden="1" customHeight="1"/>
    <row r="7044" ht="12.75" hidden="1" customHeight="1"/>
    <row r="7045" ht="12.75" hidden="1" customHeight="1"/>
    <row r="7046" ht="12.75" hidden="1" customHeight="1"/>
    <row r="7047" ht="12.75" hidden="1" customHeight="1"/>
    <row r="7048" ht="12.75" hidden="1" customHeight="1"/>
    <row r="7049" ht="12.75" hidden="1" customHeight="1"/>
    <row r="7050" ht="12.75" hidden="1" customHeight="1"/>
    <row r="7051" ht="12.75" hidden="1" customHeight="1"/>
    <row r="7052" ht="12.75" hidden="1" customHeight="1"/>
    <row r="7053" ht="12.75" hidden="1" customHeight="1"/>
    <row r="7054" ht="12.75" hidden="1" customHeight="1"/>
    <row r="7055" ht="12.75" hidden="1" customHeight="1"/>
    <row r="7056" ht="12.75" hidden="1" customHeight="1"/>
    <row r="7057" ht="12.75" hidden="1" customHeight="1"/>
    <row r="7058" ht="12.75" hidden="1" customHeight="1"/>
    <row r="7059" ht="12.75" hidden="1" customHeight="1"/>
    <row r="7060" ht="12.75" hidden="1" customHeight="1"/>
    <row r="7061" ht="12.75" hidden="1" customHeight="1"/>
    <row r="7062" ht="12.75" hidden="1" customHeight="1"/>
    <row r="7063" ht="12.75" hidden="1" customHeight="1"/>
    <row r="7064" ht="12.75" hidden="1" customHeight="1"/>
    <row r="7065" ht="12.75" hidden="1" customHeight="1"/>
    <row r="7066" ht="12.75" hidden="1" customHeight="1"/>
    <row r="7067" ht="12.75" hidden="1" customHeight="1"/>
    <row r="7068" ht="12.75" hidden="1" customHeight="1"/>
    <row r="7069" ht="12.75" hidden="1" customHeight="1"/>
    <row r="7070" ht="12.75" hidden="1" customHeight="1"/>
    <row r="7071" ht="12.75" hidden="1" customHeight="1"/>
    <row r="7072" ht="12.75" hidden="1" customHeight="1"/>
    <row r="7073" ht="12.75" hidden="1" customHeight="1"/>
    <row r="7074" ht="12.75" hidden="1" customHeight="1"/>
    <row r="7075" ht="12.75" hidden="1" customHeight="1"/>
    <row r="7076" ht="12.75" hidden="1" customHeight="1"/>
    <row r="7077" ht="12.75" hidden="1" customHeight="1"/>
    <row r="7078" ht="12.75" hidden="1" customHeight="1"/>
    <row r="7079" ht="12.75" hidden="1" customHeight="1"/>
    <row r="7080" ht="12.75" hidden="1" customHeight="1"/>
    <row r="7081" ht="12.75" hidden="1" customHeight="1"/>
    <row r="7082" ht="12.75" hidden="1" customHeight="1"/>
    <row r="7083" ht="12.75" hidden="1" customHeight="1"/>
    <row r="7084" ht="12.75" hidden="1" customHeight="1"/>
    <row r="7085" ht="12.75" hidden="1" customHeight="1"/>
    <row r="7086" ht="12.75" hidden="1" customHeight="1"/>
    <row r="7087" ht="12.75" hidden="1" customHeight="1"/>
    <row r="7088" ht="12.75" hidden="1" customHeight="1"/>
    <row r="7089" ht="12.75" hidden="1" customHeight="1"/>
    <row r="7090" ht="12.75" hidden="1" customHeight="1"/>
    <row r="7091" ht="12.75" hidden="1" customHeight="1"/>
    <row r="7092" ht="12.75" hidden="1" customHeight="1"/>
    <row r="7093" ht="12.75" hidden="1" customHeight="1"/>
    <row r="7094" ht="12.75" hidden="1" customHeight="1"/>
    <row r="7095" ht="12.75" hidden="1" customHeight="1"/>
    <row r="7096" ht="12.75" hidden="1" customHeight="1"/>
    <row r="7097" ht="12.75" hidden="1" customHeight="1"/>
    <row r="7098" ht="12.75" hidden="1" customHeight="1"/>
    <row r="7099" ht="12.75" hidden="1" customHeight="1"/>
    <row r="7100" ht="12.75" hidden="1" customHeight="1"/>
    <row r="7101" ht="12.75" hidden="1" customHeight="1"/>
    <row r="7102" ht="12.75" hidden="1" customHeight="1"/>
    <row r="7103" ht="12.75" hidden="1" customHeight="1"/>
    <row r="7104" ht="12.75" hidden="1" customHeight="1"/>
    <row r="7105" ht="12.75" hidden="1" customHeight="1"/>
    <row r="7106" ht="12.75" hidden="1" customHeight="1"/>
    <row r="7107" ht="12.75" hidden="1" customHeight="1"/>
    <row r="7108" ht="12.75" hidden="1" customHeight="1"/>
    <row r="7109" ht="12.75" hidden="1" customHeight="1"/>
    <row r="7110" ht="12.75" hidden="1" customHeight="1"/>
    <row r="7111" ht="12.75" hidden="1" customHeight="1"/>
    <row r="7112" ht="12.75" hidden="1" customHeight="1"/>
    <row r="7113" ht="12.75" hidden="1" customHeight="1"/>
    <row r="7114" ht="12.75" hidden="1" customHeight="1"/>
    <row r="7115" ht="12.75" hidden="1" customHeight="1"/>
    <row r="7116" ht="12.75" hidden="1" customHeight="1"/>
    <row r="7117" ht="12.75" hidden="1" customHeight="1"/>
    <row r="7118" ht="12.75" hidden="1" customHeight="1"/>
    <row r="7119" ht="12.75" hidden="1" customHeight="1"/>
    <row r="7120" ht="12.75" hidden="1" customHeight="1"/>
    <row r="7121" ht="12.75" hidden="1" customHeight="1"/>
    <row r="7122" ht="12.75" hidden="1" customHeight="1"/>
    <row r="7123" ht="12.75" hidden="1" customHeight="1"/>
    <row r="7124" ht="12.75" hidden="1" customHeight="1"/>
    <row r="7125" ht="12.75" hidden="1" customHeight="1"/>
    <row r="7126" ht="12.75" hidden="1" customHeight="1"/>
    <row r="7127" ht="12.75" hidden="1" customHeight="1"/>
    <row r="7128" ht="12.75" hidden="1" customHeight="1"/>
    <row r="7129" ht="12.75" hidden="1" customHeight="1"/>
    <row r="7130" ht="12.75" hidden="1" customHeight="1"/>
    <row r="7131" ht="12.75" hidden="1" customHeight="1"/>
    <row r="7132" ht="12.75" hidden="1" customHeight="1"/>
    <row r="7133" ht="12.75" hidden="1" customHeight="1"/>
    <row r="7134" ht="12.75" hidden="1" customHeight="1"/>
    <row r="7135" ht="12.75" hidden="1" customHeight="1"/>
    <row r="7136" ht="12.75" hidden="1" customHeight="1"/>
    <row r="7137" ht="12.75" hidden="1" customHeight="1"/>
    <row r="7138" ht="12.75" hidden="1" customHeight="1"/>
    <row r="7139" ht="12.75" hidden="1" customHeight="1"/>
    <row r="7140" ht="12.75" hidden="1" customHeight="1"/>
    <row r="7141" ht="12.75" hidden="1" customHeight="1"/>
    <row r="7142" ht="12.75" hidden="1" customHeight="1"/>
    <row r="7143" ht="12.75" hidden="1" customHeight="1"/>
    <row r="7144" ht="12.75" hidden="1" customHeight="1"/>
    <row r="7145" ht="12.75" hidden="1" customHeight="1"/>
    <row r="7146" ht="12.75" hidden="1" customHeight="1"/>
    <row r="7147" ht="12.75" hidden="1" customHeight="1"/>
    <row r="7148" ht="12.75" hidden="1" customHeight="1"/>
    <row r="7149" ht="12.75" hidden="1" customHeight="1"/>
    <row r="7150" ht="12.75" hidden="1" customHeight="1"/>
    <row r="7151" ht="12.75" hidden="1" customHeight="1"/>
    <row r="7152" ht="12.75" hidden="1" customHeight="1"/>
    <row r="7153" ht="12.75" hidden="1" customHeight="1"/>
    <row r="7154" ht="12.75" hidden="1" customHeight="1"/>
    <row r="7155" ht="12.75" hidden="1" customHeight="1"/>
    <row r="7156" ht="12.75" hidden="1" customHeight="1"/>
    <row r="7157" ht="12.75" hidden="1" customHeight="1"/>
    <row r="7158" ht="12.75" hidden="1" customHeight="1"/>
    <row r="7159" ht="12.75" hidden="1" customHeight="1"/>
    <row r="7160" ht="12.75" hidden="1" customHeight="1"/>
    <row r="7161" ht="12.75" hidden="1" customHeight="1"/>
    <row r="7162" ht="12.75" hidden="1" customHeight="1"/>
    <row r="7163" ht="12.75" hidden="1" customHeight="1"/>
    <row r="7164" ht="12.75" hidden="1" customHeight="1"/>
    <row r="7165" ht="12.75" hidden="1" customHeight="1"/>
    <row r="7166" ht="12.75" hidden="1" customHeight="1"/>
    <row r="7167" ht="12.75" hidden="1" customHeight="1"/>
    <row r="7168" ht="12.75" hidden="1" customHeight="1"/>
    <row r="7169" ht="12.75" hidden="1" customHeight="1"/>
    <row r="7170" ht="12.75" hidden="1" customHeight="1"/>
    <row r="7171" ht="12.75" hidden="1" customHeight="1"/>
    <row r="7172" ht="12.75" hidden="1" customHeight="1"/>
    <row r="7173" ht="12.75" hidden="1" customHeight="1"/>
    <row r="7174" ht="12.75" hidden="1" customHeight="1"/>
    <row r="7175" ht="12.75" hidden="1" customHeight="1"/>
    <row r="7176" ht="12.75" hidden="1" customHeight="1"/>
    <row r="7177" ht="12.75" hidden="1" customHeight="1"/>
    <row r="7178" ht="12.75" hidden="1" customHeight="1"/>
    <row r="7179" ht="12.75" hidden="1" customHeight="1"/>
    <row r="7180" ht="12.75" hidden="1" customHeight="1"/>
    <row r="7181" ht="12.75" hidden="1" customHeight="1"/>
    <row r="7182" ht="12.75" hidden="1" customHeight="1"/>
    <row r="7183" ht="12.75" hidden="1" customHeight="1"/>
    <row r="7184" ht="12.75" hidden="1" customHeight="1"/>
    <row r="7185" ht="12.75" hidden="1" customHeight="1"/>
    <row r="7186" ht="12.75" hidden="1" customHeight="1"/>
    <row r="7187" ht="12.75" hidden="1" customHeight="1"/>
    <row r="7188" ht="12.75" hidden="1" customHeight="1"/>
    <row r="7189" ht="12.75" hidden="1" customHeight="1"/>
    <row r="7190" ht="12.75" hidden="1" customHeight="1"/>
    <row r="7191" ht="12.75" hidden="1" customHeight="1"/>
    <row r="7192" ht="12.75" hidden="1" customHeight="1"/>
    <row r="7193" ht="12.75" hidden="1" customHeight="1"/>
    <row r="7194" ht="12.75" hidden="1" customHeight="1"/>
    <row r="7195" ht="12.75" hidden="1" customHeight="1"/>
    <row r="7196" ht="12.75" hidden="1" customHeight="1"/>
    <row r="7197" ht="12.75" hidden="1" customHeight="1"/>
    <row r="7198" ht="12.75" hidden="1" customHeight="1"/>
    <row r="7199" ht="12.75" hidden="1" customHeight="1"/>
    <row r="7200" ht="12.75" hidden="1" customHeight="1"/>
    <row r="7201" ht="12.75" hidden="1" customHeight="1"/>
    <row r="7202" ht="12.75" hidden="1" customHeight="1"/>
    <row r="7203" ht="12.75" hidden="1" customHeight="1"/>
    <row r="7204" ht="12.75" hidden="1" customHeight="1"/>
    <row r="7205" ht="12.75" hidden="1" customHeight="1"/>
    <row r="7206" ht="12.75" hidden="1" customHeight="1"/>
    <row r="7207" ht="12.75" hidden="1" customHeight="1"/>
    <row r="7208" ht="12.75" hidden="1" customHeight="1"/>
    <row r="7209" ht="12.75" hidden="1" customHeight="1"/>
    <row r="7210" ht="12.75" hidden="1" customHeight="1"/>
    <row r="7211" ht="12.75" hidden="1" customHeight="1"/>
    <row r="7212" ht="12.75" hidden="1" customHeight="1"/>
    <row r="7213" ht="12.75" hidden="1" customHeight="1"/>
    <row r="7214" ht="12.75" hidden="1" customHeight="1"/>
    <row r="7215" ht="12.75" hidden="1" customHeight="1"/>
    <row r="7216" ht="12.75" hidden="1" customHeight="1"/>
    <row r="7217" ht="12.75" hidden="1" customHeight="1"/>
    <row r="7218" ht="12.75" hidden="1" customHeight="1"/>
    <row r="7219" ht="12.75" hidden="1" customHeight="1"/>
    <row r="7220" ht="12.75" hidden="1" customHeight="1"/>
    <row r="7221" ht="12.75" hidden="1" customHeight="1"/>
    <row r="7222" ht="12.75" hidden="1" customHeight="1"/>
    <row r="7223" ht="12.75" hidden="1" customHeight="1"/>
    <row r="7224" ht="12.75" hidden="1" customHeight="1"/>
    <row r="7225" ht="12.75" hidden="1" customHeight="1"/>
    <row r="7226" ht="12.75" hidden="1" customHeight="1"/>
    <row r="7227" ht="12.75" hidden="1" customHeight="1"/>
    <row r="7228" ht="12.75" hidden="1" customHeight="1"/>
    <row r="7229" ht="12.75" hidden="1" customHeight="1"/>
    <row r="7230" ht="12.75" hidden="1" customHeight="1"/>
    <row r="7231" ht="12.75" hidden="1" customHeight="1"/>
    <row r="7232" ht="12.75" hidden="1" customHeight="1"/>
    <row r="7233" ht="12.75" hidden="1" customHeight="1"/>
    <row r="7234" ht="12.75" hidden="1" customHeight="1"/>
    <row r="7235" ht="12.75" hidden="1" customHeight="1"/>
    <row r="7236" ht="12.75" hidden="1" customHeight="1"/>
    <row r="7237" ht="12.75" hidden="1" customHeight="1"/>
    <row r="7238" ht="12.75" hidden="1" customHeight="1"/>
    <row r="7239" ht="12.75" hidden="1" customHeight="1"/>
    <row r="7240" ht="12.75" hidden="1" customHeight="1"/>
    <row r="7241" ht="12.75" hidden="1" customHeight="1"/>
    <row r="7242" ht="12.75" hidden="1" customHeight="1"/>
    <row r="7243" ht="12.75" hidden="1" customHeight="1"/>
    <row r="7244" ht="12.75" hidden="1" customHeight="1"/>
    <row r="7245" ht="12.75" hidden="1" customHeight="1"/>
    <row r="7246" ht="12.75" hidden="1" customHeight="1"/>
    <row r="7247" ht="12.75" hidden="1" customHeight="1"/>
    <row r="7248" ht="12.75" hidden="1" customHeight="1"/>
    <row r="7249" ht="12.75" hidden="1" customHeight="1"/>
    <row r="7250" ht="12.75" hidden="1" customHeight="1"/>
    <row r="7251" ht="12.75" hidden="1" customHeight="1"/>
    <row r="7252" ht="12.75" hidden="1" customHeight="1"/>
    <row r="7253" ht="12.75" hidden="1" customHeight="1"/>
    <row r="7254" ht="12.75" hidden="1" customHeight="1"/>
    <row r="7255" ht="12.75" hidden="1" customHeight="1"/>
    <row r="7256" ht="12.75" hidden="1" customHeight="1"/>
    <row r="7257" ht="12.75" hidden="1" customHeight="1"/>
    <row r="7258" ht="12.75" hidden="1" customHeight="1"/>
    <row r="7259" ht="12.75" hidden="1" customHeight="1"/>
    <row r="7260" ht="12.75" hidden="1" customHeight="1"/>
    <row r="7261" ht="12.75" hidden="1" customHeight="1"/>
    <row r="7262" ht="12.75" hidden="1" customHeight="1"/>
    <row r="7263" ht="12.75" hidden="1" customHeight="1"/>
    <row r="7264" ht="12.75" hidden="1" customHeight="1"/>
    <row r="7265" ht="12.75" hidden="1" customHeight="1"/>
    <row r="7266" ht="12.75" hidden="1" customHeight="1"/>
    <row r="7267" ht="12.75" hidden="1" customHeight="1"/>
    <row r="7268" ht="12.75" hidden="1" customHeight="1"/>
    <row r="7269" ht="12.75" hidden="1" customHeight="1"/>
    <row r="7270" ht="12.75" hidden="1" customHeight="1"/>
    <row r="7271" ht="12.75" hidden="1" customHeight="1"/>
    <row r="7272" ht="12.75" hidden="1" customHeight="1"/>
    <row r="7273" ht="12.75" hidden="1" customHeight="1"/>
    <row r="7274" ht="12.75" hidden="1" customHeight="1"/>
    <row r="7275" ht="12.75" hidden="1" customHeight="1"/>
    <row r="7276" ht="12.75" hidden="1" customHeight="1"/>
    <row r="7277" ht="12.75" hidden="1" customHeight="1"/>
    <row r="7278" ht="12.75" hidden="1" customHeight="1"/>
    <row r="7279" ht="12.75" hidden="1" customHeight="1"/>
    <row r="7280" ht="12.75" hidden="1" customHeight="1"/>
    <row r="7281" ht="12.75" hidden="1" customHeight="1"/>
    <row r="7282" ht="12.75" hidden="1" customHeight="1"/>
    <row r="7283" ht="12.75" hidden="1" customHeight="1"/>
    <row r="7284" ht="12.75" hidden="1" customHeight="1"/>
    <row r="7285" ht="12.75" hidden="1" customHeight="1"/>
    <row r="7286" ht="12.75" hidden="1" customHeight="1"/>
    <row r="7287" ht="12.75" hidden="1" customHeight="1"/>
    <row r="7288" ht="12.75" hidden="1" customHeight="1"/>
    <row r="7289" ht="12.75" hidden="1" customHeight="1"/>
    <row r="7290" ht="12.75" hidden="1" customHeight="1"/>
    <row r="7291" ht="12.75" hidden="1" customHeight="1"/>
    <row r="7292" ht="12.75" hidden="1" customHeight="1"/>
    <row r="7293" ht="12.75" hidden="1" customHeight="1"/>
    <row r="7294" ht="12.75" hidden="1" customHeight="1"/>
    <row r="7295" ht="12.75" hidden="1" customHeight="1"/>
    <row r="7296" ht="12.75" hidden="1" customHeight="1"/>
    <row r="7297" ht="12.75" hidden="1" customHeight="1"/>
    <row r="7298" ht="12.75" hidden="1" customHeight="1"/>
    <row r="7299" ht="12.75" hidden="1" customHeight="1"/>
    <row r="7300" ht="12.75" hidden="1" customHeight="1"/>
    <row r="7301" ht="12.75" hidden="1" customHeight="1"/>
    <row r="7302" ht="12.75" hidden="1" customHeight="1"/>
    <row r="7303" ht="12.75" hidden="1" customHeight="1"/>
    <row r="7304" ht="12.75" hidden="1" customHeight="1"/>
    <row r="7305" ht="12.75" hidden="1" customHeight="1"/>
    <row r="7306" ht="12.75" hidden="1" customHeight="1"/>
    <row r="7307" ht="12.75" hidden="1" customHeight="1"/>
    <row r="7308" ht="12.75" hidden="1" customHeight="1"/>
    <row r="7309" ht="12.75" hidden="1" customHeight="1"/>
    <row r="7310" ht="12.75" hidden="1" customHeight="1"/>
    <row r="7311" ht="12.75" hidden="1" customHeight="1"/>
    <row r="7312" ht="12.75" hidden="1" customHeight="1"/>
    <row r="7313" ht="12.75" hidden="1" customHeight="1"/>
    <row r="7314" ht="12.75" hidden="1" customHeight="1"/>
    <row r="7315" ht="12.75" hidden="1" customHeight="1"/>
    <row r="7316" ht="12.75" hidden="1" customHeight="1"/>
    <row r="7317" ht="12.75" hidden="1" customHeight="1"/>
    <row r="7318" ht="12.75" hidden="1" customHeight="1"/>
    <row r="7319" ht="12.75" hidden="1" customHeight="1"/>
    <row r="7320" ht="12.75" hidden="1" customHeight="1"/>
    <row r="7321" ht="12.75" hidden="1" customHeight="1"/>
    <row r="7322" ht="12.75" hidden="1" customHeight="1"/>
    <row r="7323" ht="12.75" hidden="1" customHeight="1"/>
    <row r="7324" ht="12.75" hidden="1" customHeight="1"/>
    <row r="7325" ht="12.75" hidden="1" customHeight="1"/>
    <row r="7326" ht="12.75" hidden="1" customHeight="1"/>
    <row r="7327" ht="12.75" hidden="1" customHeight="1"/>
    <row r="7328" ht="12.75" hidden="1" customHeight="1"/>
    <row r="7329" ht="12.75" hidden="1" customHeight="1"/>
    <row r="7330" ht="12.75" hidden="1" customHeight="1"/>
    <row r="7331" ht="12.75" hidden="1" customHeight="1"/>
    <row r="7332" ht="12.75" hidden="1" customHeight="1"/>
    <row r="7333" ht="12.75" hidden="1" customHeight="1"/>
    <row r="7334" ht="12.75" hidden="1" customHeight="1"/>
    <row r="7335" ht="12.75" hidden="1" customHeight="1"/>
    <row r="7336" ht="12.75" hidden="1" customHeight="1"/>
    <row r="7337" ht="12.75" hidden="1" customHeight="1"/>
    <row r="7338" ht="12.75" hidden="1" customHeight="1"/>
    <row r="7339" ht="12.75" hidden="1" customHeight="1"/>
    <row r="7340" ht="12.75" hidden="1" customHeight="1"/>
    <row r="7341" ht="12.75" hidden="1" customHeight="1"/>
    <row r="7342" ht="12.75" hidden="1" customHeight="1"/>
    <row r="7343" ht="12.75" hidden="1" customHeight="1"/>
    <row r="7344" ht="12.75" hidden="1" customHeight="1"/>
    <row r="7345" ht="12.75" hidden="1" customHeight="1"/>
    <row r="7346" ht="12.75" hidden="1" customHeight="1"/>
    <row r="7347" ht="12.75" hidden="1" customHeight="1"/>
    <row r="7348" ht="12.75" hidden="1" customHeight="1"/>
    <row r="7349" ht="12.75" hidden="1" customHeight="1"/>
    <row r="7350" ht="12.75" hidden="1" customHeight="1"/>
    <row r="7351" ht="12.75" hidden="1" customHeight="1"/>
    <row r="7352" ht="12.75" hidden="1" customHeight="1"/>
    <row r="7353" ht="12.75" hidden="1" customHeight="1"/>
    <row r="7354" ht="12.75" hidden="1" customHeight="1"/>
    <row r="7355" ht="12.75" hidden="1" customHeight="1"/>
    <row r="7356" ht="12.75" hidden="1" customHeight="1"/>
    <row r="7357" ht="12.75" hidden="1" customHeight="1"/>
    <row r="7358" ht="12.75" hidden="1" customHeight="1"/>
    <row r="7359" ht="12.75" hidden="1" customHeight="1"/>
    <row r="7360" ht="12.75" hidden="1" customHeight="1"/>
    <row r="7361" ht="12.75" hidden="1" customHeight="1"/>
    <row r="7362" ht="12.75" hidden="1" customHeight="1"/>
    <row r="7363" ht="12.75" hidden="1" customHeight="1"/>
    <row r="7364" ht="12.75" hidden="1" customHeight="1"/>
    <row r="7365" ht="12.75" hidden="1" customHeight="1"/>
    <row r="7366" ht="12.75" hidden="1" customHeight="1"/>
    <row r="7367" ht="12.75" hidden="1" customHeight="1"/>
    <row r="7368" ht="12.75" hidden="1" customHeight="1"/>
    <row r="7369" ht="12.75" hidden="1" customHeight="1"/>
    <row r="7370" ht="12.75" hidden="1" customHeight="1"/>
    <row r="7371" ht="12.75" hidden="1" customHeight="1"/>
    <row r="7372" ht="12.75" hidden="1" customHeight="1"/>
    <row r="7373" ht="12.75" hidden="1" customHeight="1"/>
    <row r="7374" ht="12.75" hidden="1" customHeight="1"/>
    <row r="7375" ht="12.75" hidden="1" customHeight="1"/>
    <row r="7376" ht="12.75" hidden="1" customHeight="1"/>
    <row r="7377" ht="12.75" hidden="1" customHeight="1"/>
    <row r="7378" ht="12.75" hidden="1" customHeight="1"/>
    <row r="7379" ht="12.75" hidden="1" customHeight="1"/>
    <row r="7380" ht="12.75" hidden="1" customHeight="1"/>
    <row r="7381" ht="12.75" hidden="1" customHeight="1"/>
    <row r="7382" ht="12.75" hidden="1" customHeight="1"/>
    <row r="7383" ht="12.75" hidden="1" customHeight="1"/>
    <row r="7384" ht="12.75" hidden="1" customHeight="1"/>
    <row r="7385" ht="12.75" hidden="1" customHeight="1"/>
    <row r="7386" ht="12.75" hidden="1" customHeight="1"/>
    <row r="7387" ht="12.75" hidden="1" customHeight="1"/>
    <row r="7388" ht="12.75" hidden="1" customHeight="1"/>
    <row r="7389" ht="12.75" hidden="1" customHeight="1"/>
    <row r="7390" ht="12.75" hidden="1" customHeight="1"/>
    <row r="7391" ht="12.75" hidden="1" customHeight="1"/>
    <row r="7392" ht="12.75" hidden="1" customHeight="1"/>
    <row r="7393" ht="12.75" hidden="1" customHeight="1"/>
    <row r="7394" ht="12.75" hidden="1" customHeight="1"/>
    <row r="7395" ht="12.75" hidden="1" customHeight="1"/>
    <row r="7396" ht="12.75" hidden="1" customHeight="1"/>
    <row r="7397" ht="12.75" hidden="1" customHeight="1"/>
    <row r="7398" ht="12.75" hidden="1" customHeight="1"/>
    <row r="7399" ht="12.75" hidden="1" customHeight="1"/>
    <row r="7400" ht="12.75" hidden="1" customHeight="1"/>
    <row r="7401" ht="12.75" hidden="1" customHeight="1"/>
    <row r="7402" ht="12.75" hidden="1" customHeight="1"/>
    <row r="7403" ht="12.75" hidden="1" customHeight="1"/>
    <row r="7404" ht="12.75" hidden="1" customHeight="1"/>
    <row r="7405" ht="12.75" hidden="1" customHeight="1"/>
    <row r="7406" ht="12.75" hidden="1" customHeight="1"/>
    <row r="7407" ht="12.75" hidden="1" customHeight="1"/>
    <row r="7408" ht="12.75" hidden="1" customHeight="1"/>
    <row r="7409" ht="12.75" hidden="1" customHeight="1"/>
    <row r="7410" ht="12.75" hidden="1" customHeight="1"/>
    <row r="7411" ht="12.75" hidden="1" customHeight="1"/>
    <row r="7412" ht="12.75" hidden="1" customHeight="1"/>
    <row r="7413" ht="12.75" hidden="1" customHeight="1"/>
    <row r="7414" ht="12.75" hidden="1" customHeight="1"/>
    <row r="7415" ht="12.75" hidden="1" customHeight="1"/>
    <row r="7416" ht="12.75" hidden="1" customHeight="1"/>
    <row r="7417" ht="12.75" hidden="1" customHeight="1"/>
    <row r="7418" ht="12.75" hidden="1" customHeight="1"/>
    <row r="7419" ht="12.75" hidden="1" customHeight="1"/>
    <row r="7420" ht="12.75" hidden="1" customHeight="1"/>
    <row r="7421" ht="12.75" hidden="1" customHeight="1"/>
    <row r="7422" ht="12.75" hidden="1" customHeight="1"/>
    <row r="7423" ht="12.75" hidden="1" customHeight="1"/>
    <row r="7424" ht="12.75" hidden="1" customHeight="1"/>
    <row r="7425" ht="12.75" hidden="1" customHeight="1"/>
    <row r="7426" ht="12.75" hidden="1" customHeight="1"/>
    <row r="7427" ht="12.75" hidden="1" customHeight="1"/>
    <row r="7428" ht="12.75" hidden="1" customHeight="1"/>
    <row r="7429" ht="12.75" hidden="1" customHeight="1"/>
    <row r="7430" ht="12.75" hidden="1" customHeight="1"/>
    <row r="7431" ht="12.75" hidden="1" customHeight="1"/>
    <row r="7432" ht="12.75" hidden="1" customHeight="1"/>
    <row r="7433" ht="12.75" hidden="1" customHeight="1"/>
    <row r="7434" ht="12.75" hidden="1" customHeight="1"/>
    <row r="7435" ht="12.75" hidden="1" customHeight="1"/>
    <row r="7436" ht="12.75" hidden="1" customHeight="1"/>
    <row r="7437" ht="12.75" hidden="1" customHeight="1"/>
    <row r="7438" ht="12.75" hidden="1" customHeight="1"/>
    <row r="7439" ht="12.75" hidden="1" customHeight="1"/>
    <row r="7440" ht="12.75" hidden="1" customHeight="1"/>
    <row r="7441" ht="12.75" hidden="1" customHeight="1"/>
    <row r="7442" ht="12.75" hidden="1" customHeight="1"/>
    <row r="7443" ht="12.75" hidden="1" customHeight="1"/>
    <row r="7444" ht="12.75" hidden="1" customHeight="1"/>
    <row r="7445" ht="12.75" hidden="1" customHeight="1"/>
    <row r="7446" ht="12.75" hidden="1" customHeight="1"/>
    <row r="7447" ht="12.75" hidden="1" customHeight="1"/>
    <row r="7448" ht="12.75" hidden="1" customHeight="1"/>
    <row r="7449" ht="12.75" hidden="1" customHeight="1"/>
    <row r="7450" ht="12.75" hidden="1" customHeight="1"/>
    <row r="7451" ht="12.75" hidden="1" customHeight="1"/>
    <row r="7452" ht="12.75" hidden="1" customHeight="1"/>
    <row r="7453" ht="12.75" hidden="1" customHeight="1"/>
    <row r="7454" ht="12.75" hidden="1" customHeight="1"/>
    <row r="7455" ht="12.75" hidden="1" customHeight="1"/>
    <row r="7456" ht="12.75" hidden="1" customHeight="1"/>
    <row r="7457" ht="12.75" hidden="1" customHeight="1"/>
    <row r="7458" ht="12.75" hidden="1" customHeight="1"/>
    <row r="7459" ht="12.75" hidden="1" customHeight="1"/>
    <row r="7460" ht="12.75" hidden="1" customHeight="1"/>
    <row r="7461" ht="12.75" hidden="1" customHeight="1"/>
    <row r="7462" ht="12.75" hidden="1" customHeight="1"/>
    <row r="7463" ht="12.75" hidden="1" customHeight="1"/>
    <row r="7464" ht="12.75" hidden="1" customHeight="1"/>
    <row r="7465" ht="12.75" hidden="1" customHeight="1"/>
    <row r="7466" ht="12.75" hidden="1" customHeight="1"/>
    <row r="7467" ht="12.75" hidden="1" customHeight="1"/>
    <row r="7468" ht="12.75" hidden="1" customHeight="1"/>
    <row r="7469" ht="12.75" hidden="1" customHeight="1"/>
    <row r="7470" ht="12.75" hidden="1" customHeight="1"/>
    <row r="7471" ht="12.75" hidden="1" customHeight="1"/>
    <row r="7472" ht="12.75" hidden="1" customHeight="1"/>
    <row r="7473" ht="12.75" hidden="1" customHeight="1"/>
    <row r="7474" ht="12.75" hidden="1" customHeight="1"/>
    <row r="7475" ht="12.75" hidden="1" customHeight="1"/>
    <row r="7476" ht="12.75" hidden="1" customHeight="1"/>
    <row r="7477" ht="12.75" hidden="1" customHeight="1"/>
    <row r="7478" ht="12.75" hidden="1" customHeight="1"/>
    <row r="7479" ht="12.75" hidden="1" customHeight="1"/>
    <row r="7480" ht="12.75" hidden="1" customHeight="1"/>
    <row r="7481" ht="12.75" hidden="1" customHeight="1"/>
    <row r="7482" ht="12.75" hidden="1" customHeight="1"/>
    <row r="7483" ht="12.75" hidden="1" customHeight="1"/>
    <row r="7484" ht="12.75" hidden="1" customHeight="1"/>
    <row r="7485" ht="12.75" hidden="1" customHeight="1"/>
    <row r="7486" ht="12.75" hidden="1" customHeight="1"/>
    <row r="7487" ht="12.75" hidden="1" customHeight="1"/>
    <row r="7488" ht="12.75" hidden="1" customHeight="1"/>
    <row r="7489" ht="12.75" hidden="1" customHeight="1"/>
    <row r="7490" ht="12.75" hidden="1" customHeight="1"/>
    <row r="7491" ht="12.75" hidden="1" customHeight="1"/>
    <row r="7492" ht="12.75" hidden="1" customHeight="1"/>
    <row r="7493" ht="12.75" hidden="1" customHeight="1"/>
    <row r="7494" ht="12.75" hidden="1" customHeight="1"/>
    <row r="7495" ht="12.75" hidden="1" customHeight="1"/>
    <row r="7496" ht="12.75" hidden="1" customHeight="1"/>
    <row r="7497" ht="12.75" hidden="1" customHeight="1"/>
    <row r="7498" ht="12.75" hidden="1" customHeight="1"/>
    <row r="7499" ht="12.75" hidden="1" customHeight="1"/>
    <row r="7500" ht="12.75" hidden="1" customHeight="1"/>
    <row r="7501" ht="12.75" hidden="1" customHeight="1"/>
    <row r="7502" ht="12.75" hidden="1" customHeight="1"/>
    <row r="7503" ht="12.75" hidden="1" customHeight="1"/>
    <row r="7504" ht="12.75" hidden="1" customHeight="1"/>
    <row r="7505" ht="12.75" hidden="1" customHeight="1"/>
    <row r="7506" ht="12.75" hidden="1" customHeight="1"/>
    <row r="7507" ht="12.75" hidden="1" customHeight="1"/>
    <row r="7508" ht="12.75" hidden="1" customHeight="1"/>
    <row r="7509" ht="12.75" hidden="1" customHeight="1"/>
    <row r="7510" ht="12.75" hidden="1" customHeight="1"/>
    <row r="7511" ht="12.75" hidden="1" customHeight="1"/>
    <row r="7512" ht="12.75" hidden="1" customHeight="1"/>
    <row r="7513" ht="12.75" hidden="1" customHeight="1"/>
    <row r="7514" ht="12.75" hidden="1" customHeight="1"/>
    <row r="7515" ht="12.75" hidden="1" customHeight="1"/>
    <row r="7516" ht="12.75" hidden="1" customHeight="1"/>
    <row r="7517" ht="12.75" hidden="1" customHeight="1"/>
    <row r="7518" ht="12.75" hidden="1" customHeight="1"/>
    <row r="7519" ht="12.75" hidden="1" customHeight="1"/>
    <row r="7520" ht="12.75" hidden="1" customHeight="1"/>
    <row r="7521" ht="12.75" hidden="1" customHeight="1"/>
    <row r="7522" ht="12.75" hidden="1" customHeight="1"/>
    <row r="7523" ht="12.75" hidden="1" customHeight="1"/>
    <row r="7524" ht="12.75" hidden="1" customHeight="1"/>
    <row r="7525" ht="12.75" hidden="1" customHeight="1"/>
    <row r="7526" ht="12.75" hidden="1" customHeight="1"/>
    <row r="7527" ht="12.75" hidden="1" customHeight="1"/>
    <row r="7528" ht="12.75" hidden="1" customHeight="1"/>
    <row r="7529" ht="12.75" hidden="1" customHeight="1"/>
    <row r="7530" ht="12.75" hidden="1" customHeight="1"/>
    <row r="7531" ht="12.75" hidden="1" customHeight="1"/>
    <row r="7532" ht="12.75" hidden="1" customHeight="1"/>
    <row r="7533" ht="12.75" hidden="1" customHeight="1"/>
    <row r="7534" ht="12.75" hidden="1" customHeight="1"/>
    <row r="7535" ht="12.75" hidden="1" customHeight="1"/>
    <row r="7536" ht="12.75" hidden="1" customHeight="1"/>
    <row r="7537" ht="12.75" hidden="1" customHeight="1"/>
    <row r="7538" ht="12.75" hidden="1" customHeight="1"/>
    <row r="7539" ht="12.75" hidden="1" customHeight="1"/>
    <row r="7540" ht="12.75" hidden="1" customHeight="1"/>
    <row r="7541" ht="12.75" hidden="1" customHeight="1"/>
    <row r="7542" ht="12.75" hidden="1" customHeight="1"/>
    <row r="7543" ht="12.75" hidden="1" customHeight="1"/>
    <row r="7544" ht="12.75" hidden="1" customHeight="1"/>
    <row r="7545" ht="12.75" hidden="1" customHeight="1"/>
    <row r="7546" ht="12.75" hidden="1" customHeight="1"/>
    <row r="7547" ht="12.75" hidden="1" customHeight="1"/>
    <row r="7548" ht="12.75" hidden="1" customHeight="1"/>
    <row r="7549" ht="12.75" hidden="1" customHeight="1"/>
    <row r="7550" ht="12.75" hidden="1" customHeight="1"/>
    <row r="7551" ht="12.75" hidden="1" customHeight="1"/>
    <row r="7552" ht="12.75" hidden="1" customHeight="1"/>
    <row r="7553" ht="12.75" hidden="1" customHeight="1"/>
    <row r="7554" ht="12.75" hidden="1" customHeight="1"/>
    <row r="7555" ht="12.75" hidden="1" customHeight="1"/>
    <row r="7556" ht="12.75" hidden="1" customHeight="1"/>
    <row r="7557" ht="12.75" hidden="1" customHeight="1"/>
    <row r="7558" ht="12.75" hidden="1" customHeight="1"/>
    <row r="7559" ht="12.75" hidden="1" customHeight="1"/>
    <row r="7560" ht="12.75" hidden="1" customHeight="1"/>
    <row r="7561" ht="12.75" hidden="1" customHeight="1"/>
    <row r="7562" ht="12.75" hidden="1" customHeight="1"/>
    <row r="7563" ht="12.75" hidden="1" customHeight="1"/>
    <row r="7564" ht="12.75" hidden="1" customHeight="1"/>
    <row r="7565" ht="12.75" hidden="1" customHeight="1"/>
    <row r="7566" ht="12.75" hidden="1" customHeight="1"/>
    <row r="7567" ht="12.75" hidden="1" customHeight="1"/>
    <row r="7568" ht="12.75" hidden="1" customHeight="1"/>
    <row r="7569" ht="12.75" hidden="1" customHeight="1"/>
    <row r="7570" ht="12.75" hidden="1" customHeight="1"/>
    <row r="7571" ht="12.75" hidden="1" customHeight="1"/>
    <row r="7572" ht="12.75" hidden="1" customHeight="1"/>
    <row r="7573" ht="12.75" hidden="1" customHeight="1"/>
    <row r="7574" ht="12.75" hidden="1" customHeight="1"/>
    <row r="7575" ht="12.75" hidden="1" customHeight="1"/>
    <row r="7576" ht="12.75" hidden="1" customHeight="1"/>
    <row r="7577" ht="12.75" hidden="1" customHeight="1"/>
    <row r="7578" ht="12.75" hidden="1" customHeight="1"/>
    <row r="7579" ht="12.75" hidden="1" customHeight="1"/>
    <row r="7580" ht="12.75" hidden="1" customHeight="1"/>
    <row r="7581" ht="12.75" hidden="1" customHeight="1"/>
    <row r="7582" ht="12.75" hidden="1" customHeight="1"/>
    <row r="7583" ht="12.75" hidden="1" customHeight="1"/>
    <row r="7584" ht="12.75" hidden="1" customHeight="1"/>
    <row r="7585" ht="12.75" hidden="1" customHeight="1"/>
    <row r="7586" ht="12.75" hidden="1" customHeight="1"/>
    <row r="7587" ht="12.75" hidden="1" customHeight="1"/>
    <row r="7588" ht="12.75" hidden="1" customHeight="1"/>
    <row r="7589" ht="12.75" hidden="1" customHeight="1"/>
    <row r="7590" ht="12.75" hidden="1" customHeight="1"/>
    <row r="7591" ht="12.75" hidden="1" customHeight="1"/>
    <row r="7592" ht="12.75" hidden="1" customHeight="1"/>
    <row r="7593" ht="12.75" hidden="1" customHeight="1"/>
    <row r="7594" ht="12.75" hidden="1" customHeight="1"/>
    <row r="7595" ht="12.75" hidden="1" customHeight="1"/>
    <row r="7596" ht="12.75" hidden="1" customHeight="1"/>
    <row r="7597" ht="12.75" hidden="1" customHeight="1"/>
    <row r="7598" ht="12.75" hidden="1" customHeight="1"/>
    <row r="7599" ht="12.75" hidden="1" customHeight="1"/>
    <row r="7600" ht="12.75" hidden="1" customHeight="1"/>
    <row r="7601" ht="12.75" hidden="1" customHeight="1"/>
    <row r="7602" ht="12.75" hidden="1" customHeight="1"/>
    <row r="7603" ht="12.75" hidden="1" customHeight="1"/>
    <row r="7604" ht="12.75" hidden="1" customHeight="1"/>
    <row r="7605" ht="12.75" hidden="1" customHeight="1"/>
    <row r="7606" ht="12.75" hidden="1" customHeight="1"/>
    <row r="7607" ht="12.75" hidden="1" customHeight="1"/>
    <row r="7608" ht="12.75" hidden="1" customHeight="1"/>
    <row r="7609" ht="12.75" hidden="1" customHeight="1"/>
    <row r="7610" ht="12.75" hidden="1" customHeight="1"/>
    <row r="7611" ht="12.75" hidden="1" customHeight="1"/>
    <row r="7612" ht="12.75" hidden="1" customHeight="1"/>
    <row r="7613" ht="12.75" hidden="1" customHeight="1"/>
    <row r="7614" ht="12.75" hidden="1" customHeight="1"/>
    <row r="7615" ht="12.75" hidden="1" customHeight="1"/>
    <row r="7616" ht="12.75" hidden="1" customHeight="1"/>
    <row r="7617" ht="12.75" hidden="1" customHeight="1"/>
    <row r="7618" ht="12.75" hidden="1" customHeight="1"/>
    <row r="7619" ht="12.75" hidden="1" customHeight="1"/>
    <row r="7620" ht="12.75" hidden="1" customHeight="1"/>
    <row r="7621" ht="12.75" hidden="1" customHeight="1"/>
    <row r="7622" ht="12.75" hidden="1" customHeight="1"/>
    <row r="7623" ht="12.75" hidden="1" customHeight="1"/>
    <row r="7624" ht="12.75" hidden="1" customHeight="1"/>
    <row r="7625" ht="12.75" hidden="1" customHeight="1"/>
    <row r="7626" ht="12.75" hidden="1" customHeight="1"/>
    <row r="7627" ht="12.75" hidden="1" customHeight="1"/>
    <row r="7628" ht="12.75" hidden="1" customHeight="1"/>
    <row r="7629" ht="12.75" hidden="1" customHeight="1"/>
    <row r="7630" ht="12.75" hidden="1" customHeight="1"/>
    <row r="7631" ht="12.75" hidden="1" customHeight="1"/>
    <row r="7632" ht="12.75" hidden="1" customHeight="1"/>
    <row r="7633" ht="12.75" hidden="1" customHeight="1"/>
    <row r="7634" ht="12.75" hidden="1" customHeight="1"/>
    <row r="7635" ht="12.75" hidden="1" customHeight="1"/>
    <row r="7636" ht="12.75" hidden="1" customHeight="1"/>
    <row r="7637" ht="12.75" hidden="1" customHeight="1"/>
    <row r="7638" ht="12.75" hidden="1" customHeight="1"/>
    <row r="7639" ht="12.75" hidden="1" customHeight="1"/>
    <row r="7640" ht="12.75" hidden="1" customHeight="1"/>
    <row r="7641" ht="12.75" hidden="1" customHeight="1"/>
    <row r="7642" ht="12.75" hidden="1" customHeight="1"/>
    <row r="7643" ht="12.75" hidden="1" customHeight="1"/>
    <row r="7644" ht="12.75" hidden="1" customHeight="1"/>
    <row r="7645" ht="12.75" hidden="1" customHeight="1"/>
    <row r="7646" ht="12.75" hidden="1" customHeight="1"/>
    <row r="7647" ht="12.75" hidden="1" customHeight="1"/>
    <row r="7648" ht="12.75" hidden="1" customHeight="1"/>
    <row r="7649" ht="12.75" hidden="1" customHeight="1"/>
    <row r="7650" ht="12.75" hidden="1" customHeight="1"/>
    <row r="7651" ht="12.75" hidden="1" customHeight="1"/>
    <row r="7652" ht="12.75" hidden="1" customHeight="1"/>
    <row r="7653" ht="12.75" hidden="1" customHeight="1"/>
    <row r="7654" ht="12.75" hidden="1" customHeight="1"/>
    <row r="7655" ht="12.75" hidden="1" customHeight="1"/>
    <row r="7656" ht="12.75" hidden="1" customHeight="1"/>
    <row r="7657" ht="12.75" hidden="1" customHeight="1"/>
    <row r="7658" ht="12.75" hidden="1" customHeight="1"/>
    <row r="7659" ht="12.75" hidden="1" customHeight="1"/>
    <row r="7660" ht="12.75" hidden="1" customHeight="1"/>
    <row r="7661" ht="12.75" hidden="1" customHeight="1"/>
    <row r="7662" ht="12.75" hidden="1" customHeight="1"/>
    <row r="7663" ht="12.75" hidden="1" customHeight="1"/>
    <row r="7664" ht="12.75" hidden="1" customHeight="1"/>
    <row r="7665" ht="12.75" hidden="1" customHeight="1"/>
    <row r="7666" ht="12.75" hidden="1" customHeight="1"/>
    <row r="7667" ht="12.75" hidden="1" customHeight="1"/>
    <row r="7668" ht="12.75" hidden="1" customHeight="1"/>
    <row r="7669" ht="12.75" hidden="1" customHeight="1"/>
    <row r="7670" ht="12.75" hidden="1" customHeight="1"/>
    <row r="7671" ht="12.75" hidden="1" customHeight="1"/>
    <row r="7672" ht="12.75" hidden="1" customHeight="1"/>
    <row r="7673" ht="12.75" hidden="1" customHeight="1"/>
    <row r="7674" ht="12.75" hidden="1" customHeight="1"/>
    <row r="7675" ht="12.75" hidden="1" customHeight="1"/>
    <row r="7676" ht="12.75" hidden="1" customHeight="1"/>
    <row r="7677" ht="12.75" hidden="1" customHeight="1"/>
    <row r="7678" ht="12.75" hidden="1" customHeight="1"/>
    <row r="7679" ht="12.75" hidden="1" customHeight="1"/>
    <row r="7680" ht="12.75" hidden="1" customHeight="1"/>
    <row r="7681" ht="12.75" hidden="1" customHeight="1"/>
    <row r="7682" ht="12.75" hidden="1" customHeight="1"/>
    <row r="7683" ht="12.75" hidden="1" customHeight="1"/>
    <row r="7684" ht="12.75" hidden="1" customHeight="1"/>
    <row r="7685" ht="12.75" hidden="1" customHeight="1"/>
    <row r="7686" ht="12.75" hidden="1" customHeight="1"/>
    <row r="7687" ht="12.75" hidden="1" customHeight="1"/>
    <row r="7688" ht="12.75" hidden="1" customHeight="1"/>
    <row r="7689" ht="12.75" hidden="1" customHeight="1"/>
    <row r="7690" ht="12.75" hidden="1" customHeight="1"/>
    <row r="7691" ht="12.75" hidden="1" customHeight="1"/>
    <row r="7692" ht="12.75" hidden="1" customHeight="1"/>
    <row r="7693" ht="12.75" hidden="1" customHeight="1"/>
    <row r="7694" ht="12.75" hidden="1" customHeight="1"/>
    <row r="7695" ht="12.75" hidden="1" customHeight="1"/>
    <row r="7696" ht="12.75" hidden="1" customHeight="1"/>
    <row r="7697" ht="12.75" hidden="1" customHeight="1"/>
    <row r="7698" ht="12.75" hidden="1" customHeight="1"/>
    <row r="7699" ht="12.75" hidden="1" customHeight="1"/>
    <row r="7700" ht="12.75" hidden="1" customHeight="1"/>
    <row r="7701" ht="12.75" hidden="1" customHeight="1"/>
    <row r="7702" ht="12.75" hidden="1" customHeight="1"/>
    <row r="7703" ht="12.75" hidden="1" customHeight="1"/>
    <row r="7704" ht="12.75" hidden="1" customHeight="1"/>
    <row r="7705" ht="12.75" hidden="1" customHeight="1"/>
    <row r="7706" ht="12.75" hidden="1" customHeight="1"/>
    <row r="7707" ht="12.75" hidden="1" customHeight="1"/>
    <row r="7708" ht="12.75" hidden="1" customHeight="1"/>
    <row r="7709" ht="12.75" hidden="1" customHeight="1"/>
    <row r="7710" ht="12.75" hidden="1" customHeight="1"/>
    <row r="7711" ht="12.75" hidden="1" customHeight="1"/>
    <row r="7712" ht="12.75" hidden="1" customHeight="1"/>
    <row r="7713" ht="12.75" hidden="1" customHeight="1"/>
    <row r="7714" ht="12.75" hidden="1" customHeight="1"/>
    <row r="7715" ht="12.75" hidden="1" customHeight="1"/>
    <row r="7716" ht="12.75" hidden="1" customHeight="1"/>
    <row r="7717" ht="12.75" hidden="1" customHeight="1"/>
    <row r="7718" ht="12.75" hidden="1" customHeight="1"/>
    <row r="7719" ht="12.75" hidden="1" customHeight="1"/>
    <row r="7720" ht="12.75" hidden="1" customHeight="1"/>
    <row r="7721" ht="12.75" hidden="1" customHeight="1"/>
    <row r="7722" ht="12.75" hidden="1" customHeight="1"/>
    <row r="7723" ht="12.75" hidden="1" customHeight="1"/>
    <row r="7724" ht="12.75" hidden="1" customHeight="1"/>
    <row r="7725" ht="12.75" hidden="1" customHeight="1"/>
    <row r="7726" ht="12.75" hidden="1" customHeight="1"/>
    <row r="7727" ht="12.75" hidden="1" customHeight="1"/>
    <row r="7728" ht="12.75" hidden="1" customHeight="1"/>
    <row r="7729" ht="12.75" hidden="1" customHeight="1"/>
    <row r="7730" ht="12.75" hidden="1" customHeight="1"/>
    <row r="7731" ht="12.75" hidden="1" customHeight="1"/>
    <row r="7732" ht="12.75" hidden="1" customHeight="1"/>
    <row r="7733" ht="12.75" hidden="1" customHeight="1"/>
    <row r="7734" ht="12.75" hidden="1" customHeight="1"/>
    <row r="7735" ht="12.75" hidden="1" customHeight="1"/>
    <row r="7736" ht="12.75" hidden="1" customHeight="1"/>
    <row r="7737" ht="12.75" hidden="1" customHeight="1"/>
    <row r="7738" ht="12.75" hidden="1" customHeight="1"/>
    <row r="7739" ht="12.75" hidden="1" customHeight="1"/>
    <row r="7740" ht="12.75" hidden="1" customHeight="1"/>
    <row r="7741" ht="12.75" hidden="1" customHeight="1"/>
    <row r="7742" ht="12.75" hidden="1" customHeight="1"/>
    <row r="7743" ht="12.75" hidden="1" customHeight="1"/>
    <row r="7744" ht="12.75" hidden="1" customHeight="1"/>
    <row r="7745" ht="12.75" hidden="1" customHeight="1"/>
    <row r="7746" ht="12.75" hidden="1" customHeight="1"/>
    <row r="7747" ht="12.75" hidden="1" customHeight="1"/>
    <row r="7748" ht="12.75" hidden="1" customHeight="1"/>
    <row r="7749" ht="12.75" hidden="1" customHeight="1"/>
    <row r="7750" ht="12.75" hidden="1" customHeight="1"/>
    <row r="7751" ht="12.75" hidden="1" customHeight="1"/>
    <row r="7752" ht="12.75" hidden="1" customHeight="1"/>
    <row r="7753" ht="12.75" hidden="1" customHeight="1"/>
    <row r="7754" ht="12.75" hidden="1" customHeight="1"/>
    <row r="7755" ht="12.75" hidden="1" customHeight="1"/>
    <row r="7756" ht="12.75" hidden="1" customHeight="1"/>
    <row r="7757" ht="12.75" hidden="1" customHeight="1"/>
    <row r="7758" ht="12.75" hidden="1" customHeight="1"/>
    <row r="7759" ht="12.75" hidden="1" customHeight="1"/>
    <row r="7760" ht="12.75" hidden="1" customHeight="1"/>
    <row r="7761" ht="12.75" hidden="1" customHeight="1"/>
    <row r="7762" ht="12.75" hidden="1" customHeight="1"/>
    <row r="7763" ht="12.75" hidden="1" customHeight="1"/>
    <row r="7764" ht="12.75" hidden="1" customHeight="1"/>
    <row r="7765" ht="12.75" hidden="1" customHeight="1"/>
    <row r="7766" ht="12.75" hidden="1" customHeight="1"/>
    <row r="7767" ht="12.75" hidden="1" customHeight="1"/>
    <row r="7768" ht="12.75" hidden="1" customHeight="1"/>
    <row r="7769" ht="12.75" hidden="1" customHeight="1"/>
    <row r="7770" ht="12.75" hidden="1" customHeight="1"/>
    <row r="7771" ht="12.75" hidden="1" customHeight="1"/>
    <row r="7772" ht="12.75" hidden="1" customHeight="1"/>
    <row r="7773" ht="12.75" hidden="1" customHeight="1"/>
    <row r="7774" ht="12.75" hidden="1" customHeight="1"/>
    <row r="7775" ht="12.75" hidden="1" customHeight="1"/>
    <row r="7776" ht="12.75" hidden="1" customHeight="1"/>
    <row r="7777" ht="12.75" hidden="1" customHeight="1"/>
    <row r="7778" ht="12.75" hidden="1" customHeight="1"/>
    <row r="7779" ht="12.75" hidden="1" customHeight="1"/>
    <row r="7780" ht="12.75" hidden="1" customHeight="1"/>
    <row r="7781" ht="12.75" hidden="1" customHeight="1"/>
    <row r="7782" ht="12.75" hidden="1" customHeight="1"/>
    <row r="7783" ht="12.75" hidden="1" customHeight="1"/>
    <row r="7784" ht="12.75" hidden="1" customHeight="1"/>
    <row r="7785" ht="12.75" hidden="1" customHeight="1"/>
    <row r="7786" ht="12.75" hidden="1" customHeight="1"/>
    <row r="7787" ht="12.75" hidden="1" customHeight="1"/>
    <row r="7788" ht="12.75" hidden="1" customHeight="1"/>
    <row r="7789" ht="12.75" hidden="1" customHeight="1"/>
    <row r="7790" ht="12.75" hidden="1" customHeight="1"/>
    <row r="7791" ht="12.75" hidden="1" customHeight="1"/>
    <row r="7792" ht="12.75" hidden="1" customHeight="1"/>
    <row r="7793" ht="12.75" hidden="1" customHeight="1"/>
    <row r="7794" ht="12.75" hidden="1" customHeight="1"/>
    <row r="7795" ht="12.75" hidden="1" customHeight="1"/>
    <row r="7796" ht="12.75" hidden="1" customHeight="1"/>
    <row r="7797" ht="12.75" hidden="1" customHeight="1"/>
    <row r="7798" ht="12.75" hidden="1" customHeight="1"/>
    <row r="7799" ht="12.75" hidden="1" customHeight="1"/>
    <row r="7800" ht="12.75" hidden="1" customHeight="1"/>
    <row r="7801" ht="12.75" hidden="1" customHeight="1"/>
    <row r="7802" ht="12.75" hidden="1" customHeight="1"/>
    <row r="7803" ht="12.75" hidden="1" customHeight="1"/>
    <row r="7804" ht="12.75" hidden="1" customHeight="1"/>
    <row r="7805" ht="12.75" hidden="1" customHeight="1"/>
    <row r="7806" ht="12.75" hidden="1" customHeight="1"/>
    <row r="7807" ht="12.75" hidden="1" customHeight="1"/>
    <row r="7808" ht="12.75" hidden="1" customHeight="1"/>
    <row r="7809" ht="12.75" hidden="1" customHeight="1"/>
    <row r="7810" ht="12.75" hidden="1" customHeight="1"/>
    <row r="7811" ht="12.75" hidden="1" customHeight="1"/>
    <row r="7812" ht="12.75" hidden="1" customHeight="1"/>
    <row r="7813" ht="12.75" hidden="1" customHeight="1"/>
    <row r="7814" ht="12.75" hidden="1" customHeight="1"/>
    <row r="7815" ht="12.75" hidden="1" customHeight="1"/>
    <row r="7816" ht="12.75" hidden="1" customHeight="1"/>
    <row r="7817" ht="12.75" hidden="1" customHeight="1"/>
    <row r="7818" ht="12.75" hidden="1" customHeight="1"/>
    <row r="7819" ht="12.75" hidden="1" customHeight="1"/>
    <row r="7820" ht="12.75" hidden="1" customHeight="1"/>
    <row r="7821" ht="12.75" hidden="1" customHeight="1"/>
    <row r="7822" ht="12.75" hidden="1" customHeight="1"/>
    <row r="7823" ht="12.75" hidden="1" customHeight="1"/>
    <row r="7824" ht="12.75" hidden="1" customHeight="1"/>
    <row r="7825" ht="12.75" hidden="1" customHeight="1"/>
    <row r="7826" ht="12.75" hidden="1" customHeight="1"/>
    <row r="7827" ht="12.75" hidden="1" customHeight="1"/>
    <row r="7828" ht="12.75" hidden="1" customHeight="1"/>
    <row r="7829" ht="12.75" hidden="1" customHeight="1"/>
    <row r="7830" ht="12.75" hidden="1" customHeight="1"/>
    <row r="7831" ht="12.75" hidden="1" customHeight="1"/>
    <row r="7832" ht="12.75" hidden="1" customHeight="1"/>
    <row r="7833" ht="12.75" hidden="1" customHeight="1"/>
    <row r="7834" ht="12.75" hidden="1" customHeight="1"/>
    <row r="7835" ht="12.75" hidden="1" customHeight="1"/>
    <row r="7836" ht="12.75" hidden="1" customHeight="1"/>
    <row r="7837" ht="12.75" hidden="1" customHeight="1"/>
    <row r="7838" ht="12.75" hidden="1" customHeight="1"/>
    <row r="7839" ht="12.75" hidden="1" customHeight="1"/>
    <row r="7840" ht="12.75" hidden="1" customHeight="1"/>
    <row r="7841" ht="12.75" hidden="1" customHeight="1"/>
    <row r="7842" ht="12.75" hidden="1" customHeight="1"/>
    <row r="7843" ht="12.75" hidden="1" customHeight="1"/>
    <row r="7844" ht="12.75" hidden="1" customHeight="1"/>
    <row r="7845" ht="12.75" hidden="1" customHeight="1"/>
    <row r="7846" ht="12.75" hidden="1" customHeight="1"/>
    <row r="7847" ht="12.75" hidden="1" customHeight="1"/>
    <row r="7848" ht="12.75" hidden="1" customHeight="1"/>
    <row r="7849" ht="12.75" hidden="1" customHeight="1"/>
    <row r="7850" ht="12.75" hidden="1" customHeight="1"/>
    <row r="7851" ht="12.75" hidden="1" customHeight="1"/>
    <row r="7852" ht="12.75" hidden="1" customHeight="1"/>
    <row r="7853" ht="12.75" hidden="1" customHeight="1"/>
    <row r="7854" ht="12.75" hidden="1" customHeight="1"/>
    <row r="7855" ht="12.75" hidden="1" customHeight="1"/>
    <row r="7856" ht="12.75" hidden="1" customHeight="1"/>
    <row r="7857" ht="12.75" hidden="1" customHeight="1"/>
    <row r="7858" ht="12.75" hidden="1" customHeight="1"/>
    <row r="7859" ht="12.75" hidden="1" customHeight="1"/>
    <row r="7860" ht="12.75" hidden="1" customHeight="1"/>
    <row r="7861" ht="12.75" hidden="1" customHeight="1"/>
    <row r="7862" ht="12.75" hidden="1" customHeight="1"/>
    <row r="7863" ht="12.75" hidden="1" customHeight="1"/>
    <row r="7864" ht="12.75" hidden="1" customHeight="1"/>
    <row r="7865" ht="12.75" hidden="1" customHeight="1"/>
    <row r="7866" ht="12.75" hidden="1" customHeight="1"/>
    <row r="7867" ht="12.75" hidden="1" customHeight="1"/>
    <row r="7868" ht="12.75" hidden="1" customHeight="1"/>
    <row r="7869" ht="12.75" hidden="1" customHeight="1"/>
    <row r="7870" ht="12.75" hidden="1" customHeight="1"/>
    <row r="7871" ht="12.75" hidden="1" customHeight="1"/>
    <row r="7872" ht="12.75" hidden="1" customHeight="1"/>
    <row r="7873" ht="12.75" hidden="1" customHeight="1"/>
    <row r="7874" ht="12.75" hidden="1" customHeight="1"/>
    <row r="7875" ht="12.75" hidden="1" customHeight="1"/>
    <row r="7876" ht="12.75" hidden="1" customHeight="1"/>
    <row r="7877" ht="12.75" hidden="1" customHeight="1"/>
    <row r="7878" ht="12.75" hidden="1" customHeight="1"/>
    <row r="7879" ht="12.75" hidden="1" customHeight="1"/>
    <row r="7880" ht="12.75" hidden="1" customHeight="1"/>
    <row r="7881" ht="12.75" hidden="1" customHeight="1"/>
    <row r="7882" ht="12.75" hidden="1" customHeight="1"/>
    <row r="7883" ht="12.75" hidden="1" customHeight="1"/>
    <row r="7884" ht="12.75" hidden="1" customHeight="1"/>
    <row r="7885" ht="12.75" hidden="1" customHeight="1"/>
    <row r="7886" ht="12.75" hidden="1" customHeight="1"/>
    <row r="7887" ht="12.75" hidden="1" customHeight="1"/>
    <row r="7888" ht="12.75" hidden="1" customHeight="1"/>
    <row r="7889" ht="12.75" hidden="1" customHeight="1"/>
    <row r="7890" ht="12.75" hidden="1" customHeight="1"/>
    <row r="7891" ht="12.75" hidden="1" customHeight="1"/>
    <row r="7892" ht="12.75" hidden="1" customHeight="1"/>
    <row r="7893" ht="12.75" hidden="1" customHeight="1"/>
    <row r="7894" ht="12.75" hidden="1" customHeight="1"/>
    <row r="7895" ht="12.75" hidden="1" customHeight="1"/>
    <row r="7896" ht="12.75" hidden="1" customHeight="1"/>
    <row r="7897" ht="12.75" hidden="1" customHeight="1"/>
    <row r="7898" ht="12.75" hidden="1" customHeight="1"/>
    <row r="7899" ht="12.75" hidden="1" customHeight="1"/>
    <row r="7900" ht="12.75" hidden="1" customHeight="1"/>
    <row r="7901" ht="12.75" hidden="1" customHeight="1"/>
    <row r="7902" ht="12.75" hidden="1" customHeight="1"/>
    <row r="7903" ht="12.75" hidden="1" customHeight="1"/>
    <row r="7904" ht="12.75" hidden="1" customHeight="1"/>
    <row r="7905" ht="12.75" hidden="1" customHeight="1"/>
    <row r="7906" ht="12.75" hidden="1" customHeight="1"/>
    <row r="7907" ht="12.75" hidden="1" customHeight="1"/>
    <row r="7908" ht="12.75" hidden="1" customHeight="1"/>
    <row r="7909" ht="12.75" hidden="1" customHeight="1"/>
    <row r="7910" ht="12.75" hidden="1" customHeight="1"/>
    <row r="7911" ht="12.75" hidden="1" customHeight="1"/>
    <row r="7912" ht="12.75" hidden="1" customHeight="1"/>
    <row r="7913" ht="12.75" hidden="1" customHeight="1"/>
    <row r="7914" ht="12.75" hidden="1" customHeight="1"/>
    <row r="7915" ht="12.75" hidden="1" customHeight="1"/>
    <row r="7916" ht="12.75" hidden="1" customHeight="1"/>
    <row r="7917" ht="12.75" hidden="1" customHeight="1"/>
    <row r="7918" ht="12.75" hidden="1" customHeight="1"/>
    <row r="7919" ht="12.75" hidden="1" customHeight="1"/>
    <row r="7920" ht="12.75" hidden="1" customHeight="1"/>
    <row r="7921" ht="12.75" hidden="1" customHeight="1"/>
    <row r="7922" ht="12.75" hidden="1" customHeight="1"/>
    <row r="7923" ht="12.75" hidden="1" customHeight="1"/>
    <row r="7924" ht="12.75" hidden="1" customHeight="1"/>
    <row r="7925" ht="12.75" hidden="1" customHeight="1"/>
    <row r="7926" ht="12.75" hidden="1" customHeight="1"/>
    <row r="7927" ht="12.75" hidden="1" customHeight="1"/>
    <row r="7928" ht="12.75" hidden="1" customHeight="1"/>
    <row r="7929" ht="12.75" hidden="1" customHeight="1"/>
    <row r="7930" ht="12.75" hidden="1" customHeight="1"/>
    <row r="7931" ht="12.75" hidden="1" customHeight="1"/>
    <row r="7932" ht="12.75" hidden="1" customHeight="1"/>
    <row r="7933" ht="12.75" hidden="1" customHeight="1"/>
    <row r="7934" ht="12.75" hidden="1" customHeight="1"/>
    <row r="7935" ht="12.75" hidden="1" customHeight="1"/>
    <row r="7936" ht="12.75" hidden="1" customHeight="1"/>
    <row r="7937" ht="12.75" hidden="1" customHeight="1"/>
    <row r="7938" ht="12.75" hidden="1" customHeight="1"/>
    <row r="7939" ht="12.75" hidden="1" customHeight="1"/>
    <row r="7940" ht="12.75" hidden="1" customHeight="1"/>
    <row r="7941" ht="12.75" hidden="1" customHeight="1"/>
    <row r="7942" ht="12.75" hidden="1" customHeight="1"/>
    <row r="7943" ht="12.75" hidden="1" customHeight="1"/>
    <row r="7944" ht="12.75" hidden="1" customHeight="1"/>
    <row r="7945" ht="12.75" hidden="1" customHeight="1"/>
    <row r="7946" ht="12.75" hidden="1" customHeight="1"/>
    <row r="7947" ht="12.75" hidden="1" customHeight="1"/>
    <row r="7948" ht="12.75" hidden="1" customHeight="1"/>
    <row r="7949" ht="12.75" hidden="1" customHeight="1"/>
    <row r="7950" ht="12.75" hidden="1" customHeight="1"/>
    <row r="7951" ht="12.75" hidden="1" customHeight="1"/>
    <row r="7952" ht="12.75" hidden="1" customHeight="1"/>
    <row r="7953" ht="12.75" hidden="1" customHeight="1"/>
    <row r="7954" ht="12.75" hidden="1" customHeight="1"/>
    <row r="7955" ht="12.75" hidden="1" customHeight="1"/>
    <row r="7956" ht="12.75" hidden="1" customHeight="1"/>
    <row r="7957" ht="12.75" hidden="1" customHeight="1"/>
    <row r="7958" ht="12.75" hidden="1" customHeight="1"/>
    <row r="7959" ht="12.75" hidden="1" customHeight="1"/>
    <row r="7960" ht="12.75" hidden="1" customHeight="1"/>
    <row r="7961" ht="12.75" hidden="1" customHeight="1"/>
    <row r="7962" ht="12.75" hidden="1" customHeight="1"/>
    <row r="7963" ht="12.75" hidden="1" customHeight="1"/>
    <row r="7964" ht="12.75" hidden="1" customHeight="1"/>
    <row r="7965" ht="12.75" hidden="1" customHeight="1"/>
    <row r="7966" ht="12.75" hidden="1" customHeight="1"/>
    <row r="7967" ht="12.75" hidden="1" customHeight="1"/>
    <row r="7968" ht="12.75" hidden="1" customHeight="1"/>
    <row r="7969" ht="12.75" hidden="1" customHeight="1"/>
    <row r="7970" ht="12.75" hidden="1" customHeight="1"/>
    <row r="7971" ht="12.75" hidden="1" customHeight="1"/>
    <row r="7972" ht="12.75" hidden="1" customHeight="1"/>
    <row r="7973" ht="12.75" hidden="1" customHeight="1"/>
    <row r="7974" ht="12.75" hidden="1" customHeight="1"/>
    <row r="7975" ht="12.75" hidden="1" customHeight="1"/>
    <row r="7976" ht="12.75" hidden="1" customHeight="1"/>
    <row r="7977" ht="12.75" hidden="1" customHeight="1"/>
    <row r="7978" ht="12.75" hidden="1" customHeight="1"/>
    <row r="7979" ht="12.75" hidden="1" customHeight="1"/>
    <row r="7980" ht="12.75" hidden="1" customHeight="1"/>
    <row r="7981" ht="12.75" hidden="1" customHeight="1"/>
    <row r="7982" ht="12.75" hidden="1" customHeight="1"/>
    <row r="7983" ht="12.75" hidden="1" customHeight="1"/>
    <row r="7984" ht="12.75" hidden="1" customHeight="1"/>
    <row r="7985" ht="12.75" hidden="1" customHeight="1"/>
    <row r="7986" ht="12.75" hidden="1" customHeight="1"/>
    <row r="7987" ht="12.75" hidden="1" customHeight="1"/>
    <row r="7988" ht="12.75" hidden="1" customHeight="1"/>
    <row r="7989" ht="12.75" hidden="1" customHeight="1"/>
    <row r="7990" ht="12.75" hidden="1" customHeight="1"/>
    <row r="7991" ht="12.75" hidden="1" customHeight="1"/>
    <row r="7992" ht="12.75" hidden="1" customHeight="1"/>
    <row r="7993" ht="12.75" hidden="1" customHeight="1"/>
    <row r="7994" ht="12.75" hidden="1" customHeight="1"/>
    <row r="7995" ht="12.75" hidden="1" customHeight="1"/>
    <row r="7996" ht="12.75" hidden="1" customHeight="1"/>
    <row r="7997" ht="12.75" hidden="1" customHeight="1"/>
    <row r="7998" ht="12.75" hidden="1" customHeight="1"/>
    <row r="7999" ht="12.75" hidden="1" customHeight="1"/>
    <row r="8000" ht="12.75" hidden="1" customHeight="1"/>
    <row r="8001" ht="12.75" hidden="1" customHeight="1"/>
    <row r="8002" ht="12.75" hidden="1" customHeight="1"/>
    <row r="8003" ht="12.75" hidden="1" customHeight="1"/>
    <row r="8004" ht="12.75" hidden="1" customHeight="1"/>
    <row r="8005" ht="12.75" hidden="1" customHeight="1"/>
    <row r="8006" ht="12.75" hidden="1" customHeight="1"/>
    <row r="8007" ht="12.75" hidden="1" customHeight="1"/>
    <row r="8008" ht="12.75" hidden="1" customHeight="1"/>
    <row r="8009" ht="12.75" hidden="1" customHeight="1"/>
    <row r="8010" ht="12.75" hidden="1" customHeight="1"/>
    <row r="8011" ht="12.75" hidden="1" customHeight="1"/>
    <row r="8012" ht="12.75" hidden="1" customHeight="1"/>
    <row r="8013" ht="12.75" hidden="1" customHeight="1"/>
    <row r="8014" ht="12.75" hidden="1" customHeight="1"/>
    <row r="8015" ht="12.75" hidden="1" customHeight="1"/>
    <row r="8016" ht="12.75" hidden="1" customHeight="1"/>
    <row r="8017" ht="12.75" hidden="1" customHeight="1"/>
    <row r="8018" ht="12.75" hidden="1" customHeight="1"/>
    <row r="8019" ht="12.75" hidden="1" customHeight="1"/>
    <row r="8020" ht="12.75" hidden="1" customHeight="1"/>
    <row r="8021" ht="12.75" hidden="1" customHeight="1"/>
    <row r="8022" ht="12.75" hidden="1" customHeight="1"/>
    <row r="8023" ht="12.75" hidden="1" customHeight="1"/>
    <row r="8024" ht="12.75" hidden="1" customHeight="1"/>
    <row r="8025" ht="12.75" hidden="1" customHeight="1"/>
    <row r="8026" ht="12.75" hidden="1" customHeight="1"/>
    <row r="8027" ht="12.75" hidden="1" customHeight="1"/>
    <row r="8028" ht="12.75" hidden="1" customHeight="1"/>
    <row r="8029" ht="12.75" hidden="1" customHeight="1"/>
    <row r="8030" ht="12.75" hidden="1" customHeight="1"/>
    <row r="8031" ht="12.75" hidden="1" customHeight="1"/>
    <row r="8032" ht="12.75" hidden="1" customHeight="1"/>
    <row r="8033" ht="12.75" hidden="1" customHeight="1"/>
    <row r="8034" ht="12.75" hidden="1" customHeight="1"/>
    <row r="8035" ht="12.75" hidden="1" customHeight="1"/>
    <row r="8036" ht="12.75" hidden="1" customHeight="1"/>
    <row r="8037" ht="12.75" hidden="1" customHeight="1"/>
    <row r="8038" ht="12.75" hidden="1" customHeight="1"/>
    <row r="8039" ht="12.75" hidden="1" customHeight="1"/>
    <row r="8040" ht="12.75" hidden="1" customHeight="1"/>
    <row r="8041" ht="12.75" hidden="1" customHeight="1"/>
    <row r="8042" ht="12.75" hidden="1" customHeight="1"/>
    <row r="8043" ht="12.75" hidden="1" customHeight="1"/>
    <row r="8044" ht="12.75" hidden="1" customHeight="1"/>
    <row r="8045" ht="12.75" hidden="1" customHeight="1"/>
    <row r="8046" ht="12.75" hidden="1" customHeight="1"/>
    <row r="8047" ht="12.75" hidden="1" customHeight="1"/>
    <row r="8048" ht="12.75" hidden="1" customHeight="1"/>
    <row r="8049" ht="12.75" hidden="1" customHeight="1"/>
    <row r="8050" ht="12.75" hidden="1" customHeight="1"/>
    <row r="8051" ht="12.75" hidden="1" customHeight="1"/>
    <row r="8052" ht="12.75" hidden="1" customHeight="1"/>
    <row r="8053" ht="12.75" hidden="1" customHeight="1"/>
    <row r="8054" ht="12.75" hidden="1" customHeight="1"/>
    <row r="8055" ht="12.75" hidden="1" customHeight="1"/>
    <row r="8056" ht="12.75" hidden="1" customHeight="1"/>
    <row r="8057" ht="12.75" hidden="1" customHeight="1"/>
    <row r="8058" ht="12.75" hidden="1" customHeight="1"/>
    <row r="8059" ht="12.75" hidden="1" customHeight="1"/>
    <row r="8060" ht="12.75" hidden="1" customHeight="1"/>
    <row r="8061" ht="12.75" hidden="1" customHeight="1"/>
    <row r="8062" ht="12.75" hidden="1" customHeight="1"/>
    <row r="8063" ht="12.75" hidden="1" customHeight="1"/>
    <row r="8064" ht="12.75" hidden="1" customHeight="1"/>
    <row r="8065" ht="12.75" hidden="1" customHeight="1"/>
    <row r="8066" ht="12.75" hidden="1" customHeight="1"/>
    <row r="8067" ht="12.75" hidden="1" customHeight="1"/>
    <row r="8068" ht="12.75" hidden="1" customHeight="1"/>
    <row r="8069" ht="12.75" hidden="1" customHeight="1"/>
    <row r="8070" ht="12.75" hidden="1" customHeight="1"/>
    <row r="8071" ht="12.75" hidden="1" customHeight="1"/>
    <row r="8072" ht="12.75" hidden="1" customHeight="1"/>
    <row r="8073" ht="12.75" hidden="1" customHeight="1"/>
    <row r="8074" ht="12.75" hidden="1" customHeight="1"/>
    <row r="8075" ht="12.75" hidden="1" customHeight="1"/>
    <row r="8076" ht="12.75" hidden="1" customHeight="1"/>
    <row r="8077" ht="12.75" hidden="1" customHeight="1"/>
    <row r="8078" ht="12.75" hidden="1" customHeight="1"/>
    <row r="8079" ht="12.75" hidden="1" customHeight="1"/>
    <row r="8080" ht="12.75" hidden="1" customHeight="1"/>
    <row r="8081" ht="12.75" hidden="1" customHeight="1"/>
    <row r="8082" ht="12.75" hidden="1" customHeight="1"/>
    <row r="8083" ht="12.75" hidden="1" customHeight="1"/>
    <row r="8084" ht="12.75" hidden="1" customHeight="1"/>
    <row r="8085" ht="12.75" hidden="1" customHeight="1"/>
    <row r="8086" ht="12.75" hidden="1" customHeight="1"/>
    <row r="8087" ht="12.75" hidden="1" customHeight="1"/>
    <row r="8088" ht="12.75" hidden="1" customHeight="1"/>
    <row r="8089" ht="12.75" hidden="1" customHeight="1"/>
    <row r="8090" ht="12.75" hidden="1" customHeight="1"/>
    <row r="8091" ht="12.75" hidden="1" customHeight="1"/>
    <row r="8092" ht="12.75" hidden="1" customHeight="1"/>
    <row r="8093" ht="12.75" hidden="1" customHeight="1"/>
    <row r="8094" ht="12.75" hidden="1" customHeight="1"/>
    <row r="8095" ht="12.75" hidden="1" customHeight="1"/>
    <row r="8096" ht="12.75" hidden="1" customHeight="1"/>
    <row r="8097" ht="12.75" hidden="1" customHeight="1"/>
    <row r="8098" ht="12.75" hidden="1" customHeight="1"/>
    <row r="8099" ht="12.75" hidden="1" customHeight="1"/>
    <row r="8100" ht="12.75" hidden="1" customHeight="1"/>
    <row r="8101" ht="12.75" hidden="1" customHeight="1"/>
    <row r="8102" ht="12.75" hidden="1" customHeight="1"/>
    <row r="8103" ht="12.75" hidden="1" customHeight="1"/>
    <row r="8104" ht="12.75" hidden="1" customHeight="1"/>
    <row r="8105" ht="12.75" hidden="1" customHeight="1"/>
    <row r="8106" ht="12.75" hidden="1" customHeight="1"/>
    <row r="8107" ht="12.75" hidden="1" customHeight="1"/>
    <row r="8108" ht="12.75" hidden="1" customHeight="1"/>
    <row r="8109" ht="12.75" hidden="1" customHeight="1"/>
    <row r="8110" ht="12.75" hidden="1" customHeight="1"/>
    <row r="8111" ht="12.75" hidden="1" customHeight="1"/>
    <row r="8112" ht="12.75" hidden="1" customHeight="1"/>
    <row r="8113" ht="12.75" hidden="1" customHeight="1"/>
    <row r="8114" ht="12.75" hidden="1" customHeight="1"/>
    <row r="8115" ht="12.75" hidden="1" customHeight="1"/>
    <row r="8116" ht="12.75" hidden="1" customHeight="1"/>
    <row r="8117" ht="12.75" hidden="1" customHeight="1"/>
    <row r="8118" ht="12.75" hidden="1" customHeight="1"/>
    <row r="8119" ht="12.75" hidden="1" customHeight="1"/>
    <row r="8120" ht="12.75" hidden="1" customHeight="1"/>
    <row r="8121" ht="12.75" hidden="1" customHeight="1"/>
    <row r="8122" ht="12.75" hidden="1" customHeight="1"/>
    <row r="8123" ht="12.75" hidden="1" customHeight="1"/>
    <row r="8124" ht="12.75" hidden="1" customHeight="1"/>
    <row r="8125" ht="12.75" hidden="1" customHeight="1"/>
    <row r="8126" ht="12.75" hidden="1" customHeight="1"/>
    <row r="8127" ht="12.75" hidden="1" customHeight="1"/>
    <row r="8128" ht="12.75" hidden="1" customHeight="1"/>
    <row r="8129" ht="12.75" hidden="1" customHeight="1"/>
    <row r="8130" ht="12.75" hidden="1" customHeight="1"/>
    <row r="8131" ht="12.75" hidden="1" customHeight="1"/>
    <row r="8132" ht="12.75" hidden="1" customHeight="1"/>
    <row r="8133" ht="12.75" hidden="1" customHeight="1"/>
    <row r="8134" ht="12.75" hidden="1" customHeight="1"/>
    <row r="8135" ht="12.75" hidden="1" customHeight="1"/>
    <row r="8136" ht="12.75" hidden="1" customHeight="1"/>
    <row r="8137" ht="12.75" hidden="1" customHeight="1"/>
    <row r="8138" ht="12.75" hidden="1" customHeight="1"/>
    <row r="8139" ht="12.75" hidden="1" customHeight="1"/>
    <row r="8140" ht="12.75" hidden="1" customHeight="1"/>
    <row r="8141" ht="12.75" hidden="1" customHeight="1"/>
    <row r="8142" ht="12.75" hidden="1" customHeight="1"/>
    <row r="8143" ht="12.75" hidden="1" customHeight="1"/>
    <row r="8144" ht="12.75" hidden="1" customHeight="1"/>
    <row r="8145" ht="12.75" hidden="1" customHeight="1"/>
    <row r="8146" ht="12.75" hidden="1" customHeight="1"/>
    <row r="8147" ht="12.75" hidden="1" customHeight="1"/>
    <row r="8148" ht="12.75" hidden="1" customHeight="1"/>
    <row r="8149" ht="12.75" hidden="1" customHeight="1"/>
    <row r="8150" ht="12.75" hidden="1" customHeight="1"/>
    <row r="8151" ht="12.75" hidden="1" customHeight="1"/>
    <row r="8152" ht="12.75" hidden="1" customHeight="1"/>
    <row r="8153" ht="12.75" hidden="1" customHeight="1"/>
    <row r="8154" ht="12.75" hidden="1" customHeight="1"/>
    <row r="8155" ht="12.75" hidden="1" customHeight="1"/>
    <row r="8156" ht="12.75" hidden="1" customHeight="1"/>
    <row r="8157" ht="12.75" hidden="1" customHeight="1"/>
    <row r="8158" ht="12.75" hidden="1" customHeight="1"/>
    <row r="8159" ht="12.75" hidden="1" customHeight="1"/>
    <row r="8160" ht="12.75" hidden="1" customHeight="1"/>
    <row r="8161" ht="12.75" hidden="1" customHeight="1"/>
    <row r="8162" ht="12.75" hidden="1" customHeight="1"/>
    <row r="8163" ht="12.75" hidden="1" customHeight="1"/>
    <row r="8164" ht="12.75" hidden="1" customHeight="1"/>
    <row r="8165" ht="12.75" hidden="1" customHeight="1"/>
    <row r="8166" ht="12.75" hidden="1" customHeight="1"/>
    <row r="8167" ht="12.75" hidden="1" customHeight="1"/>
    <row r="8168" ht="12.75" hidden="1" customHeight="1"/>
    <row r="8169" ht="12.75" hidden="1" customHeight="1"/>
    <row r="8170" ht="12.75" hidden="1" customHeight="1"/>
    <row r="8171" ht="12.75" hidden="1" customHeight="1"/>
    <row r="8172" ht="12.75" hidden="1" customHeight="1"/>
    <row r="8173" ht="12.75" hidden="1" customHeight="1"/>
    <row r="8174" ht="12.75" hidden="1" customHeight="1"/>
    <row r="8175" ht="12.75" hidden="1" customHeight="1"/>
    <row r="8176" ht="12.75" hidden="1" customHeight="1"/>
    <row r="8177" ht="12.75" hidden="1" customHeight="1"/>
    <row r="8178" ht="12.75" hidden="1" customHeight="1"/>
    <row r="8179" ht="12.75" hidden="1" customHeight="1"/>
    <row r="8180" ht="12.75" hidden="1" customHeight="1"/>
    <row r="8181" ht="12.75" hidden="1" customHeight="1"/>
    <row r="8182" ht="12.75" hidden="1" customHeight="1"/>
    <row r="8183" ht="12.75" hidden="1" customHeight="1"/>
    <row r="8184" ht="12.75" hidden="1" customHeight="1"/>
    <row r="8185" ht="12.75" hidden="1" customHeight="1"/>
    <row r="8186" ht="12.75" hidden="1" customHeight="1"/>
    <row r="8187" ht="12.75" hidden="1" customHeight="1"/>
    <row r="8188" ht="12.75" hidden="1" customHeight="1"/>
    <row r="8189" ht="12.75" hidden="1" customHeight="1"/>
    <row r="8190" ht="12.75" hidden="1" customHeight="1"/>
    <row r="8191" ht="12.75" hidden="1" customHeight="1"/>
    <row r="8192" ht="12.75" hidden="1" customHeight="1"/>
    <row r="8193" ht="12.75" hidden="1" customHeight="1"/>
    <row r="8194" ht="12.75" hidden="1" customHeight="1"/>
    <row r="8195" ht="12.75" hidden="1" customHeight="1"/>
    <row r="8196" ht="12.75" hidden="1" customHeight="1"/>
    <row r="8197" ht="12.75" hidden="1" customHeight="1"/>
    <row r="8198" ht="12.75" hidden="1" customHeight="1"/>
    <row r="8199" ht="12.75" hidden="1" customHeight="1"/>
    <row r="8200" ht="12.75" hidden="1" customHeight="1"/>
    <row r="8201" ht="12.75" hidden="1" customHeight="1"/>
    <row r="8202" ht="12.75" hidden="1" customHeight="1"/>
    <row r="8203" ht="12.75" hidden="1" customHeight="1"/>
    <row r="8204" ht="12.75" hidden="1" customHeight="1"/>
    <row r="8205" ht="12.75" hidden="1" customHeight="1"/>
    <row r="8206" ht="12.75" hidden="1" customHeight="1"/>
    <row r="8207" ht="12.75" hidden="1" customHeight="1"/>
    <row r="8208" ht="12.75" hidden="1" customHeight="1"/>
    <row r="8209" ht="12.75" hidden="1" customHeight="1"/>
    <row r="8210" ht="12.75" hidden="1" customHeight="1"/>
    <row r="8211" ht="12.75" hidden="1" customHeight="1"/>
    <row r="8212" ht="12.75" hidden="1" customHeight="1"/>
    <row r="8213" ht="12.75" hidden="1" customHeight="1"/>
    <row r="8214" ht="12.75" hidden="1" customHeight="1"/>
    <row r="8215" ht="12.75" hidden="1" customHeight="1"/>
    <row r="8216" ht="12.75" hidden="1" customHeight="1"/>
    <row r="8217" ht="12.75" hidden="1" customHeight="1"/>
    <row r="8218" ht="12.75" hidden="1" customHeight="1"/>
    <row r="8219" ht="12.75" hidden="1" customHeight="1"/>
    <row r="8220" ht="12.75" hidden="1" customHeight="1"/>
    <row r="8221" ht="12.75" hidden="1" customHeight="1"/>
    <row r="8222" ht="12.75" hidden="1" customHeight="1"/>
    <row r="8223" ht="12.75" hidden="1" customHeight="1"/>
    <row r="8224" ht="12.75" hidden="1" customHeight="1"/>
    <row r="8225" ht="12.75" hidden="1" customHeight="1"/>
    <row r="8226" ht="12.75" hidden="1" customHeight="1"/>
    <row r="8227" ht="12.75" hidden="1" customHeight="1"/>
    <row r="8228" ht="12.75" hidden="1" customHeight="1"/>
    <row r="8229" ht="12.75" hidden="1" customHeight="1"/>
    <row r="8230" ht="12.75" hidden="1" customHeight="1"/>
    <row r="8231" ht="12.75" hidden="1" customHeight="1"/>
    <row r="8232" ht="12.75" hidden="1" customHeight="1"/>
    <row r="8233" ht="12.75" hidden="1" customHeight="1"/>
    <row r="8234" ht="12.75" hidden="1" customHeight="1"/>
    <row r="8235" ht="12.75" hidden="1" customHeight="1"/>
    <row r="8236" ht="12.75" hidden="1" customHeight="1"/>
    <row r="8237" ht="12.75" hidden="1" customHeight="1"/>
    <row r="8238" ht="12.75" hidden="1" customHeight="1"/>
    <row r="8239" ht="12.75" hidden="1" customHeight="1"/>
    <row r="8240" ht="12.75" hidden="1" customHeight="1"/>
    <row r="8241" ht="12.75" hidden="1" customHeight="1"/>
    <row r="8242" ht="12.75" hidden="1" customHeight="1"/>
    <row r="8243" ht="12.75" hidden="1" customHeight="1"/>
    <row r="8244" ht="12.75" hidden="1" customHeight="1"/>
    <row r="8245" ht="12.75" hidden="1" customHeight="1"/>
    <row r="8246" ht="12.75" hidden="1" customHeight="1"/>
    <row r="8247" ht="12.75" hidden="1" customHeight="1"/>
    <row r="8248" ht="12.75" hidden="1" customHeight="1"/>
    <row r="8249" ht="12.75" hidden="1" customHeight="1"/>
    <row r="8250" ht="12.75" hidden="1" customHeight="1"/>
    <row r="8251" ht="12.75" hidden="1" customHeight="1"/>
    <row r="8252" ht="12.75" hidden="1" customHeight="1"/>
    <row r="8253" ht="12.75" hidden="1" customHeight="1"/>
    <row r="8254" ht="12.75" hidden="1" customHeight="1"/>
    <row r="8255" ht="12.75" hidden="1" customHeight="1"/>
    <row r="8256" ht="12.75" hidden="1" customHeight="1"/>
    <row r="8257" ht="12.75" hidden="1" customHeight="1"/>
    <row r="8258" ht="12.75" hidden="1" customHeight="1"/>
    <row r="8259" ht="12.75" hidden="1" customHeight="1"/>
    <row r="8260" ht="12.75" hidden="1" customHeight="1"/>
    <row r="8261" ht="12.75" hidden="1" customHeight="1"/>
    <row r="8262" ht="12.75" hidden="1" customHeight="1"/>
    <row r="8263" ht="12.75" hidden="1" customHeight="1"/>
    <row r="8264" ht="12.75" hidden="1" customHeight="1"/>
    <row r="8265" ht="12.75" hidden="1" customHeight="1"/>
    <row r="8266" ht="12.75" hidden="1" customHeight="1"/>
    <row r="8267" ht="12.75" hidden="1" customHeight="1"/>
    <row r="8268" ht="12.75" hidden="1" customHeight="1"/>
    <row r="8269" ht="12.75" hidden="1" customHeight="1"/>
    <row r="8270" ht="12.75" hidden="1" customHeight="1"/>
    <row r="8271" ht="12.75" hidden="1" customHeight="1"/>
    <row r="8272" ht="12.75" hidden="1" customHeight="1"/>
    <row r="8273" ht="12.75" hidden="1" customHeight="1"/>
    <row r="8274" ht="12.75" hidden="1" customHeight="1"/>
    <row r="8275" ht="12.75" hidden="1" customHeight="1"/>
    <row r="8276" ht="12.75" hidden="1" customHeight="1"/>
    <row r="8277" ht="12.75" hidden="1" customHeight="1"/>
    <row r="8278" ht="12.75" hidden="1" customHeight="1"/>
    <row r="8279" ht="12.75" hidden="1" customHeight="1"/>
    <row r="8280" ht="12.75" hidden="1" customHeight="1"/>
    <row r="8281" ht="12.75" hidden="1" customHeight="1"/>
    <row r="8282" ht="12.75" hidden="1" customHeight="1"/>
    <row r="8283" ht="12.75" hidden="1" customHeight="1"/>
    <row r="8284" ht="12.75" hidden="1" customHeight="1"/>
    <row r="8285" ht="12.75" hidden="1" customHeight="1"/>
    <row r="8286" ht="12.75" hidden="1" customHeight="1"/>
    <row r="8287" ht="12.75" hidden="1" customHeight="1"/>
    <row r="8288" ht="12.75" hidden="1" customHeight="1"/>
    <row r="8289" ht="12.75" hidden="1" customHeight="1"/>
    <row r="8290" ht="12.75" hidden="1" customHeight="1"/>
    <row r="8291" ht="12.75" hidden="1" customHeight="1"/>
    <row r="8292" ht="12.75" hidden="1" customHeight="1"/>
    <row r="8293" ht="12.75" hidden="1" customHeight="1"/>
    <row r="8294" ht="12.75" hidden="1" customHeight="1"/>
    <row r="8295" ht="12.75" hidden="1" customHeight="1"/>
    <row r="8296" ht="12.75" hidden="1" customHeight="1"/>
    <row r="8297" ht="12.75" hidden="1" customHeight="1"/>
    <row r="8298" ht="12.75" hidden="1" customHeight="1"/>
    <row r="8299" ht="12.75" hidden="1" customHeight="1"/>
    <row r="8300" ht="12.75" hidden="1" customHeight="1"/>
    <row r="8301" ht="12.75" hidden="1" customHeight="1"/>
    <row r="8302" ht="12.75" hidden="1" customHeight="1"/>
    <row r="8303" ht="12.75" hidden="1" customHeight="1"/>
    <row r="8304" ht="12.75" hidden="1" customHeight="1"/>
    <row r="8305" ht="12.75" hidden="1" customHeight="1"/>
    <row r="8306" ht="12.75" hidden="1" customHeight="1"/>
    <row r="8307" ht="12.75" hidden="1" customHeight="1"/>
    <row r="8308" ht="12.75" hidden="1" customHeight="1"/>
    <row r="8309" ht="12.75" hidden="1" customHeight="1"/>
    <row r="8310" ht="12.75" hidden="1" customHeight="1"/>
    <row r="8311" ht="12.75" hidden="1" customHeight="1"/>
    <row r="8312" ht="12.75" hidden="1" customHeight="1"/>
    <row r="8313" ht="12.75" hidden="1" customHeight="1"/>
    <row r="8314" ht="12.75" hidden="1" customHeight="1"/>
    <row r="8315" ht="12.75" hidden="1" customHeight="1"/>
    <row r="8316" ht="12.75" hidden="1" customHeight="1"/>
    <row r="8317" ht="12.75" hidden="1" customHeight="1"/>
    <row r="8318" ht="12.75" hidden="1" customHeight="1"/>
    <row r="8319" ht="12.75" hidden="1" customHeight="1"/>
    <row r="8320" ht="12.75" hidden="1" customHeight="1"/>
    <row r="8321" ht="12.75" hidden="1" customHeight="1"/>
    <row r="8322" ht="12.75" hidden="1" customHeight="1"/>
    <row r="8323" ht="12.75" hidden="1" customHeight="1"/>
    <row r="8324" ht="12.75" hidden="1" customHeight="1"/>
    <row r="8325" ht="12.75" hidden="1" customHeight="1"/>
    <row r="8326" ht="12.75" hidden="1" customHeight="1"/>
    <row r="8327" ht="12.75" hidden="1" customHeight="1"/>
    <row r="8328" ht="12.75" hidden="1" customHeight="1"/>
    <row r="8329" ht="12.75" hidden="1" customHeight="1"/>
    <row r="8330" ht="12.75" hidden="1" customHeight="1"/>
    <row r="8331" ht="12.75" hidden="1" customHeight="1"/>
    <row r="8332" ht="12.75" hidden="1" customHeight="1"/>
    <row r="8333" ht="12.75" hidden="1" customHeight="1"/>
    <row r="8334" ht="12.75" hidden="1" customHeight="1"/>
    <row r="8335" ht="12.75" hidden="1" customHeight="1"/>
    <row r="8336" ht="12.75" hidden="1" customHeight="1"/>
    <row r="8337" ht="12.75" hidden="1" customHeight="1"/>
    <row r="8338" ht="12.75" hidden="1" customHeight="1"/>
    <row r="8339" ht="12.75" hidden="1" customHeight="1"/>
    <row r="8340" ht="12.75" hidden="1" customHeight="1"/>
    <row r="8341" ht="12.75" hidden="1" customHeight="1"/>
    <row r="8342" ht="12.75" hidden="1" customHeight="1"/>
    <row r="8343" ht="12.75" hidden="1" customHeight="1"/>
    <row r="8344" ht="12.75" hidden="1" customHeight="1"/>
    <row r="8345" ht="12.75" hidden="1" customHeight="1"/>
    <row r="8346" ht="12.75" hidden="1" customHeight="1"/>
    <row r="8347" ht="12.75" hidden="1" customHeight="1"/>
    <row r="8348" ht="12.75" hidden="1" customHeight="1"/>
    <row r="8349" ht="12.75" hidden="1" customHeight="1"/>
    <row r="8350" ht="12.75" hidden="1" customHeight="1"/>
    <row r="8351" ht="12.75" hidden="1" customHeight="1"/>
    <row r="8352" ht="12.75" hidden="1" customHeight="1"/>
    <row r="8353" ht="12.75" hidden="1" customHeight="1"/>
    <row r="8354" ht="12.75" hidden="1" customHeight="1"/>
    <row r="8355" ht="12.75" hidden="1" customHeight="1"/>
    <row r="8356" ht="12.75" hidden="1" customHeight="1"/>
    <row r="8357" ht="12.75" hidden="1" customHeight="1"/>
    <row r="8358" ht="12.75" hidden="1" customHeight="1"/>
    <row r="8359" ht="12.75" hidden="1" customHeight="1"/>
    <row r="8360" ht="12.75" hidden="1" customHeight="1"/>
    <row r="8361" ht="12.75" hidden="1" customHeight="1"/>
    <row r="8362" ht="12.75" hidden="1" customHeight="1"/>
    <row r="8363" ht="12.75" hidden="1" customHeight="1"/>
    <row r="8364" ht="12.75" hidden="1" customHeight="1"/>
    <row r="8365" ht="12.75" hidden="1" customHeight="1"/>
    <row r="8366" ht="12.75" hidden="1" customHeight="1"/>
    <row r="8367" ht="12.75" hidden="1" customHeight="1"/>
    <row r="8368" ht="12.75" hidden="1" customHeight="1"/>
    <row r="8369" ht="12.75" hidden="1" customHeight="1"/>
    <row r="8370" ht="12.75" hidden="1" customHeight="1"/>
    <row r="8371" ht="12.75" hidden="1" customHeight="1"/>
    <row r="8372" ht="12.75" hidden="1" customHeight="1"/>
    <row r="8373" ht="12.75" hidden="1" customHeight="1"/>
    <row r="8374" ht="12.75" hidden="1" customHeight="1"/>
    <row r="8375" ht="12.75" hidden="1" customHeight="1"/>
    <row r="8376" ht="12.75" hidden="1" customHeight="1"/>
    <row r="8377" ht="12.75" hidden="1" customHeight="1"/>
    <row r="8378" ht="12.75" hidden="1" customHeight="1"/>
    <row r="8379" ht="12.75" hidden="1" customHeight="1"/>
    <row r="8380" ht="12.75" hidden="1" customHeight="1"/>
    <row r="8381" ht="12.75" hidden="1" customHeight="1"/>
    <row r="8382" ht="12.75" hidden="1" customHeight="1"/>
    <row r="8383" ht="12.75" hidden="1" customHeight="1"/>
    <row r="8384" ht="12.75" hidden="1" customHeight="1"/>
    <row r="8385" ht="12.75" hidden="1" customHeight="1"/>
    <row r="8386" ht="12.75" hidden="1" customHeight="1"/>
    <row r="8387" ht="12.75" hidden="1" customHeight="1"/>
    <row r="8388" ht="12.75" hidden="1" customHeight="1"/>
    <row r="8389" ht="12.75" hidden="1" customHeight="1"/>
    <row r="8390" ht="12.75" hidden="1" customHeight="1"/>
    <row r="8391" ht="12.75" hidden="1" customHeight="1"/>
    <row r="8392" ht="12.75" hidden="1" customHeight="1"/>
    <row r="8393" ht="12.75" hidden="1" customHeight="1"/>
    <row r="8394" ht="12.75" hidden="1" customHeight="1"/>
    <row r="8395" ht="12.75" hidden="1" customHeight="1"/>
    <row r="8396" ht="12.75" hidden="1" customHeight="1"/>
    <row r="8397" ht="12.75" hidden="1" customHeight="1"/>
    <row r="8398" ht="12.75" hidden="1" customHeight="1"/>
    <row r="8399" ht="12.75" hidden="1" customHeight="1"/>
    <row r="8400" ht="12.75" hidden="1" customHeight="1"/>
    <row r="8401" ht="12.75" hidden="1" customHeight="1"/>
    <row r="8402" ht="12.75" hidden="1" customHeight="1"/>
    <row r="8403" ht="12.75" hidden="1" customHeight="1"/>
    <row r="8404" ht="12.75" hidden="1" customHeight="1"/>
    <row r="8405" ht="12.75" hidden="1" customHeight="1"/>
    <row r="8406" ht="12.75" hidden="1" customHeight="1"/>
    <row r="8407" ht="12.75" hidden="1" customHeight="1"/>
    <row r="8408" ht="12.75" hidden="1" customHeight="1"/>
    <row r="8409" ht="12.75" hidden="1" customHeight="1"/>
    <row r="8410" ht="12.75" hidden="1" customHeight="1"/>
    <row r="8411" ht="12.75" hidden="1" customHeight="1"/>
    <row r="8412" ht="12.75" hidden="1" customHeight="1"/>
    <row r="8413" ht="12.75" hidden="1" customHeight="1"/>
    <row r="8414" ht="12.75" hidden="1" customHeight="1"/>
    <row r="8415" ht="12.75" hidden="1" customHeight="1"/>
    <row r="8416" ht="12.75" hidden="1" customHeight="1"/>
    <row r="8417" ht="12.75" hidden="1" customHeight="1"/>
    <row r="8418" ht="12.75" hidden="1" customHeight="1"/>
    <row r="8419" ht="12.75" hidden="1" customHeight="1"/>
    <row r="8420" ht="12.75" hidden="1" customHeight="1"/>
    <row r="8421" ht="12.75" hidden="1" customHeight="1"/>
    <row r="8422" ht="12.75" hidden="1" customHeight="1"/>
    <row r="8423" ht="12.75" hidden="1" customHeight="1"/>
    <row r="8424" ht="12.75" hidden="1" customHeight="1"/>
    <row r="8425" ht="12.75" hidden="1" customHeight="1"/>
    <row r="8426" ht="12.75" hidden="1" customHeight="1"/>
    <row r="8427" ht="12.75" hidden="1" customHeight="1"/>
    <row r="8428" ht="12.75" hidden="1" customHeight="1"/>
    <row r="8429" ht="12.75" hidden="1" customHeight="1"/>
    <row r="8430" ht="12.75" hidden="1" customHeight="1"/>
    <row r="8431" ht="12.75" hidden="1" customHeight="1"/>
    <row r="8432" ht="12.75" hidden="1" customHeight="1"/>
    <row r="8433" ht="12.75" hidden="1" customHeight="1"/>
    <row r="8434" ht="12.75" hidden="1" customHeight="1"/>
    <row r="8435" ht="12.75" hidden="1" customHeight="1"/>
    <row r="8436" ht="12.75" hidden="1" customHeight="1"/>
    <row r="8437" ht="12.75" hidden="1" customHeight="1"/>
    <row r="8438" ht="12.75" hidden="1" customHeight="1"/>
    <row r="8439" ht="12.75" hidden="1" customHeight="1"/>
    <row r="8440" ht="12.75" hidden="1" customHeight="1"/>
    <row r="8441" ht="12.75" hidden="1" customHeight="1"/>
    <row r="8442" ht="12.75" hidden="1" customHeight="1"/>
    <row r="8443" ht="12.75" hidden="1" customHeight="1"/>
    <row r="8444" ht="12.75" hidden="1" customHeight="1"/>
    <row r="8445" ht="12.75" hidden="1" customHeight="1"/>
    <row r="8446" ht="12.75" hidden="1" customHeight="1"/>
    <row r="8447" ht="12.75" hidden="1" customHeight="1"/>
    <row r="8448" ht="12.75" hidden="1" customHeight="1"/>
    <row r="8449" ht="12.75" hidden="1" customHeight="1"/>
    <row r="8450" ht="12.75" hidden="1" customHeight="1"/>
    <row r="8451" ht="12.75" hidden="1" customHeight="1"/>
    <row r="8452" ht="12.75" hidden="1" customHeight="1"/>
    <row r="8453" ht="12.75" hidden="1" customHeight="1"/>
    <row r="8454" ht="12.75" hidden="1" customHeight="1"/>
    <row r="8455" ht="12.75" hidden="1" customHeight="1"/>
    <row r="8456" ht="12.75" hidden="1" customHeight="1"/>
    <row r="8457" ht="12.75" hidden="1" customHeight="1"/>
    <row r="8458" ht="12.75" hidden="1" customHeight="1"/>
    <row r="8459" ht="12.75" hidden="1" customHeight="1"/>
    <row r="8460" ht="12.75" hidden="1" customHeight="1"/>
    <row r="8461" ht="12.75" hidden="1" customHeight="1"/>
    <row r="8462" ht="12.75" hidden="1" customHeight="1"/>
    <row r="8463" ht="12.75" hidden="1" customHeight="1"/>
    <row r="8464" ht="12.75" hidden="1" customHeight="1"/>
    <row r="8465" ht="12.75" hidden="1" customHeight="1"/>
    <row r="8466" ht="12.75" hidden="1" customHeight="1"/>
    <row r="8467" ht="12.75" hidden="1" customHeight="1"/>
    <row r="8468" ht="12.75" hidden="1" customHeight="1"/>
    <row r="8469" ht="12.75" hidden="1" customHeight="1"/>
    <row r="8470" ht="12.75" hidden="1" customHeight="1"/>
    <row r="8471" ht="12.75" hidden="1" customHeight="1"/>
    <row r="8472" ht="12.75" hidden="1" customHeight="1"/>
    <row r="8473" ht="12.75" hidden="1" customHeight="1"/>
    <row r="8474" ht="12.75" hidden="1" customHeight="1"/>
    <row r="8475" ht="12.75" hidden="1" customHeight="1"/>
    <row r="8476" ht="12.75" hidden="1" customHeight="1"/>
    <row r="8477" ht="12.75" hidden="1" customHeight="1"/>
    <row r="8478" ht="12.75" hidden="1" customHeight="1"/>
    <row r="8479" ht="12.75" hidden="1" customHeight="1"/>
    <row r="8480" ht="12.75" hidden="1" customHeight="1"/>
    <row r="8481" ht="12.75" hidden="1" customHeight="1"/>
    <row r="8482" ht="12.75" hidden="1" customHeight="1"/>
    <row r="8483" ht="12.75" hidden="1" customHeight="1"/>
    <row r="8484" ht="12.75" hidden="1" customHeight="1"/>
    <row r="8485" ht="12.75" hidden="1" customHeight="1"/>
    <row r="8486" ht="12.75" hidden="1" customHeight="1"/>
    <row r="8487" ht="12.75" hidden="1" customHeight="1"/>
    <row r="8488" ht="12.75" hidden="1" customHeight="1"/>
    <row r="8489" ht="12.75" hidden="1" customHeight="1"/>
    <row r="8490" ht="12.75" hidden="1" customHeight="1"/>
    <row r="8491" ht="12.75" hidden="1" customHeight="1"/>
    <row r="8492" ht="12.75" hidden="1" customHeight="1"/>
    <row r="8493" ht="12.75" hidden="1" customHeight="1"/>
    <row r="8494" ht="12.75" hidden="1" customHeight="1"/>
    <row r="8495" ht="12.75" hidden="1" customHeight="1"/>
    <row r="8496" ht="12.75" hidden="1" customHeight="1"/>
    <row r="8497" ht="12.75" hidden="1" customHeight="1"/>
    <row r="8498" ht="12.75" hidden="1" customHeight="1"/>
    <row r="8499" ht="12.75" hidden="1" customHeight="1"/>
    <row r="8500" ht="12.75" hidden="1" customHeight="1"/>
    <row r="8501" ht="12.75" hidden="1" customHeight="1"/>
    <row r="8502" ht="12.75" hidden="1" customHeight="1"/>
    <row r="8503" ht="12.75" hidden="1" customHeight="1"/>
    <row r="8504" ht="12.75" hidden="1" customHeight="1"/>
    <row r="8505" ht="12.75" hidden="1" customHeight="1"/>
    <row r="8506" ht="12.75" hidden="1" customHeight="1"/>
    <row r="8507" ht="12.75" hidden="1" customHeight="1"/>
    <row r="8508" ht="12.75" hidden="1" customHeight="1"/>
    <row r="8509" ht="12.75" hidden="1" customHeight="1"/>
    <row r="8510" ht="12.75" hidden="1" customHeight="1"/>
    <row r="8511" ht="12.75" hidden="1" customHeight="1"/>
    <row r="8512" ht="12.75" hidden="1" customHeight="1"/>
    <row r="8513" ht="12.75" hidden="1" customHeight="1"/>
    <row r="8514" ht="12.75" hidden="1" customHeight="1"/>
    <row r="8515" ht="12.75" hidden="1" customHeight="1"/>
    <row r="8516" ht="12.75" hidden="1" customHeight="1"/>
    <row r="8517" ht="12.75" hidden="1" customHeight="1"/>
    <row r="8518" ht="12.75" hidden="1" customHeight="1"/>
    <row r="8519" ht="12.75" hidden="1" customHeight="1"/>
    <row r="8520" ht="12.75" hidden="1" customHeight="1"/>
    <row r="8521" ht="12.75" hidden="1" customHeight="1"/>
    <row r="8522" ht="12.75" hidden="1" customHeight="1"/>
    <row r="8523" ht="12.75" hidden="1" customHeight="1"/>
    <row r="8524" ht="12.75" hidden="1" customHeight="1"/>
    <row r="8525" ht="12.75" hidden="1" customHeight="1"/>
    <row r="8526" ht="12.75" hidden="1" customHeight="1"/>
    <row r="8527" ht="12.75" hidden="1" customHeight="1"/>
    <row r="8528" ht="12.75" hidden="1" customHeight="1"/>
    <row r="8529" ht="12.75" hidden="1" customHeight="1"/>
    <row r="8530" ht="12.75" hidden="1" customHeight="1"/>
    <row r="8531" ht="12.75" hidden="1" customHeight="1"/>
    <row r="8532" ht="12.75" hidden="1" customHeight="1"/>
    <row r="8533" ht="12.75" hidden="1" customHeight="1"/>
    <row r="8534" ht="12.75" hidden="1" customHeight="1"/>
    <row r="8535" ht="12.75" hidden="1" customHeight="1"/>
    <row r="8536" ht="12.75" hidden="1" customHeight="1"/>
    <row r="8537" ht="12.75" hidden="1" customHeight="1"/>
    <row r="8538" ht="12.75" hidden="1" customHeight="1"/>
    <row r="8539" ht="12.75" hidden="1" customHeight="1"/>
    <row r="8540" ht="12.75" hidden="1" customHeight="1"/>
    <row r="8541" ht="12.75" hidden="1" customHeight="1"/>
    <row r="8542" ht="12.75" hidden="1" customHeight="1"/>
    <row r="8543" ht="12.75" hidden="1" customHeight="1"/>
    <row r="8544" ht="12.75" hidden="1" customHeight="1"/>
    <row r="8545" ht="12.75" hidden="1" customHeight="1"/>
    <row r="8546" ht="12.75" hidden="1" customHeight="1"/>
    <row r="8547" ht="12.75" hidden="1" customHeight="1"/>
    <row r="8548" ht="12.75" hidden="1" customHeight="1"/>
    <row r="8549" ht="12.75" hidden="1" customHeight="1"/>
    <row r="8550" ht="12.75" hidden="1" customHeight="1"/>
    <row r="8551" ht="12.75" hidden="1" customHeight="1"/>
    <row r="8552" ht="12.75" hidden="1" customHeight="1"/>
    <row r="8553" ht="12.75" hidden="1" customHeight="1"/>
    <row r="8554" ht="12.75" hidden="1" customHeight="1"/>
    <row r="8555" ht="12.75" hidden="1" customHeight="1"/>
    <row r="8556" ht="12.75" hidden="1" customHeight="1"/>
    <row r="8557" ht="12.75" hidden="1" customHeight="1"/>
    <row r="8558" ht="12.75" hidden="1" customHeight="1"/>
    <row r="8559" ht="12.75" hidden="1" customHeight="1"/>
    <row r="8560" ht="12.75" hidden="1" customHeight="1"/>
    <row r="8561" ht="12.75" hidden="1" customHeight="1"/>
    <row r="8562" ht="12.75" hidden="1" customHeight="1"/>
    <row r="8563" ht="12.75" hidden="1" customHeight="1"/>
    <row r="8564" ht="12.75" hidden="1" customHeight="1"/>
    <row r="8565" ht="12.75" hidden="1" customHeight="1"/>
    <row r="8566" ht="12.75" hidden="1" customHeight="1"/>
    <row r="8567" ht="12.75" hidden="1" customHeight="1"/>
    <row r="8568" ht="12.75" hidden="1" customHeight="1"/>
    <row r="8569" ht="12.75" hidden="1" customHeight="1"/>
    <row r="8570" ht="12.75" hidden="1" customHeight="1"/>
    <row r="8571" ht="12.75" hidden="1" customHeight="1"/>
    <row r="8572" ht="12.75" hidden="1" customHeight="1"/>
    <row r="8573" ht="12.75" hidden="1" customHeight="1"/>
    <row r="8574" ht="12.75" hidden="1" customHeight="1"/>
    <row r="8575" ht="12.75" hidden="1" customHeight="1"/>
    <row r="8576" ht="12.75" hidden="1" customHeight="1"/>
    <row r="8577" ht="12.75" hidden="1" customHeight="1"/>
    <row r="8578" ht="12.75" hidden="1" customHeight="1"/>
    <row r="8579" ht="12.75" hidden="1" customHeight="1"/>
    <row r="8580" ht="12.75" hidden="1" customHeight="1"/>
    <row r="8581" ht="12.75" hidden="1" customHeight="1"/>
    <row r="8582" ht="12.75" hidden="1" customHeight="1"/>
    <row r="8583" ht="12.75" hidden="1" customHeight="1"/>
    <row r="8584" ht="12.75" hidden="1" customHeight="1"/>
    <row r="8585" ht="12.75" hidden="1" customHeight="1"/>
    <row r="8586" ht="12.75" hidden="1" customHeight="1"/>
    <row r="8587" ht="12.75" hidden="1" customHeight="1"/>
    <row r="8588" ht="12.75" hidden="1" customHeight="1"/>
    <row r="8589" ht="12.75" hidden="1" customHeight="1"/>
    <row r="8590" ht="12.75" hidden="1" customHeight="1"/>
    <row r="8591" ht="12.75" hidden="1" customHeight="1"/>
    <row r="8592" ht="12.75" hidden="1" customHeight="1"/>
    <row r="8593" ht="12.75" hidden="1" customHeight="1"/>
    <row r="8594" ht="12.75" hidden="1" customHeight="1"/>
    <row r="8595" ht="12.75" hidden="1" customHeight="1"/>
    <row r="8596" ht="12.75" hidden="1" customHeight="1"/>
    <row r="8597" ht="12.75" hidden="1" customHeight="1"/>
    <row r="8598" ht="12.75" hidden="1" customHeight="1"/>
    <row r="8599" ht="12.75" hidden="1" customHeight="1"/>
    <row r="8600" ht="12.75" hidden="1" customHeight="1"/>
    <row r="8601" ht="12.75" hidden="1" customHeight="1"/>
    <row r="8602" ht="12.75" hidden="1" customHeight="1"/>
    <row r="8603" ht="12.75" hidden="1" customHeight="1"/>
    <row r="8604" ht="12.75" hidden="1" customHeight="1"/>
    <row r="8605" ht="12.75" hidden="1" customHeight="1"/>
    <row r="8606" ht="12.75" hidden="1" customHeight="1"/>
    <row r="8607" ht="12.75" hidden="1" customHeight="1"/>
    <row r="8608" ht="12.75" hidden="1" customHeight="1"/>
    <row r="8609" ht="12.75" hidden="1" customHeight="1"/>
    <row r="8610" ht="12.75" hidden="1" customHeight="1"/>
    <row r="8611" ht="12.75" hidden="1" customHeight="1"/>
    <row r="8612" ht="12.75" hidden="1" customHeight="1"/>
    <row r="8613" ht="12.75" hidden="1" customHeight="1"/>
    <row r="8614" ht="12.75" hidden="1" customHeight="1"/>
    <row r="8615" ht="12.75" hidden="1" customHeight="1"/>
    <row r="8616" ht="12.75" hidden="1" customHeight="1"/>
    <row r="8617" ht="12.75" hidden="1" customHeight="1"/>
    <row r="8618" ht="12.75" hidden="1" customHeight="1"/>
    <row r="8619" ht="12.75" hidden="1" customHeight="1"/>
    <row r="8620" ht="12.75" hidden="1" customHeight="1"/>
    <row r="8621" ht="12.75" hidden="1" customHeight="1"/>
    <row r="8622" ht="12.75" hidden="1" customHeight="1"/>
    <row r="8623" ht="12.75" hidden="1" customHeight="1"/>
    <row r="8624" ht="12.75" hidden="1" customHeight="1"/>
    <row r="8625" ht="12.75" hidden="1" customHeight="1"/>
    <row r="8626" ht="12.75" hidden="1" customHeight="1"/>
    <row r="8627" ht="12.75" hidden="1" customHeight="1"/>
    <row r="8628" ht="12.75" hidden="1" customHeight="1"/>
    <row r="8629" ht="12.75" hidden="1" customHeight="1"/>
    <row r="8630" ht="12.75" hidden="1" customHeight="1"/>
    <row r="8631" ht="12.75" hidden="1" customHeight="1"/>
    <row r="8632" ht="12.75" hidden="1" customHeight="1"/>
    <row r="8633" ht="12.75" hidden="1" customHeight="1"/>
    <row r="8634" ht="12.75" hidden="1" customHeight="1"/>
    <row r="8635" ht="12.75" hidden="1" customHeight="1"/>
    <row r="8636" ht="12.75" hidden="1" customHeight="1"/>
    <row r="8637" ht="12.75" hidden="1" customHeight="1"/>
    <row r="8638" ht="12.75" hidden="1" customHeight="1"/>
    <row r="8639" ht="12.75" hidden="1" customHeight="1"/>
    <row r="8640" ht="12.75" hidden="1" customHeight="1"/>
    <row r="8641" ht="12.75" hidden="1" customHeight="1"/>
    <row r="8642" ht="12.75" hidden="1" customHeight="1"/>
    <row r="8643" ht="12.75" hidden="1" customHeight="1"/>
    <row r="8644" ht="12.75" hidden="1" customHeight="1"/>
    <row r="8645" ht="12.75" hidden="1" customHeight="1"/>
    <row r="8646" ht="12.75" hidden="1" customHeight="1"/>
    <row r="8647" ht="12.75" hidden="1" customHeight="1"/>
    <row r="8648" ht="12.75" hidden="1" customHeight="1"/>
    <row r="8649" ht="12.75" hidden="1" customHeight="1"/>
    <row r="8650" ht="12.75" hidden="1" customHeight="1"/>
    <row r="8651" ht="12.75" hidden="1" customHeight="1"/>
    <row r="8652" ht="12.75" hidden="1" customHeight="1"/>
    <row r="8653" ht="12.75" hidden="1" customHeight="1"/>
    <row r="8654" ht="12.75" hidden="1" customHeight="1"/>
    <row r="8655" ht="12.75" hidden="1" customHeight="1"/>
    <row r="8656" ht="12.75" hidden="1" customHeight="1"/>
    <row r="8657" ht="12.75" hidden="1" customHeight="1"/>
    <row r="8658" ht="12.75" hidden="1" customHeight="1"/>
    <row r="8659" ht="12.75" hidden="1" customHeight="1"/>
    <row r="8660" ht="12.75" hidden="1" customHeight="1"/>
    <row r="8661" ht="12.75" hidden="1" customHeight="1"/>
    <row r="8662" ht="12.75" hidden="1" customHeight="1"/>
    <row r="8663" ht="12.75" hidden="1" customHeight="1"/>
    <row r="8664" ht="12.75" hidden="1" customHeight="1"/>
    <row r="8665" ht="12.75" hidden="1" customHeight="1"/>
    <row r="8666" ht="12.75" hidden="1" customHeight="1"/>
    <row r="8667" ht="12.75" hidden="1" customHeight="1"/>
    <row r="8668" ht="12.75" hidden="1" customHeight="1"/>
    <row r="8669" ht="12.75" hidden="1" customHeight="1"/>
    <row r="8670" ht="12.75" hidden="1" customHeight="1"/>
    <row r="8671" ht="12.75" hidden="1" customHeight="1"/>
    <row r="8672" ht="12.75" hidden="1" customHeight="1"/>
    <row r="8673" ht="12.75" hidden="1" customHeight="1"/>
    <row r="8674" ht="12.75" hidden="1" customHeight="1"/>
    <row r="8675" ht="12.75" hidden="1" customHeight="1"/>
    <row r="8676" ht="12.75" hidden="1" customHeight="1"/>
    <row r="8677" ht="12.75" hidden="1" customHeight="1"/>
    <row r="8678" ht="12.75" hidden="1" customHeight="1"/>
    <row r="8679" ht="12.75" hidden="1" customHeight="1"/>
    <row r="8680" ht="12.75" hidden="1" customHeight="1"/>
    <row r="8681" ht="12.75" hidden="1" customHeight="1"/>
    <row r="8682" ht="12.75" hidden="1" customHeight="1"/>
    <row r="8683" ht="12.75" hidden="1" customHeight="1"/>
    <row r="8684" ht="12.75" hidden="1" customHeight="1"/>
    <row r="8685" ht="12.75" hidden="1" customHeight="1"/>
    <row r="8686" ht="12.75" hidden="1" customHeight="1"/>
    <row r="8687" ht="12.75" hidden="1" customHeight="1"/>
    <row r="8688" ht="12.75" hidden="1" customHeight="1"/>
    <row r="8689" ht="12.75" hidden="1" customHeight="1"/>
    <row r="8690" ht="12.75" hidden="1" customHeight="1"/>
    <row r="8691" ht="12.75" hidden="1" customHeight="1"/>
    <row r="8692" ht="12.75" hidden="1" customHeight="1"/>
    <row r="8693" ht="12.75" hidden="1" customHeight="1"/>
    <row r="8694" ht="12.75" hidden="1" customHeight="1"/>
    <row r="8695" ht="12.75" hidden="1" customHeight="1"/>
    <row r="8696" ht="12.75" hidden="1" customHeight="1"/>
    <row r="8697" ht="12.75" hidden="1" customHeight="1"/>
    <row r="8698" ht="12.75" hidden="1" customHeight="1"/>
    <row r="8699" ht="12.75" hidden="1" customHeight="1"/>
    <row r="8700" ht="12.75" hidden="1" customHeight="1"/>
    <row r="8701" ht="12.75" hidden="1" customHeight="1"/>
    <row r="8702" ht="12.75" hidden="1" customHeight="1"/>
    <row r="8703" ht="12.75" hidden="1" customHeight="1"/>
    <row r="8704" ht="12.75" hidden="1" customHeight="1"/>
    <row r="8705" ht="12.75" hidden="1" customHeight="1"/>
    <row r="8706" ht="12.75" hidden="1" customHeight="1"/>
    <row r="8707" ht="12.75" hidden="1" customHeight="1"/>
    <row r="8708" ht="12.75" hidden="1" customHeight="1"/>
    <row r="8709" ht="12.75" hidden="1" customHeight="1"/>
    <row r="8710" ht="12.75" hidden="1" customHeight="1"/>
    <row r="8711" ht="12.75" hidden="1" customHeight="1"/>
    <row r="8712" ht="12.75" hidden="1" customHeight="1"/>
    <row r="8713" ht="12.75" hidden="1" customHeight="1"/>
    <row r="8714" ht="12.75" hidden="1" customHeight="1"/>
    <row r="8715" ht="12.75" hidden="1" customHeight="1"/>
    <row r="8716" ht="12.75" hidden="1" customHeight="1"/>
    <row r="8717" ht="12.75" hidden="1" customHeight="1"/>
    <row r="8718" ht="12.75" hidden="1" customHeight="1"/>
    <row r="8719" ht="12.75" hidden="1" customHeight="1"/>
    <row r="8720" ht="12.75" hidden="1" customHeight="1"/>
    <row r="8721" ht="12.75" hidden="1" customHeight="1"/>
    <row r="8722" ht="12.75" hidden="1" customHeight="1"/>
    <row r="8723" ht="12.75" hidden="1" customHeight="1"/>
    <row r="8724" ht="12.75" hidden="1" customHeight="1"/>
    <row r="8725" ht="12.75" hidden="1" customHeight="1"/>
    <row r="8726" ht="12.75" hidden="1" customHeight="1"/>
    <row r="8727" ht="12.75" hidden="1" customHeight="1"/>
    <row r="8728" ht="12.75" hidden="1" customHeight="1"/>
    <row r="8729" ht="12.75" hidden="1" customHeight="1"/>
    <row r="8730" ht="12.75" hidden="1" customHeight="1"/>
    <row r="8731" ht="12.75" hidden="1" customHeight="1"/>
    <row r="8732" ht="12.75" hidden="1" customHeight="1"/>
    <row r="8733" ht="12.75" hidden="1" customHeight="1"/>
    <row r="8734" ht="12.75" hidden="1" customHeight="1"/>
    <row r="8735" ht="12.75" hidden="1" customHeight="1"/>
    <row r="8736" ht="12.75" hidden="1" customHeight="1"/>
    <row r="8737" ht="12.75" hidden="1" customHeight="1"/>
    <row r="8738" ht="12.75" hidden="1" customHeight="1"/>
    <row r="8739" ht="12.75" hidden="1" customHeight="1"/>
    <row r="8740" ht="12.75" hidden="1" customHeight="1"/>
    <row r="8741" ht="12.75" hidden="1" customHeight="1"/>
    <row r="8742" ht="12.75" hidden="1" customHeight="1"/>
    <row r="8743" ht="12.75" hidden="1" customHeight="1"/>
    <row r="8744" ht="12.75" hidden="1" customHeight="1"/>
    <row r="8745" ht="12.75" hidden="1" customHeight="1"/>
    <row r="8746" ht="12.75" hidden="1" customHeight="1"/>
    <row r="8747" ht="12.75" hidden="1" customHeight="1"/>
    <row r="8748" ht="12.75" hidden="1" customHeight="1"/>
    <row r="8749" ht="12.75" hidden="1" customHeight="1"/>
    <row r="8750" ht="12.75" hidden="1" customHeight="1"/>
    <row r="8751" ht="12.75" hidden="1" customHeight="1"/>
    <row r="8752" ht="12.75" hidden="1" customHeight="1"/>
    <row r="8753" ht="12.75" hidden="1" customHeight="1"/>
    <row r="8754" ht="12.75" hidden="1" customHeight="1"/>
    <row r="8755" ht="12.75" hidden="1" customHeight="1"/>
    <row r="8756" ht="12.75" hidden="1" customHeight="1"/>
    <row r="8757" ht="12.75" hidden="1" customHeight="1"/>
    <row r="8758" ht="12.75" hidden="1" customHeight="1"/>
    <row r="8759" ht="12.75" hidden="1" customHeight="1"/>
    <row r="8760" ht="12.75" hidden="1" customHeight="1"/>
    <row r="8761" ht="12.75" hidden="1" customHeight="1"/>
    <row r="8762" ht="12.75" hidden="1" customHeight="1"/>
    <row r="8763" ht="12.75" hidden="1" customHeight="1"/>
    <row r="8764" ht="12.75" hidden="1" customHeight="1"/>
    <row r="8765" ht="12.75" hidden="1" customHeight="1"/>
    <row r="8766" ht="12.75" hidden="1" customHeight="1"/>
    <row r="8767" ht="12.75" hidden="1" customHeight="1"/>
    <row r="8768" ht="12.75" hidden="1" customHeight="1"/>
    <row r="8769" ht="12.75" hidden="1" customHeight="1"/>
    <row r="8770" ht="12.75" hidden="1" customHeight="1"/>
    <row r="8771" ht="12.75" hidden="1" customHeight="1"/>
    <row r="8772" ht="12.75" hidden="1" customHeight="1"/>
    <row r="8773" ht="12.75" hidden="1" customHeight="1"/>
    <row r="8774" ht="12.75" hidden="1" customHeight="1"/>
    <row r="8775" ht="12.75" hidden="1" customHeight="1"/>
    <row r="8776" ht="12.75" hidden="1" customHeight="1"/>
    <row r="8777" ht="12.75" hidden="1" customHeight="1"/>
    <row r="8778" ht="12.75" hidden="1" customHeight="1"/>
    <row r="8779" ht="12.75" hidden="1" customHeight="1"/>
    <row r="8780" ht="12.75" hidden="1" customHeight="1"/>
    <row r="8781" ht="12.75" hidden="1" customHeight="1"/>
    <row r="8782" ht="12.75" hidden="1" customHeight="1"/>
    <row r="8783" ht="12.75" hidden="1" customHeight="1"/>
    <row r="8784" ht="12.75" hidden="1" customHeight="1"/>
    <row r="8785" ht="12.75" hidden="1" customHeight="1"/>
    <row r="8786" ht="12.75" hidden="1" customHeight="1"/>
    <row r="8787" ht="12.75" hidden="1" customHeight="1"/>
    <row r="8788" ht="12.75" hidden="1" customHeight="1"/>
    <row r="8789" ht="12.75" hidden="1" customHeight="1"/>
    <row r="8790" ht="12.75" hidden="1" customHeight="1"/>
    <row r="8791" ht="12.75" hidden="1" customHeight="1"/>
    <row r="8792" ht="12.75" hidden="1" customHeight="1"/>
    <row r="8793" ht="12.75" hidden="1" customHeight="1"/>
    <row r="8794" ht="12.75" hidden="1" customHeight="1"/>
    <row r="8795" ht="12.75" hidden="1" customHeight="1"/>
    <row r="8796" ht="12.75" hidden="1" customHeight="1"/>
    <row r="8797" ht="12.75" hidden="1" customHeight="1"/>
    <row r="8798" ht="12.75" hidden="1" customHeight="1"/>
    <row r="8799" ht="12.75" hidden="1" customHeight="1"/>
    <row r="8800" ht="12.75" hidden="1" customHeight="1"/>
    <row r="8801" ht="12.75" hidden="1" customHeight="1"/>
    <row r="8802" ht="12.75" hidden="1" customHeight="1"/>
    <row r="8803" ht="12.75" hidden="1" customHeight="1"/>
    <row r="8804" ht="12.75" hidden="1" customHeight="1"/>
    <row r="8805" ht="12.75" hidden="1" customHeight="1"/>
    <row r="8806" ht="12.75" hidden="1" customHeight="1"/>
    <row r="8807" ht="12.75" hidden="1" customHeight="1"/>
    <row r="8808" ht="12.75" hidden="1" customHeight="1"/>
    <row r="8809" ht="12.75" hidden="1" customHeight="1"/>
    <row r="8810" ht="12.75" hidden="1" customHeight="1"/>
    <row r="8811" ht="12.75" hidden="1" customHeight="1"/>
    <row r="8812" ht="12.75" hidden="1" customHeight="1"/>
    <row r="8813" ht="12.75" hidden="1" customHeight="1"/>
    <row r="8814" ht="12.75" hidden="1" customHeight="1"/>
    <row r="8815" ht="12.75" hidden="1" customHeight="1"/>
    <row r="8816" ht="12.75" hidden="1" customHeight="1"/>
    <row r="8817" ht="12.75" hidden="1" customHeight="1"/>
    <row r="8818" ht="12.75" hidden="1" customHeight="1"/>
    <row r="8819" ht="12.75" hidden="1" customHeight="1"/>
    <row r="8820" ht="12.75" hidden="1" customHeight="1"/>
    <row r="8821" ht="12.75" hidden="1" customHeight="1"/>
    <row r="8822" ht="12.75" hidden="1" customHeight="1"/>
    <row r="8823" ht="12.75" hidden="1" customHeight="1"/>
    <row r="8824" ht="12.75" hidden="1" customHeight="1"/>
    <row r="8825" ht="12.75" hidden="1" customHeight="1"/>
    <row r="8826" ht="12.75" hidden="1" customHeight="1"/>
    <row r="8827" ht="12.75" hidden="1" customHeight="1"/>
    <row r="8828" ht="12.75" hidden="1" customHeight="1"/>
    <row r="8829" ht="12.75" hidden="1" customHeight="1"/>
    <row r="8830" ht="12.75" hidden="1" customHeight="1"/>
    <row r="8831" ht="12.75" hidden="1" customHeight="1"/>
    <row r="8832" ht="12.75" hidden="1" customHeight="1"/>
    <row r="8833" ht="12.75" hidden="1" customHeight="1"/>
    <row r="8834" ht="12.75" hidden="1" customHeight="1"/>
    <row r="8835" ht="12.75" hidden="1" customHeight="1"/>
    <row r="8836" ht="12.75" hidden="1" customHeight="1"/>
    <row r="8837" ht="12.75" hidden="1" customHeight="1"/>
    <row r="8838" ht="12.75" hidden="1" customHeight="1"/>
    <row r="8839" ht="12.75" hidden="1" customHeight="1"/>
    <row r="8840" ht="12.75" hidden="1" customHeight="1"/>
    <row r="8841" ht="12.75" hidden="1" customHeight="1"/>
    <row r="8842" ht="12.75" hidden="1" customHeight="1"/>
    <row r="8843" ht="12.75" hidden="1" customHeight="1"/>
    <row r="8844" ht="12.75" hidden="1" customHeight="1"/>
    <row r="8845" ht="12.75" hidden="1" customHeight="1"/>
    <row r="8846" ht="12.75" hidden="1" customHeight="1"/>
    <row r="8847" ht="12.75" hidden="1" customHeight="1"/>
    <row r="8848" ht="12.75" hidden="1" customHeight="1"/>
    <row r="8849" ht="12.75" hidden="1" customHeight="1"/>
    <row r="8850" ht="12.75" hidden="1" customHeight="1"/>
    <row r="8851" ht="12.75" hidden="1" customHeight="1"/>
    <row r="8852" ht="12.75" hidden="1" customHeight="1"/>
    <row r="8853" ht="12.75" hidden="1" customHeight="1"/>
    <row r="8854" ht="12.75" hidden="1" customHeight="1"/>
    <row r="8855" ht="12.75" hidden="1" customHeight="1"/>
    <row r="8856" ht="12.75" hidden="1" customHeight="1"/>
    <row r="8857" ht="12.75" hidden="1" customHeight="1"/>
    <row r="8858" ht="12.75" hidden="1" customHeight="1"/>
    <row r="8859" ht="12.75" hidden="1" customHeight="1"/>
    <row r="8860" ht="12.75" hidden="1" customHeight="1"/>
    <row r="8861" ht="12.75" hidden="1" customHeight="1"/>
    <row r="8862" ht="12.75" hidden="1" customHeight="1"/>
    <row r="8863" ht="12.75" hidden="1" customHeight="1"/>
    <row r="8864" ht="12.75" hidden="1" customHeight="1"/>
    <row r="8865" ht="12.75" hidden="1" customHeight="1"/>
    <row r="8866" ht="12.75" hidden="1" customHeight="1"/>
    <row r="8867" ht="12.75" hidden="1" customHeight="1"/>
    <row r="8868" ht="12.75" hidden="1" customHeight="1"/>
    <row r="8869" ht="12.75" hidden="1" customHeight="1"/>
    <row r="8870" ht="12.75" hidden="1" customHeight="1"/>
    <row r="8871" ht="12.75" hidden="1" customHeight="1"/>
    <row r="8872" ht="12.75" hidden="1" customHeight="1"/>
    <row r="8873" ht="12.75" hidden="1" customHeight="1"/>
    <row r="8874" ht="12.75" hidden="1" customHeight="1"/>
    <row r="8875" ht="12.75" hidden="1" customHeight="1"/>
    <row r="8876" ht="12.75" hidden="1" customHeight="1"/>
    <row r="8877" ht="12.75" hidden="1" customHeight="1"/>
    <row r="8878" ht="12.75" hidden="1" customHeight="1"/>
    <row r="8879" ht="12.75" hidden="1" customHeight="1"/>
    <row r="8880" ht="12.75" hidden="1" customHeight="1"/>
    <row r="8881" ht="12.75" hidden="1" customHeight="1"/>
    <row r="8882" ht="12.75" hidden="1" customHeight="1"/>
    <row r="8883" ht="12.75" hidden="1" customHeight="1"/>
    <row r="8884" ht="12.75" hidden="1" customHeight="1"/>
    <row r="8885" ht="12.75" hidden="1" customHeight="1"/>
    <row r="8886" ht="12.75" hidden="1" customHeight="1"/>
    <row r="8887" ht="12.75" hidden="1" customHeight="1"/>
    <row r="8888" ht="12.75" hidden="1" customHeight="1"/>
    <row r="8889" ht="12.75" hidden="1" customHeight="1"/>
    <row r="8890" ht="12.75" hidden="1" customHeight="1"/>
    <row r="8891" ht="12.75" hidden="1" customHeight="1"/>
    <row r="8892" ht="12.75" hidden="1" customHeight="1"/>
    <row r="8893" ht="12.75" hidden="1" customHeight="1"/>
    <row r="8894" ht="12.75" hidden="1" customHeight="1"/>
    <row r="8895" ht="12.75" hidden="1" customHeight="1"/>
    <row r="8896" ht="12.75" hidden="1" customHeight="1"/>
    <row r="8897" ht="12.75" hidden="1" customHeight="1"/>
    <row r="8898" ht="12.75" hidden="1" customHeight="1"/>
    <row r="8899" ht="12.75" hidden="1" customHeight="1"/>
    <row r="8900" ht="12.75" hidden="1" customHeight="1"/>
    <row r="8901" ht="12.75" hidden="1" customHeight="1"/>
    <row r="8902" ht="12.75" hidden="1" customHeight="1"/>
    <row r="8903" ht="12.75" hidden="1" customHeight="1"/>
    <row r="8904" ht="12.75" hidden="1" customHeight="1"/>
    <row r="8905" ht="12.75" hidden="1" customHeight="1"/>
    <row r="8906" ht="12.75" hidden="1" customHeight="1"/>
    <row r="8907" ht="12.75" hidden="1" customHeight="1"/>
    <row r="8908" ht="12.75" hidden="1" customHeight="1"/>
    <row r="8909" ht="12.75" hidden="1" customHeight="1"/>
    <row r="8910" ht="12.75" hidden="1" customHeight="1"/>
    <row r="8911" ht="12.75" hidden="1" customHeight="1"/>
    <row r="8912" ht="12.75" hidden="1" customHeight="1"/>
    <row r="8913" ht="12.75" hidden="1" customHeight="1"/>
    <row r="8914" ht="12.75" hidden="1" customHeight="1"/>
    <row r="8915" ht="12.75" hidden="1" customHeight="1"/>
    <row r="8916" ht="12.75" hidden="1" customHeight="1"/>
    <row r="8917" ht="12.75" hidden="1" customHeight="1"/>
    <row r="8918" ht="12.75" hidden="1" customHeight="1"/>
    <row r="8919" ht="12.75" hidden="1" customHeight="1"/>
    <row r="8920" ht="12.75" hidden="1" customHeight="1"/>
    <row r="8921" ht="12.75" hidden="1" customHeight="1"/>
    <row r="8922" ht="12.75" hidden="1" customHeight="1"/>
    <row r="8923" ht="12.75" hidden="1" customHeight="1"/>
    <row r="8924" ht="12.75" hidden="1" customHeight="1"/>
    <row r="8925" ht="12.75" hidden="1" customHeight="1"/>
    <row r="8926" ht="12.75" hidden="1" customHeight="1"/>
    <row r="8927" ht="12.75" hidden="1" customHeight="1"/>
    <row r="8928" ht="12.75" hidden="1" customHeight="1"/>
    <row r="8929" ht="12.75" hidden="1" customHeight="1"/>
    <row r="8930" ht="12.75" hidden="1" customHeight="1"/>
    <row r="8931" ht="12.75" hidden="1" customHeight="1"/>
    <row r="8932" ht="12.75" hidden="1" customHeight="1"/>
    <row r="8933" ht="12.75" hidden="1" customHeight="1"/>
    <row r="8934" ht="12.75" hidden="1" customHeight="1"/>
    <row r="8935" ht="12.75" hidden="1" customHeight="1"/>
    <row r="8936" ht="12.75" hidden="1" customHeight="1"/>
    <row r="8937" ht="12.75" hidden="1" customHeight="1"/>
    <row r="8938" ht="12.75" hidden="1" customHeight="1"/>
    <row r="8939" ht="12.75" hidden="1" customHeight="1"/>
    <row r="8940" ht="12.75" hidden="1" customHeight="1"/>
    <row r="8941" ht="12.75" hidden="1" customHeight="1"/>
    <row r="8942" ht="12.75" hidden="1" customHeight="1"/>
    <row r="8943" ht="12.75" hidden="1" customHeight="1"/>
    <row r="8944" ht="12.75" hidden="1" customHeight="1"/>
    <row r="8945" ht="12.75" hidden="1" customHeight="1"/>
    <row r="8946" ht="12.75" hidden="1" customHeight="1"/>
    <row r="8947" ht="12.75" hidden="1" customHeight="1"/>
    <row r="8948" ht="12.75" hidden="1" customHeight="1"/>
    <row r="8949" ht="12.75" hidden="1" customHeight="1"/>
    <row r="8950" ht="12.75" hidden="1" customHeight="1"/>
    <row r="8951" ht="12.75" hidden="1" customHeight="1"/>
    <row r="8952" ht="12.75" hidden="1" customHeight="1"/>
    <row r="8953" ht="12.75" hidden="1" customHeight="1"/>
    <row r="8954" ht="12.75" hidden="1" customHeight="1"/>
    <row r="8955" ht="12.75" hidden="1" customHeight="1"/>
    <row r="8956" ht="12.75" hidden="1" customHeight="1"/>
    <row r="8957" ht="12.75" hidden="1" customHeight="1"/>
    <row r="8958" ht="12.75" hidden="1" customHeight="1"/>
    <row r="8959" ht="12.75" hidden="1" customHeight="1"/>
    <row r="8960" ht="12.75" hidden="1" customHeight="1"/>
    <row r="8961" ht="12.75" hidden="1" customHeight="1"/>
    <row r="8962" ht="12.75" hidden="1" customHeight="1"/>
    <row r="8963" ht="12.75" hidden="1" customHeight="1"/>
    <row r="8964" ht="12.75" hidden="1" customHeight="1"/>
    <row r="8965" ht="12.75" hidden="1" customHeight="1"/>
    <row r="8966" ht="12.75" hidden="1" customHeight="1"/>
    <row r="8967" ht="12.75" hidden="1" customHeight="1"/>
    <row r="8968" ht="12.75" hidden="1" customHeight="1"/>
    <row r="8969" ht="12.75" hidden="1" customHeight="1"/>
    <row r="8970" ht="12.75" hidden="1" customHeight="1"/>
    <row r="8971" ht="12.75" hidden="1" customHeight="1"/>
    <row r="8972" ht="12.75" hidden="1" customHeight="1"/>
    <row r="8973" ht="12.75" hidden="1" customHeight="1"/>
    <row r="8974" ht="12.75" hidden="1" customHeight="1"/>
    <row r="8975" ht="12.75" hidden="1" customHeight="1"/>
    <row r="8976" ht="12.75" hidden="1" customHeight="1"/>
    <row r="8977" ht="12.75" hidden="1" customHeight="1"/>
    <row r="8978" ht="12.75" hidden="1" customHeight="1"/>
    <row r="8979" ht="12.75" hidden="1" customHeight="1"/>
    <row r="8980" ht="12.75" hidden="1" customHeight="1"/>
    <row r="8981" ht="12.75" hidden="1" customHeight="1"/>
    <row r="8982" ht="12.75" hidden="1" customHeight="1"/>
    <row r="8983" ht="12.75" hidden="1" customHeight="1"/>
    <row r="8984" ht="12.75" hidden="1" customHeight="1"/>
    <row r="8985" ht="12.75" hidden="1" customHeight="1"/>
    <row r="8986" ht="12.75" hidden="1" customHeight="1"/>
    <row r="8987" ht="12.75" hidden="1" customHeight="1"/>
    <row r="8988" ht="12.75" hidden="1" customHeight="1"/>
    <row r="8989" ht="12.75" hidden="1" customHeight="1"/>
    <row r="8990" ht="12.75" hidden="1" customHeight="1"/>
    <row r="8991" ht="12.75" hidden="1" customHeight="1"/>
    <row r="8992" ht="12.75" hidden="1" customHeight="1"/>
    <row r="8993" ht="12.75" hidden="1" customHeight="1"/>
    <row r="8994" ht="12.75" hidden="1" customHeight="1"/>
    <row r="8995" ht="12.75" hidden="1" customHeight="1"/>
    <row r="8996" ht="12.75" hidden="1" customHeight="1"/>
    <row r="8997" ht="12.75" hidden="1" customHeight="1"/>
    <row r="8998" ht="12.75" hidden="1" customHeight="1"/>
    <row r="8999" ht="12.75" hidden="1" customHeight="1"/>
    <row r="9000" ht="12.75" hidden="1" customHeight="1"/>
    <row r="9001" ht="12.75" hidden="1" customHeight="1"/>
    <row r="9002" ht="12.75" hidden="1" customHeight="1"/>
    <row r="9003" ht="12.75" hidden="1" customHeight="1"/>
    <row r="9004" ht="12.75" hidden="1" customHeight="1"/>
    <row r="9005" ht="12.75" hidden="1" customHeight="1"/>
    <row r="9006" ht="12.75" hidden="1" customHeight="1"/>
    <row r="9007" ht="12.75" hidden="1" customHeight="1"/>
    <row r="9008" ht="12.75" hidden="1" customHeight="1"/>
    <row r="9009" ht="12.75" hidden="1" customHeight="1"/>
    <row r="9010" ht="12.75" hidden="1" customHeight="1"/>
    <row r="9011" ht="12.75" hidden="1" customHeight="1"/>
    <row r="9012" ht="12.75" hidden="1" customHeight="1"/>
    <row r="9013" ht="12.75" hidden="1" customHeight="1"/>
    <row r="9014" ht="12.75" hidden="1" customHeight="1"/>
    <row r="9015" ht="12.75" hidden="1" customHeight="1"/>
    <row r="9016" ht="12.75" hidden="1" customHeight="1"/>
    <row r="9017" ht="12.75" hidden="1" customHeight="1"/>
    <row r="9018" ht="12.75" hidden="1" customHeight="1"/>
    <row r="9019" ht="12.75" hidden="1" customHeight="1"/>
    <row r="9020" ht="12.75" hidden="1" customHeight="1"/>
    <row r="9021" ht="12.75" hidden="1" customHeight="1"/>
    <row r="9022" ht="12.75" hidden="1" customHeight="1"/>
    <row r="9023" ht="12.75" hidden="1" customHeight="1"/>
    <row r="9024" ht="12.75" hidden="1" customHeight="1"/>
    <row r="9025" ht="12.75" hidden="1" customHeight="1"/>
    <row r="9026" ht="12.75" hidden="1" customHeight="1"/>
    <row r="9027" ht="12.75" hidden="1" customHeight="1"/>
    <row r="9028" ht="12.75" hidden="1" customHeight="1"/>
    <row r="9029" ht="12.75" hidden="1" customHeight="1"/>
    <row r="9030" ht="12.75" hidden="1" customHeight="1"/>
    <row r="9031" ht="12.75" hidden="1" customHeight="1"/>
    <row r="9032" ht="12.75" hidden="1" customHeight="1"/>
    <row r="9033" ht="12.75" hidden="1" customHeight="1"/>
    <row r="9034" ht="12.75" hidden="1" customHeight="1"/>
    <row r="9035" ht="12.75" hidden="1" customHeight="1"/>
    <row r="9036" ht="12.75" hidden="1" customHeight="1"/>
    <row r="9037" ht="12.75" hidden="1" customHeight="1"/>
    <row r="9038" ht="12.75" hidden="1" customHeight="1"/>
    <row r="9039" ht="12.75" hidden="1" customHeight="1"/>
    <row r="9040" ht="12.75" hidden="1" customHeight="1"/>
    <row r="9041" ht="12.75" hidden="1" customHeight="1"/>
    <row r="9042" ht="12.75" hidden="1" customHeight="1"/>
    <row r="9043" ht="12.75" hidden="1" customHeight="1"/>
    <row r="9044" ht="12.75" hidden="1" customHeight="1"/>
    <row r="9045" ht="12.75" hidden="1" customHeight="1"/>
    <row r="9046" ht="12.75" hidden="1" customHeight="1"/>
    <row r="9047" ht="12.75" hidden="1" customHeight="1"/>
    <row r="9048" ht="12.75" hidden="1" customHeight="1"/>
    <row r="9049" ht="12.75" hidden="1" customHeight="1"/>
    <row r="9050" ht="12.75" hidden="1" customHeight="1"/>
    <row r="9051" ht="12.75" hidden="1" customHeight="1"/>
    <row r="9052" ht="12.75" hidden="1" customHeight="1"/>
    <row r="9053" ht="12.75" hidden="1" customHeight="1"/>
    <row r="9054" ht="12.75" hidden="1" customHeight="1"/>
    <row r="9055" ht="12.75" hidden="1" customHeight="1"/>
    <row r="9056" ht="12.75" hidden="1" customHeight="1"/>
    <row r="9057" ht="12.75" hidden="1" customHeight="1"/>
    <row r="9058" ht="12.75" hidden="1" customHeight="1"/>
    <row r="9059" ht="12.75" hidden="1" customHeight="1"/>
    <row r="9060" ht="12.75" hidden="1" customHeight="1"/>
    <row r="9061" ht="12.75" hidden="1" customHeight="1"/>
    <row r="9062" ht="12.75" hidden="1" customHeight="1"/>
    <row r="9063" ht="12.75" hidden="1" customHeight="1"/>
    <row r="9064" ht="12.75" hidden="1" customHeight="1"/>
    <row r="9065" ht="12.75" hidden="1" customHeight="1"/>
    <row r="9066" ht="12.75" hidden="1" customHeight="1"/>
    <row r="9067" ht="12.75" hidden="1" customHeight="1"/>
    <row r="9068" ht="12.75" hidden="1" customHeight="1"/>
    <row r="9069" ht="12.75" hidden="1" customHeight="1"/>
    <row r="9070" ht="12.75" hidden="1" customHeight="1"/>
    <row r="9071" ht="12.75" hidden="1" customHeight="1"/>
    <row r="9072" ht="12.75" hidden="1" customHeight="1"/>
    <row r="9073" ht="12.75" hidden="1" customHeight="1"/>
    <row r="9074" ht="12.75" hidden="1" customHeight="1"/>
    <row r="9075" ht="12.75" hidden="1" customHeight="1"/>
    <row r="9076" ht="12.75" hidden="1" customHeight="1"/>
    <row r="9077" ht="12.75" hidden="1" customHeight="1"/>
    <row r="9078" ht="12.75" hidden="1" customHeight="1"/>
    <row r="9079" ht="12.75" hidden="1" customHeight="1"/>
    <row r="9080" ht="12.75" hidden="1" customHeight="1"/>
    <row r="9081" ht="12.75" hidden="1" customHeight="1"/>
    <row r="9082" ht="12.75" hidden="1" customHeight="1"/>
    <row r="9083" ht="12.75" hidden="1" customHeight="1"/>
    <row r="9084" ht="12.75" hidden="1" customHeight="1"/>
    <row r="9085" ht="12.75" hidden="1" customHeight="1"/>
    <row r="9086" ht="12.75" hidden="1" customHeight="1"/>
    <row r="9087" ht="12.75" hidden="1" customHeight="1"/>
    <row r="9088" ht="12.75" hidden="1" customHeight="1"/>
    <row r="9089" ht="12.75" hidden="1" customHeight="1"/>
    <row r="9090" ht="12.75" hidden="1" customHeight="1"/>
    <row r="9091" ht="12.75" hidden="1" customHeight="1"/>
    <row r="9092" ht="12.75" hidden="1" customHeight="1"/>
    <row r="9093" ht="12.75" hidden="1" customHeight="1"/>
    <row r="9094" ht="12.75" hidden="1" customHeight="1"/>
    <row r="9095" ht="12.75" hidden="1" customHeight="1"/>
    <row r="9096" ht="12.75" hidden="1" customHeight="1"/>
    <row r="9097" ht="12.75" hidden="1" customHeight="1"/>
    <row r="9098" ht="12.75" hidden="1" customHeight="1"/>
    <row r="9099" ht="12.75" hidden="1" customHeight="1"/>
    <row r="9100" ht="12.75" hidden="1" customHeight="1"/>
    <row r="9101" ht="12.75" hidden="1" customHeight="1"/>
    <row r="9102" ht="12.75" hidden="1" customHeight="1"/>
    <row r="9103" ht="12.75" hidden="1" customHeight="1"/>
    <row r="9104" ht="12.75" hidden="1" customHeight="1"/>
    <row r="9105" ht="12.75" hidden="1" customHeight="1"/>
    <row r="9106" ht="12.75" hidden="1" customHeight="1"/>
    <row r="9107" ht="12.75" hidden="1" customHeight="1"/>
    <row r="9108" ht="12.75" hidden="1" customHeight="1"/>
    <row r="9109" ht="12.75" hidden="1" customHeight="1"/>
    <row r="9110" ht="12.75" hidden="1" customHeight="1"/>
    <row r="9111" ht="12.75" hidden="1" customHeight="1"/>
    <row r="9112" ht="12.75" hidden="1" customHeight="1"/>
    <row r="9113" ht="12.75" hidden="1" customHeight="1"/>
    <row r="9114" ht="12.75" hidden="1" customHeight="1"/>
    <row r="9115" ht="12.75" hidden="1" customHeight="1"/>
    <row r="9116" ht="12.75" hidden="1" customHeight="1"/>
    <row r="9117" ht="12.75" hidden="1" customHeight="1"/>
    <row r="9118" ht="12.75" hidden="1" customHeight="1"/>
    <row r="9119" ht="12.75" hidden="1" customHeight="1"/>
    <row r="9120" ht="12.75" hidden="1" customHeight="1"/>
    <row r="9121" ht="12.75" hidden="1" customHeight="1"/>
    <row r="9122" ht="12.75" hidden="1" customHeight="1"/>
    <row r="9123" ht="12.75" hidden="1" customHeight="1"/>
    <row r="9124" ht="12.75" hidden="1" customHeight="1"/>
    <row r="9125" ht="12.75" hidden="1" customHeight="1"/>
    <row r="9126" ht="12.75" hidden="1" customHeight="1"/>
    <row r="9127" ht="12.75" hidden="1" customHeight="1"/>
    <row r="9128" ht="12.75" hidden="1" customHeight="1"/>
    <row r="9129" ht="12.75" hidden="1" customHeight="1"/>
    <row r="9130" ht="12.75" hidden="1" customHeight="1"/>
    <row r="9131" ht="12.75" hidden="1" customHeight="1"/>
    <row r="9132" ht="12.75" hidden="1" customHeight="1"/>
    <row r="9133" ht="12.75" hidden="1" customHeight="1"/>
    <row r="9134" ht="12.75" hidden="1" customHeight="1"/>
    <row r="9135" ht="12.75" hidden="1" customHeight="1"/>
    <row r="9136" ht="12.75" hidden="1" customHeight="1"/>
    <row r="9137" ht="12.75" hidden="1" customHeight="1"/>
    <row r="9138" ht="12.75" hidden="1" customHeight="1"/>
    <row r="9139" ht="12.75" hidden="1" customHeight="1"/>
    <row r="9140" ht="12.75" hidden="1" customHeight="1"/>
    <row r="9141" ht="12.75" hidden="1" customHeight="1"/>
    <row r="9142" ht="12.75" hidden="1" customHeight="1"/>
    <row r="9143" ht="12.75" hidden="1" customHeight="1"/>
    <row r="9144" ht="12.75" hidden="1" customHeight="1"/>
    <row r="9145" ht="12.75" hidden="1" customHeight="1"/>
    <row r="9146" ht="12.75" hidden="1" customHeight="1"/>
    <row r="9147" ht="12.75" hidden="1" customHeight="1"/>
    <row r="9148" ht="12.75" hidden="1" customHeight="1"/>
    <row r="9149" ht="12.75" hidden="1" customHeight="1"/>
    <row r="9150" ht="12.75" hidden="1" customHeight="1"/>
    <row r="9151" ht="12.75" hidden="1" customHeight="1"/>
    <row r="9152" ht="12.75" hidden="1" customHeight="1"/>
    <row r="9153" ht="12.75" hidden="1" customHeight="1"/>
    <row r="9154" ht="12.75" hidden="1" customHeight="1"/>
    <row r="9155" ht="12.75" hidden="1" customHeight="1"/>
    <row r="9156" ht="12.75" hidden="1" customHeight="1"/>
    <row r="9157" ht="12.75" hidden="1" customHeight="1"/>
    <row r="9158" ht="12.75" hidden="1" customHeight="1"/>
    <row r="9159" ht="12.75" hidden="1" customHeight="1"/>
    <row r="9160" ht="12.75" hidden="1" customHeight="1"/>
    <row r="9161" ht="12.75" hidden="1" customHeight="1"/>
    <row r="9162" ht="12.75" hidden="1" customHeight="1"/>
    <row r="9163" ht="12.75" hidden="1" customHeight="1"/>
    <row r="9164" ht="12.75" hidden="1" customHeight="1"/>
    <row r="9165" ht="12.75" hidden="1" customHeight="1"/>
    <row r="9166" ht="12.75" hidden="1" customHeight="1"/>
    <row r="9167" ht="12.75" hidden="1" customHeight="1"/>
    <row r="9168" ht="12.75" hidden="1" customHeight="1"/>
    <row r="9169" ht="12.75" hidden="1" customHeight="1"/>
    <row r="9170" ht="12.75" hidden="1" customHeight="1"/>
    <row r="9171" ht="12.75" hidden="1" customHeight="1"/>
    <row r="9172" ht="12.75" hidden="1" customHeight="1"/>
    <row r="9173" ht="12.75" hidden="1" customHeight="1"/>
    <row r="9174" ht="12.75" hidden="1" customHeight="1"/>
    <row r="9175" ht="12.75" hidden="1" customHeight="1"/>
    <row r="9176" ht="12.75" hidden="1" customHeight="1"/>
    <row r="9177" ht="12.75" hidden="1" customHeight="1"/>
    <row r="9178" ht="12.75" hidden="1" customHeight="1"/>
    <row r="9179" ht="12.75" hidden="1" customHeight="1"/>
    <row r="9180" ht="12.75" hidden="1" customHeight="1"/>
    <row r="9181" ht="12.75" hidden="1" customHeight="1"/>
    <row r="9182" ht="12.75" hidden="1" customHeight="1"/>
    <row r="9183" ht="12.75" hidden="1" customHeight="1"/>
    <row r="9184" ht="12.75" hidden="1" customHeight="1"/>
    <row r="9185" ht="12.75" hidden="1" customHeight="1"/>
    <row r="9186" ht="12.75" hidden="1" customHeight="1"/>
    <row r="9187" ht="12.75" hidden="1" customHeight="1"/>
    <row r="9188" ht="12.75" hidden="1" customHeight="1"/>
    <row r="9189" ht="12.75" hidden="1" customHeight="1"/>
    <row r="9190" ht="12.75" hidden="1" customHeight="1"/>
    <row r="9191" ht="12.75" hidden="1" customHeight="1"/>
    <row r="9192" ht="12.75" hidden="1" customHeight="1"/>
    <row r="9193" ht="12.75" hidden="1" customHeight="1"/>
    <row r="9194" ht="12.75" hidden="1" customHeight="1"/>
    <row r="9195" ht="12.75" hidden="1" customHeight="1"/>
    <row r="9196" ht="12.75" hidden="1" customHeight="1"/>
    <row r="9197" ht="12.75" hidden="1" customHeight="1"/>
    <row r="9198" ht="12.75" hidden="1" customHeight="1"/>
    <row r="9199" ht="12.75" hidden="1" customHeight="1"/>
    <row r="9200" ht="12.75" hidden="1" customHeight="1"/>
    <row r="9201" ht="12.75" hidden="1" customHeight="1"/>
    <row r="9202" ht="12.75" hidden="1" customHeight="1"/>
    <row r="9203" ht="12.75" hidden="1" customHeight="1"/>
    <row r="9204" ht="12.75" hidden="1" customHeight="1"/>
    <row r="9205" ht="12.75" hidden="1" customHeight="1"/>
    <row r="9206" ht="12.75" hidden="1" customHeight="1"/>
    <row r="9207" ht="12.75" hidden="1" customHeight="1"/>
    <row r="9208" ht="12.75" hidden="1" customHeight="1"/>
    <row r="9209" ht="12.75" hidden="1" customHeight="1"/>
    <row r="9210" ht="12.75" hidden="1" customHeight="1"/>
    <row r="9211" ht="12.75" hidden="1" customHeight="1"/>
    <row r="9212" ht="12.75" hidden="1" customHeight="1"/>
    <row r="9213" ht="12.75" hidden="1" customHeight="1"/>
    <row r="9214" ht="12.75" hidden="1" customHeight="1"/>
    <row r="9215" ht="12.75" hidden="1" customHeight="1"/>
    <row r="9216" ht="12.75" hidden="1" customHeight="1"/>
    <row r="9217" ht="12.75" hidden="1" customHeight="1"/>
    <row r="9218" ht="12.75" hidden="1" customHeight="1"/>
    <row r="9219" ht="12.75" hidden="1" customHeight="1"/>
    <row r="9220" ht="12.75" hidden="1" customHeight="1"/>
    <row r="9221" ht="12.75" hidden="1" customHeight="1"/>
    <row r="9222" ht="12.75" hidden="1" customHeight="1"/>
    <row r="9223" ht="12.75" hidden="1" customHeight="1"/>
    <row r="9224" ht="12.75" hidden="1" customHeight="1"/>
    <row r="9225" ht="12.75" hidden="1" customHeight="1"/>
    <row r="9226" ht="12.75" hidden="1" customHeight="1"/>
    <row r="9227" ht="12.75" hidden="1" customHeight="1"/>
    <row r="9228" ht="12.75" hidden="1" customHeight="1"/>
    <row r="9229" ht="12.75" hidden="1" customHeight="1"/>
    <row r="9230" ht="12.75" hidden="1" customHeight="1"/>
    <row r="9231" ht="12.75" hidden="1" customHeight="1"/>
    <row r="9232" ht="12.75" hidden="1" customHeight="1"/>
    <row r="9233" ht="12.75" hidden="1" customHeight="1"/>
    <row r="9234" ht="12.75" hidden="1" customHeight="1"/>
    <row r="9235" ht="12.75" hidden="1" customHeight="1"/>
    <row r="9236" ht="12.75" hidden="1" customHeight="1"/>
    <row r="9237" ht="12.75" hidden="1" customHeight="1"/>
    <row r="9238" ht="12.75" hidden="1" customHeight="1"/>
    <row r="9239" ht="12.75" hidden="1" customHeight="1"/>
    <row r="9240" ht="12.75" hidden="1" customHeight="1"/>
    <row r="9241" ht="12.75" hidden="1" customHeight="1"/>
    <row r="9242" ht="12.75" hidden="1" customHeight="1"/>
    <row r="9243" ht="12.75" hidden="1" customHeight="1"/>
    <row r="9244" ht="12.75" hidden="1" customHeight="1"/>
    <row r="9245" ht="12.75" hidden="1" customHeight="1"/>
    <row r="9246" ht="12.75" hidden="1" customHeight="1"/>
    <row r="9247" ht="12.75" hidden="1" customHeight="1"/>
    <row r="9248" ht="12.75" hidden="1" customHeight="1"/>
    <row r="9249" ht="12.75" hidden="1" customHeight="1"/>
    <row r="9250" ht="12.75" hidden="1" customHeight="1"/>
    <row r="9251" ht="12.75" hidden="1" customHeight="1"/>
    <row r="9252" ht="12.75" hidden="1" customHeight="1"/>
    <row r="9253" ht="12.75" hidden="1" customHeight="1"/>
    <row r="9254" ht="12.75" hidden="1" customHeight="1"/>
    <row r="9255" ht="12.75" hidden="1" customHeight="1"/>
    <row r="9256" ht="12.75" hidden="1" customHeight="1"/>
    <row r="9257" ht="12.75" hidden="1" customHeight="1"/>
    <row r="9258" ht="12.75" hidden="1" customHeight="1"/>
    <row r="9259" ht="12.75" hidden="1" customHeight="1"/>
    <row r="9260" ht="12.75" hidden="1" customHeight="1"/>
    <row r="9261" ht="12.75" hidden="1" customHeight="1"/>
    <row r="9262" ht="12.75" hidden="1" customHeight="1"/>
    <row r="9263" ht="12.75" hidden="1" customHeight="1"/>
    <row r="9264" ht="12.75" hidden="1" customHeight="1"/>
    <row r="9265" ht="12.75" hidden="1" customHeight="1"/>
    <row r="9266" ht="12.75" hidden="1" customHeight="1"/>
    <row r="9267" ht="12.75" hidden="1" customHeight="1"/>
    <row r="9268" ht="12.75" hidden="1" customHeight="1"/>
    <row r="9269" ht="12.75" hidden="1" customHeight="1"/>
    <row r="9270" ht="12.75" hidden="1" customHeight="1"/>
    <row r="9271" ht="12.75" hidden="1" customHeight="1"/>
    <row r="9272" ht="12.75" hidden="1" customHeight="1"/>
    <row r="9273" ht="12.75" hidden="1" customHeight="1"/>
    <row r="9274" ht="12.75" hidden="1" customHeight="1"/>
    <row r="9275" ht="12.75" hidden="1" customHeight="1"/>
    <row r="9276" ht="12.75" hidden="1" customHeight="1"/>
    <row r="9277" ht="12.75" hidden="1" customHeight="1"/>
    <row r="9278" ht="12.75" hidden="1" customHeight="1"/>
    <row r="9279" ht="12.75" hidden="1" customHeight="1"/>
    <row r="9280" ht="12.75" hidden="1" customHeight="1"/>
    <row r="9281" ht="12.75" hidden="1" customHeight="1"/>
    <row r="9282" ht="12.75" hidden="1" customHeight="1"/>
    <row r="9283" ht="12.75" hidden="1" customHeight="1"/>
    <row r="9284" ht="12.75" hidden="1" customHeight="1"/>
    <row r="9285" ht="12.75" hidden="1" customHeight="1"/>
    <row r="9286" ht="12.75" hidden="1" customHeight="1"/>
    <row r="9287" ht="12.75" hidden="1" customHeight="1"/>
    <row r="9288" ht="12.75" hidden="1" customHeight="1"/>
    <row r="9289" ht="12.75" hidden="1" customHeight="1"/>
    <row r="9290" ht="12.75" hidden="1" customHeight="1"/>
    <row r="9291" ht="12.75" hidden="1" customHeight="1"/>
    <row r="9292" ht="12.75" hidden="1" customHeight="1"/>
    <row r="9293" ht="12.75" hidden="1" customHeight="1"/>
    <row r="9294" ht="12.75" hidden="1" customHeight="1"/>
    <row r="9295" ht="12.75" hidden="1" customHeight="1"/>
    <row r="9296" ht="12.75" hidden="1" customHeight="1"/>
    <row r="9297" ht="12.75" hidden="1" customHeight="1"/>
    <row r="9298" ht="12.75" hidden="1" customHeight="1"/>
    <row r="9299" ht="12.75" hidden="1" customHeight="1"/>
    <row r="9300" ht="12.75" hidden="1" customHeight="1"/>
    <row r="9301" ht="12.75" hidden="1" customHeight="1"/>
    <row r="9302" ht="12.75" hidden="1" customHeight="1"/>
    <row r="9303" ht="12.75" hidden="1" customHeight="1"/>
    <row r="9304" ht="12.75" hidden="1" customHeight="1"/>
    <row r="9305" ht="12.75" hidden="1" customHeight="1"/>
    <row r="9306" ht="12.75" hidden="1" customHeight="1"/>
    <row r="9307" ht="12.75" hidden="1" customHeight="1"/>
    <row r="9308" ht="12.75" hidden="1" customHeight="1"/>
    <row r="9309" ht="12.75" hidden="1" customHeight="1"/>
    <row r="9310" ht="12.75" hidden="1" customHeight="1"/>
    <row r="9311" ht="12.75" hidden="1" customHeight="1"/>
    <row r="9312" ht="12.75" hidden="1" customHeight="1"/>
    <row r="9313" ht="12.75" hidden="1" customHeight="1"/>
    <row r="9314" ht="12.75" hidden="1" customHeight="1"/>
    <row r="9315" ht="12.75" hidden="1" customHeight="1"/>
    <row r="9316" ht="12.75" hidden="1" customHeight="1"/>
    <row r="9317" ht="12.75" hidden="1" customHeight="1"/>
    <row r="9318" ht="12.75" hidden="1" customHeight="1"/>
    <row r="9319" ht="12.75" hidden="1" customHeight="1"/>
    <row r="9320" ht="12.75" hidden="1" customHeight="1"/>
    <row r="9321" ht="12.75" hidden="1" customHeight="1"/>
    <row r="9322" ht="12.75" hidden="1" customHeight="1"/>
    <row r="9323" ht="12.75" hidden="1" customHeight="1"/>
    <row r="9324" ht="12.75" hidden="1" customHeight="1"/>
    <row r="9325" ht="12.75" hidden="1" customHeight="1"/>
    <row r="9326" ht="12.75" hidden="1" customHeight="1"/>
    <row r="9327" ht="12.75" hidden="1" customHeight="1"/>
    <row r="9328" ht="12.75" hidden="1" customHeight="1"/>
    <row r="9329" ht="12.75" hidden="1" customHeight="1"/>
    <row r="9330" ht="12.75" hidden="1" customHeight="1"/>
    <row r="9331" ht="12.75" hidden="1" customHeight="1"/>
    <row r="9332" ht="12.75" hidden="1" customHeight="1"/>
    <row r="9333" ht="12.75" hidden="1" customHeight="1"/>
    <row r="9334" ht="12.75" hidden="1" customHeight="1"/>
    <row r="9335" ht="12.75" hidden="1" customHeight="1"/>
    <row r="9336" ht="12.75" hidden="1" customHeight="1"/>
    <row r="9337" ht="12.75" hidden="1" customHeight="1"/>
    <row r="9338" ht="12.75" hidden="1" customHeight="1"/>
    <row r="9339" ht="12.75" hidden="1" customHeight="1"/>
    <row r="9340" ht="12.75" hidden="1" customHeight="1"/>
    <row r="9341" ht="12.75" hidden="1" customHeight="1"/>
    <row r="9342" ht="12.75" hidden="1" customHeight="1"/>
    <row r="9343" ht="12.75" hidden="1" customHeight="1"/>
    <row r="9344" ht="12.75" hidden="1" customHeight="1"/>
    <row r="9345" ht="12.75" hidden="1" customHeight="1"/>
    <row r="9346" ht="12.75" hidden="1" customHeight="1"/>
    <row r="9347" ht="12.75" hidden="1" customHeight="1"/>
    <row r="9348" ht="12.75" hidden="1" customHeight="1"/>
    <row r="9349" ht="12.75" hidden="1" customHeight="1"/>
    <row r="9350" ht="12.75" hidden="1" customHeight="1"/>
    <row r="9351" ht="12.75" hidden="1" customHeight="1"/>
    <row r="9352" ht="12.75" hidden="1" customHeight="1"/>
    <row r="9353" ht="12.75" hidden="1" customHeight="1"/>
    <row r="9354" ht="12.75" hidden="1" customHeight="1"/>
    <row r="9355" ht="12.75" hidden="1" customHeight="1"/>
    <row r="9356" ht="12.75" hidden="1" customHeight="1"/>
    <row r="9357" ht="12.75" hidden="1" customHeight="1"/>
    <row r="9358" ht="12.75" hidden="1" customHeight="1"/>
    <row r="9359" ht="12.75" hidden="1" customHeight="1"/>
    <row r="9360" ht="12.75" hidden="1" customHeight="1"/>
    <row r="9361" ht="12.75" hidden="1" customHeight="1"/>
    <row r="9362" ht="12.75" hidden="1" customHeight="1"/>
    <row r="9363" ht="12.75" hidden="1" customHeight="1"/>
    <row r="9364" ht="12.75" hidden="1" customHeight="1"/>
    <row r="9365" ht="12.75" hidden="1" customHeight="1"/>
    <row r="9366" ht="12.75" hidden="1" customHeight="1"/>
    <row r="9367" ht="12.75" hidden="1" customHeight="1"/>
    <row r="9368" ht="12.75" hidden="1" customHeight="1"/>
    <row r="9369" ht="12.75" hidden="1" customHeight="1"/>
    <row r="9370" ht="12.75" hidden="1" customHeight="1"/>
    <row r="9371" ht="12.75" hidden="1" customHeight="1"/>
    <row r="9372" ht="12.75" hidden="1" customHeight="1"/>
    <row r="9373" ht="12.75" hidden="1" customHeight="1"/>
    <row r="9374" ht="12.75" hidden="1" customHeight="1"/>
    <row r="9375" ht="12.75" hidden="1" customHeight="1"/>
    <row r="9376" ht="12.75" hidden="1" customHeight="1"/>
    <row r="9377" ht="12.75" hidden="1" customHeight="1"/>
    <row r="9378" ht="12.75" hidden="1" customHeight="1"/>
    <row r="9379" ht="12.75" hidden="1" customHeight="1"/>
    <row r="9380" ht="12.75" hidden="1" customHeight="1"/>
    <row r="9381" ht="12.75" hidden="1" customHeight="1"/>
    <row r="9382" ht="12.75" hidden="1" customHeight="1"/>
    <row r="9383" ht="12.75" hidden="1" customHeight="1"/>
    <row r="9384" ht="12.75" hidden="1" customHeight="1"/>
    <row r="9385" ht="12.75" hidden="1" customHeight="1"/>
    <row r="9386" ht="12.75" hidden="1" customHeight="1"/>
    <row r="9387" ht="12.75" hidden="1" customHeight="1"/>
    <row r="9388" ht="12.75" hidden="1" customHeight="1"/>
    <row r="9389" ht="12.75" hidden="1" customHeight="1"/>
    <row r="9390" ht="12.75" hidden="1" customHeight="1"/>
    <row r="9391" ht="12.75" hidden="1" customHeight="1"/>
    <row r="9392" ht="12.75" hidden="1" customHeight="1"/>
    <row r="9393" ht="12.75" hidden="1" customHeight="1"/>
    <row r="9394" ht="12.75" hidden="1" customHeight="1"/>
    <row r="9395" ht="12.75" hidden="1" customHeight="1"/>
    <row r="9396" ht="12.75" hidden="1" customHeight="1"/>
    <row r="9397" ht="12.75" hidden="1" customHeight="1"/>
    <row r="9398" ht="12.75" hidden="1" customHeight="1"/>
    <row r="9399" ht="12.75" hidden="1" customHeight="1"/>
    <row r="9400" ht="12.75" hidden="1" customHeight="1"/>
    <row r="9401" ht="12.75" hidden="1" customHeight="1"/>
    <row r="9402" ht="12.75" hidden="1" customHeight="1"/>
    <row r="9403" ht="12.75" hidden="1" customHeight="1"/>
    <row r="9404" ht="12.75" hidden="1" customHeight="1"/>
    <row r="9405" ht="12.75" hidden="1" customHeight="1"/>
    <row r="9406" ht="12.75" hidden="1" customHeight="1"/>
    <row r="9407" ht="12.75" hidden="1" customHeight="1"/>
    <row r="9408" ht="12.75" hidden="1" customHeight="1"/>
    <row r="9409" ht="12.75" hidden="1" customHeight="1"/>
    <row r="9410" ht="12.75" hidden="1" customHeight="1"/>
    <row r="9411" ht="12.75" hidden="1" customHeight="1"/>
    <row r="9412" ht="12.75" hidden="1" customHeight="1"/>
    <row r="9413" ht="12.75" hidden="1" customHeight="1"/>
    <row r="9414" ht="12.75" hidden="1" customHeight="1"/>
    <row r="9415" ht="12.75" hidden="1" customHeight="1"/>
    <row r="9416" ht="12.75" hidden="1" customHeight="1"/>
    <row r="9417" ht="12.75" hidden="1" customHeight="1"/>
    <row r="9418" ht="12.75" hidden="1" customHeight="1"/>
    <row r="9419" ht="12.75" hidden="1" customHeight="1"/>
    <row r="9420" ht="12.75" hidden="1" customHeight="1"/>
    <row r="9421" ht="12.75" hidden="1" customHeight="1"/>
    <row r="9422" ht="12.75" hidden="1" customHeight="1"/>
    <row r="9423" ht="12.75" hidden="1" customHeight="1"/>
    <row r="9424" ht="12.75" hidden="1" customHeight="1"/>
    <row r="9425" ht="12.75" hidden="1" customHeight="1"/>
    <row r="9426" ht="12.75" hidden="1" customHeight="1"/>
    <row r="9427" ht="12.75" hidden="1" customHeight="1"/>
    <row r="9428" ht="12.75" hidden="1" customHeight="1"/>
    <row r="9429" ht="12.75" hidden="1" customHeight="1"/>
    <row r="9430" ht="12.75" hidden="1" customHeight="1"/>
    <row r="9431" ht="12.75" hidden="1" customHeight="1"/>
    <row r="9432" ht="12.75" hidden="1" customHeight="1"/>
    <row r="9433" ht="12.75" hidden="1" customHeight="1"/>
    <row r="9434" ht="12.75" hidden="1" customHeight="1"/>
    <row r="9435" ht="12.75" hidden="1" customHeight="1"/>
    <row r="9436" ht="12.75" hidden="1" customHeight="1"/>
    <row r="9437" ht="12.75" hidden="1" customHeight="1"/>
    <row r="9438" ht="12.75" hidden="1" customHeight="1"/>
    <row r="9439" ht="12.75" hidden="1" customHeight="1"/>
    <row r="9440" ht="12.75" hidden="1" customHeight="1"/>
    <row r="9441" ht="12.75" hidden="1" customHeight="1"/>
    <row r="9442" ht="12.75" hidden="1" customHeight="1"/>
    <row r="9443" ht="12.75" hidden="1" customHeight="1"/>
    <row r="9444" ht="12.75" hidden="1" customHeight="1"/>
    <row r="9445" ht="12.75" hidden="1" customHeight="1"/>
    <row r="9446" ht="12.75" hidden="1" customHeight="1"/>
    <row r="9447" ht="12.75" hidden="1" customHeight="1"/>
    <row r="9448" ht="12.75" hidden="1" customHeight="1"/>
    <row r="9449" ht="12.75" hidden="1" customHeight="1"/>
    <row r="9450" ht="12.75" hidden="1" customHeight="1"/>
    <row r="9451" ht="12.75" hidden="1" customHeight="1"/>
    <row r="9452" ht="12.75" hidden="1" customHeight="1"/>
    <row r="9453" ht="12.75" hidden="1" customHeight="1"/>
    <row r="9454" ht="12.75" hidden="1" customHeight="1"/>
    <row r="9455" ht="12.75" hidden="1" customHeight="1"/>
    <row r="9456" ht="12.75" hidden="1" customHeight="1"/>
    <row r="9457" ht="12.75" hidden="1" customHeight="1"/>
    <row r="9458" ht="12.75" hidden="1" customHeight="1"/>
    <row r="9459" ht="12.75" hidden="1" customHeight="1"/>
    <row r="9460" ht="12.75" hidden="1" customHeight="1"/>
    <row r="9461" ht="12.75" hidden="1" customHeight="1"/>
    <row r="9462" ht="12.75" hidden="1" customHeight="1"/>
    <row r="9463" ht="12.75" hidden="1" customHeight="1"/>
    <row r="9464" ht="12.75" hidden="1" customHeight="1"/>
    <row r="9465" ht="12.75" hidden="1" customHeight="1"/>
    <row r="9466" ht="12.75" hidden="1" customHeight="1"/>
    <row r="9467" ht="12.75" hidden="1" customHeight="1"/>
    <row r="9468" ht="12.75" hidden="1" customHeight="1"/>
    <row r="9469" ht="12.75" hidden="1" customHeight="1"/>
    <row r="9470" ht="12.75" hidden="1" customHeight="1"/>
    <row r="9471" ht="12.75" hidden="1" customHeight="1"/>
    <row r="9472" ht="12.75" hidden="1" customHeight="1"/>
    <row r="9473" ht="12.75" hidden="1" customHeight="1"/>
    <row r="9474" ht="12.75" hidden="1" customHeight="1"/>
    <row r="9475" ht="12.75" hidden="1" customHeight="1"/>
    <row r="9476" ht="12.75" hidden="1" customHeight="1"/>
    <row r="9477" ht="12.75" hidden="1" customHeight="1"/>
    <row r="9478" ht="12.75" hidden="1" customHeight="1"/>
    <row r="9479" ht="12.75" hidden="1" customHeight="1"/>
    <row r="9480" ht="12.75" hidden="1" customHeight="1"/>
    <row r="9481" ht="12.75" hidden="1" customHeight="1"/>
    <row r="9482" ht="12.75" hidden="1" customHeight="1"/>
    <row r="9483" ht="12.75" hidden="1" customHeight="1"/>
    <row r="9484" ht="12.75" hidden="1" customHeight="1"/>
    <row r="9485" ht="12.75" hidden="1" customHeight="1"/>
    <row r="9486" ht="12.75" hidden="1" customHeight="1"/>
    <row r="9487" ht="12.75" hidden="1" customHeight="1"/>
    <row r="9488" ht="12.75" hidden="1" customHeight="1"/>
    <row r="9489" ht="12.75" hidden="1" customHeight="1"/>
    <row r="9490" ht="12.75" hidden="1" customHeight="1"/>
    <row r="9491" ht="12.75" hidden="1" customHeight="1"/>
    <row r="9492" ht="12.75" hidden="1" customHeight="1"/>
    <row r="9493" ht="12.75" hidden="1" customHeight="1"/>
    <row r="9494" ht="12.75" hidden="1" customHeight="1"/>
    <row r="9495" ht="12.75" hidden="1" customHeight="1"/>
    <row r="9496" ht="12.75" hidden="1" customHeight="1"/>
    <row r="9497" ht="12.75" hidden="1" customHeight="1"/>
    <row r="9498" ht="12.75" hidden="1" customHeight="1"/>
    <row r="9499" ht="12.75" hidden="1" customHeight="1"/>
    <row r="9500" ht="12.75" hidden="1" customHeight="1"/>
    <row r="9501" ht="12.75" hidden="1" customHeight="1"/>
    <row r="9502" ht="12.75" hidden="1" customHeight="1"/>
    <row r="9503" ht="12.75" hidden="1" customHeight="1"/>
    <row r="9504" ht="12.75" hidden="1" customHeight="1"/>
    <row r="9505" ht="12.75" hidden="1" customHeight="1"/>
    <row r="9506" ht="12.75" hidden="1" customHeight="1"/>
    <row r="9507" ht="12.75" hidden="1" customHeight="1"/>
    <row r="9508" ht="12.75" hidden="1" customHeight="1"/>
    <row r="9509" ht="12.75" hidden="1" customHeight="1"/>
    <row r="9510" ht="12.75" hidden="1" customHeight="1"/>
    <row r="9511" ht="12.75" hidden="1" customHeight="1"/>
    <row r="9512" ht="12.75" hidden="1" customHeight="1"/>
    <row r="9513" ht="12.75" hidden="1" customHeight="1"/>
    <row r="9514" ht="12.75" hidden="1" customHeight="1"/>
    <row r="9515" ht="12.75" hidden="1" customHeight="1"/>
    <row r="9516" ht="12.75" hidden="1" customHeight="1"/>
    <row r="9517" ht="12.75" hidden="1" customHeight="1"/>
    <row r="9518" ht="12.75" hidden="1" customHeight="1"/>
    <row r="9519" ht="12.75" hidden="1" customHeight="1"/>
    <row r="9520" ht="12.75" hidden="1" customHeight="1"/>
    <row r="9521" ht="12.75" hidden="1" customHeight="1"/>
    <row r="9522" ht="12.75" hidden="1" customHeight="1"/>
    <row r="9523" ht="12.75" hidden="1" customHeight="1"/>
    <row r="9524" ht="12.75" hidden="1" customHeight="1"/>
    <row r="9525" ht="12.75" hidden="1" customHeight="1"/>
    <row r="9526" ht="12.75" hidden="1" customHeight="1"/>
    <row r="9527" ht="12.75" hidden="1" customHeight="1"/>
    <row r="9528" ht="12.75" hidden="1" customHeight="1"/>
    <row r="9529" ht="12.75" hidden="1" customHeight="1"/>
    <row r="9530" ht="12.75" hidden="1" customHeight="1"/>
    <row r="9531" ht="12.75" hidden="1" customHeight="1"/>
    <row r="9532" ht="12.75" hidden="1" customHeight="1"/>
    <row r="9533" ht="12.75" hidden="1" customHeight="1"/>
    <row r="9534" ht="12.75" hidden="1" customHeight="1"/>
    <row r="9535" ht="12.75" hidden="1" customHeight="1"/>
    <row r="9536" ht="12.75" hidden="1" customHeight="1"/>
    <row r="9537" ht="12.75" hidden="1" customHeight="1"/>
    <row r="9538" ht="12.75" hidden="1" customHeight="1"/>
    <row r="9539" ht="12.75" hidden="1" customHeight="1"/>
    <row r="9540" ht="12.75" hidden="1" customHeight="1"/>
    <row r="9541" ht="12.75" hidden="1" customHeight="1"/>
    <row r="9542" ht="12.75" hidden="1" customHeight="1"/>
    <row r="9543" ht="12.75" hidden="1" customHeight="1"/>
    <row r="9544" ht="12.75" hidden="1" customHeight="1"/>
    <row r="9545" ht="12.75" hidden="1" customHeight="1"/>
    <row r="9546" ht="12.75" hidden="1" customHeight="1"/>
    <row r="9547" ht="12.75" hidden="1" customHeight="1"/>
    <row r="9548" ht="12.75" hidden="1" customHeight="1"/>
    <row r="9549" ht="12.75" hidden="1" customHeight="1"/>
    <row r="9550" ht="12.75" hidden="1" customHeight="1"/>
    <row r="9551" ht="12.75" hidden="1" customHeight="1"/>
    <row r="9552" ht="12.75" hidden="1" customHeight="1"/>
    <row r="9553" ht="12.75" hidden="1" customHeight="1"/>
    <row r="9554" ht="12.75" hidden="1" customHeight="1"/>
    <row r="9555" ht="12.75" hidden="1" customHeight="1"/>
    <row r="9556" ht="12.75" hidden="1" customHeight="1"/>
    <row r="9557" ht="12.75" hidden="1" customHeight="1"/>
    <row r="9558" ht="12.75" hidden="1" customHeight="1"/>
    <row r="9559" ht="12.75" hidden="1" customHeight="1"/>
    <row r="9560" ht="12.75" hidden="1" customHeight="1"/>
    <row r="9561" ht="12.75" hidden="1" customHeight="1"/>
    <row r="9562" ht="12.75" hidden="1" customHeight="1"/>
    <row r="9563" ht="12.75" hidden="1" customHeight="1"/>
    <row r="9564" ht="12.75" hidden="1" customHeight="1"/>
    <row r="9565" ht="12.75" hidden="1" customHeight="1"/>
    <row r="9566" ht="12.75" hidden="1" customHeight="1"/>
    <row r="9567" ht="12.75" hidden="1" customHeight="1"/>
    <row r="9568" ht="12.75" hidden="1" customHeight="1"/>
    <row r="9569" ht="12.75" hidden="1" customHeight="1"/>
    <row r="9570" ht="12.75" hidden="1" customHeight="1"/>
    <row r="9571" ht="12.75" hidden="1" customHeight="1"/>
    <row r="9572" ht="12.75" hidden="1" customHeight="1"/>
    <row r="9573" ht="12.75" hidden="1" customHeight="1"/>
    <row r="9574" ht="12.75" hidden="1" customHeight="1"/>
    <row r="9575" ht="12.75" hidden="1" customHeight="1"/>
    <row r="9576" ht="12.75" hidden="1" customHeight="1"/>
    <row r="9577" ht="12.75" hidden="1" customHeight="1"/>
    <row r="9578" ht="12.75" hidden="1" customHeight="1"/>
    <row r="9579" ht="12.75" hidden="1" customHeight="1"/>
    <row r="9580" ht="12.75" hidden="1" customHeight="1"/>
    <row r="9581" ht="12.75" hidden="1" customHeight="1"/>
    <row r="9582" ht="12.75" hidden="1" customHeight="1"/>
    <row r="9583" ht="12.75" hidden="1" customHeight="1"/>
    <row r="9584" ht="12.75" hidden="1" customHeight="1"/>
    <row r="9585" ht="12.75" hidden="1" customHeight="1"/>
    <row r="9586" ht="12.75" hidden="1" customHeight="1"/>
    <row r="9587" ht="12.75" hidden="1" customHeight="1"/>
    <row r="9588" ht="12.75" hidden="1" customHeight="1"/>
    <row r="9589" ht="12.75" hidden="1" customHeight="1"/>
    <row r="9590" ht="12.75" hidden="1" customHeight="1"/>
    <row r="9591" ht="12.75" hidden="1" customHeight="1"/>
    <row r="9592" ht="12.75" hidden="1" customHeight="1"/>
    <row r="9593" ht="12.75" hidden="1" customHeight="1"/>
    <row r="9594" ht="12.75" hidden="1" customHeight="1"/>
    <row r="9595" ht="12.75" hidden="1" customHeight="1"/>
    <row r="9596" ht="12.75" hidden="1" customHeight="1"/>
    <row r="9597" ht="12.75" hidden="1" customHeight="1"/>
    <row r="9598" ht="12.75" hidden="1" customHeight="1"/>
    <row r="9599" ht="12.75" hidden="1" customHeight="1"/>
    <row r="9600" ht="12.75" hidden="1" customHeight="1"/>
    <row r="9601" ht="12.75" hidden="1" customHeight="1"/>
    <row r="9602" ht="12.75" hidden="1" customHeight="1"/>
    <row r="9603" ht="12.75" hidden="1" customHeight="1"/>
    <row r="9604" ht="12.75" hidden="1" customHeight="1"/>
    <row r="9605" ht="12.75" hidden="1" customHeight="1"/>
    <row r="9606" ht="12.75" hidden="1" customHeight="1"/>
    <row r="9607" ht="12.75" hidden="1" customHeight="1"/>
    <row r="9608" ht="12.75" hidden="1" customHeight="1"/>
    <row r="9609" ht="12.75" hidden="1" customHeight="1"/>
    <row r="9610" ht="12.75" hidden="1" customHeight="1"/>
    <row r="9611" ht="12.75" hidden="1" customHeight="1"/>
    <row r="9612" ht="12.75" hidden="1" customHeight="1"/>
    <row r="9613" ht="12.75" hidden="1" customHeight="1"/>
    <row r="9614" ht="12.75" hidden="1" customHeight="1"/>
    <row r="9615" ht="12.75" hidden="1" customHeight="1"/>
    <row r="9616" ht="12.75" hidden="1" customHeight="1"/>
    <row r="9617" ht="12.75" hidden="1" customHeight="1"/>
    <row r="9618" ht="12.75" hidden="1" customHeight="1"/>
    <row r="9619" ht="12.75" hidden="1" customHeight="1"/>
    <row r="9620" ht="12.75" hidden="1" customHeight="1"/>
    <row r="9621" ht="12.75" hidden="1" customHeight="1"/>
    <row r="9622" ht="12.75" hidden="1" customHeight="1"/>
    <row r="9623" ht="12.75" hidden="1" customHeight="1"/>
    <row r="9624" ht="12.75" hidden="1" customHeight="1"/>
    <row r="9625" ht="12.75" hidden="1" customHeight="1"/>
    <row r="9626" ht="12.75" hidden="1" customHeight="1"/>
    <row r="9627" ht="12.75" hidden="1" customHeight="1"/>
    <row r="9628" ht="12.75" hidden="1" customHeight="1"/>
    <row r="9629" ht="12.75" hidden="1" customHeight="1"/>
    <row r="9630" ht="12.75" hidden="1" customHeight="1"/>
    <row r="9631" ht="12.75" hidden="1" customHeight="1"/>
    <row r="9632" ht="12.75" hidden="1" customHeight="1"/>
    <row r="9633" ht="12.75" hidden="1" customHeight="1"/>
    <row r="9634" ht="12.75" hidden="1" customHeight="1"/>
    <row r="9635" ht="12.75" hidden="1" customHeight="1"/>
    <row r="9636" ht="12.75" hidden="1" customHeight="1"/>
    <row r="9637" ht="12.75" hidden="1" customHeight="1"/>
    <row r="9638" ht="12.75" hidden="1" customHeight="1"/>
    <row r="9639" ht="12.75" hidden="1" customHeight="1"/>
    <row r="9640" ht="12.75" hidden="1" customHeight="1"/>
    <row r="9641" ht="12.75" hidden="1" customHeight="1"/>
    <row r="9642" ht="12.75" hidden="1" customHeight="1"/>
    <row r="9643" ht="12.75" hidden="1" customHeight="1"/>
    <row r="9644" ht="12.75" hidden="1" customHeight="1"/>
    <row r="9645" ht="12.75" hidden="1" customHeight="1"/>
    <row r="9646" ht="12.75" hidden="1" customHeight="1"/>
    <row r="9647" ht="12.75" hidden="1" customHeight="1"/>
    <row r="9648" ht="12.75" hidden="1" customHeight="1"/>
    <row r="9649" ht="12.75" hidden="1" customHeight="1"/>
    <row r="9650" ht="12.75" hidden="1" customHeight="1"/>
    <row r="9651" ht="12.75" hidden="1" customHeight="1"/>
    <row r="9652" ht="12.75" hidden="1" customHeight="1"/>
    <row r="9653" ht="12.75" hidden="1" customHeight="1"/>
    <row r="9654" ht="12.75" hidden="1" customHeight="1"/>
    <row r="9655" ht="12.75" hidden="1" customHeight="1"/>
    <row r="9656" ht="12.75" hidden="1" customHeight="1"/>
    <row r="9657" ht="12.75" hidden="1" customHeight="1"/>
    <row r="9658" ht="12.75" hidden="1" customHeight="1"/>
    <row r="9659" ht="12.75" hidden="1" customHeight="1"/>
    <row r="9660" ht="12.75" hidden="1" customHeight="1"/>
    <row r="9661" ht="12.75" hidden="1" customHeight="1"/>
    <row r="9662" ht="12.75" hidden="1" customHeight="1"/>
    <row r="9663" ht="12.75" hidden="1" customHeight="1"/>
    <row r="9664" ht="12.75" hidden="1" customHeight="1"/>
    <row r="9665" ht="12.75" hidden="1" customHeight="1"/>
    <row r="9666" ht="12.75" hidden="1" customHeight="1"/>
    <row r="9667" ht="12.75" hidden="1" customHeight="1"/>
    <row r="9668" ht="12.75" hidden="1" customHeight="1"/>
    <row r="9669" ht="12.75" hidden="1" customHeight="1"/>
    <row r="9670" ht="12.75" hidden="1" customHeight="1"/>
    <row r="9671" ht="12.75" hidden="1" customHeight="1"/>
    <row r="9672" ht="12.75" hidden="1" customHeight="1"/>
    <row r="9673" ht="12.75" hidden="1" customHeight="1"/>
    <row r="9674" ht="12.75" hidden="1" customHeight="1"/>
    <row r="9675" ht="12.75" hidden="1" customHeight="1"/>
    <row r="9676" ht="12.75" hidden="1" customHeight="1"/>
    <row r="9677" ht="12.75" hidden="1" customHeight="1"/>
    <row r="9678" ht="12.75" hidden="1" customHeight="1"/>
    <row r="9679" ht="12.75" hidden="1" customHeight="1"/>
    <row r="9680" ht="12.75" hidden="1" customHeight="1"/>
    <row r="9681" ht="12.75" hidden="1" customHeight="1"/>
    <row r="9682" ht="12.75" hidden="1" customHeight="1"/>
    <row r="9683" ht="12.75" hidden="1" customHeight="1"/>
    <row r="9684" ht="12.75" hidden="1" customHeight="1"/>
    <row r="9685" ht="12.75" hidden="1" customHeight="1"/>
    <row r="9686" ht="12.75" hidden="1" customHeight="1"/>
    <row r="9687" ht="12.75" hidden="1" customHeight="1"/>
    <row r="9688" ht="12.75" hidden="1" customHeight="1"/>
    <row r="9689" ht="12.75" hidden="1" customHeight="1"/>
    <row r="9690" ht="12.75" hidden="1" customHeight="1"/>
    <row r="9691" ht="12.75" hidden="1" customHeight="1"/>
    <row r="9692" ht="12.75" hidden="1" customHeight="1"/>
    <row r="9693" ht="12.75" hidden="1" customHeight="1"/>
    <row r="9694" ht="12.75" hidden="1" customHeight="1"/>
    <row r="9695" ht="12.75" hidden="1" customHeight="1"/>
    <row r="9696" ht="12.75" hidden="1" customHeight="1"/>
    <row r="9697" ht="12.75" hidden="1" customHeight="1"/>
    <row r="9698" ht="12.75" hidden="1" customHeight="1"/>
    <row r="9699" ht="12.75" hidden="1" customHeight="1"/>
    <row r="9700" ht="12.75" hidden="1" customHeight="1"/>
    <row r="9701" ht="12.75" hidden="1" customHeight="1"/>
    <row r="9702" ht="12.75" hidden="1" customHeight="1"/>
    <row r="9703" ht="12.75" hidden="1" customHeight="1"/>
    <row r="9704" ht="12.75" hidden="1" customHeight="1"/>
    <row r="9705" ht="12.75" hidden="1" customHeight="1"/>
    <row r="9706" ht="12.75" hidden="1" customHeight="1"/>
    <row r="9707" ht="12.75" hidden="1" customHeight="1"/>
    <row r="9708" ht="12.75" hidden="1" customHeight="1"/>
    <row r="9709" ht="12.75" hidden="1" customHeight="1"/>
    <row r="9710" ht="12.75" hidden="1" customHeight="1"/>
    <row r="9711" ht="12.75" hidden="1" customHeight="1"/>
    <row r="9712" ht="12.75" hidden="1" customHeight="1"/>
    <row r="9713" ht="12.75" hidden="1" customHeight="1"/>
    <row r="9714" ht="12.75" hidden="1" customHeight="1"/>
    <row r="9715" ht="12.75" hidden="1" customHeight="1"/>
    <row r="9716" ht="12.75" hidden="1" customHeight="1"/>
    <row r="9717" ht="12.75" hidden="1" customHeight="1"/>
    <row r="9718" ht="12.75" hidden="1" customHeight="1"/>
    <row r="9719" ht="12.75" hidden="1" customHeight="1"/>
    <row r="9720" ht="12.75" hidden="1" customHeight="1"/>
    <row r="9721" ht="12.75" hidden="1" customHeight="1"/>
    <row r="9722" ht="12.75" hidden="1" customHeight="1"/>
    <row r="9723" ht="12.75" hidden="1" customHeight="1"/>
    <row r="9724" ht="12.75" hidden="1" customHeight="1"/>
    <row r="9725" ht="12.75" hidden="1" customHeight="1"/>
    <row r="9726" ht="12.75" hidden="1" customHeight="1"/>
    <row r="9727" ht="12.75" hidden="1" customHeight="1"/>
    <row r="9728" ht="12.75" hidden="1" customHeight="1"/>
    <row r="9729" ht="12.75" hidden="1" customHeight="1"/>
    <row r="9730" ht="12.75" hidden="1" customHeight="1"/>
    <row r="9731" ht="12.75" hidden="1" customHeight="1"/>
    <row r="9732" ht="12.75" hidden="1" customHeight="1"/>
    <row r="9733" ht="12.75" hidden="1" customHeight="1"/>
    <row r="9734" ht="12.75" hidden="1" customHeight="1"/>
    <row r="9735" ht="12.75" hidden="1" customHeight="1"/>
    <row r="9736" ht="12.75" hidden="1" customHeight="1"/>
    <row r="9737" ht="12.75" hidden="1" customHeight="1"/>
    <row r="9738" ht="12.75" hidden="1" customHeight="1"/>
    <row r="9739" ht="12.75" hidden="1" customHeight="1"/>
    <row r="9740" ht="12.75" hidden="1" customHeight="1"/>
    <row r="9741" ht="12.75" hidden="1" customHeight="1"/>
    <row r="9742" ht="12.75" hidden="1" customHeight="1"/>
    <row r="9743" ht="12.75" hidden="1" customHeight="1"/>
    <row r="9744" ht="12.75" hidden="1" customHeight="1"/>
    <row r="9745" ht="12.75" hidden="1" customHeight="1"/>
    <row r="9746" ht="12.75" hidden="1" customHeight="1"/>
    <row r="9747" ht="12.75" hidden="1" customHeight="1"/>
    <row r="9748" ht="12.75" hidden="1" customHeight="1"/>
    <row r="9749" ht="12.75" hidden="1" customHeight="1"/>
    <row r="9750" ht="12.75" hidden="1" customHeight="1"/>
    <row r="9751" ht="12.75" hidden="1" customHeight="1"/>
    <row r="9752" ht="12.75" hidden="1" customHeight="1"/>
    <row r="9753" ht="12.75" hidden="1" customHeight="1"/>
    <row r="9754" ht="12.75" hidden="1" customHeight="1"/>
    <row r="9755" ht="12.75" hidden="1" customHeight="1"/>
    <row r="9756" ht="12.75" hidden="1" customHeight="1"/>
    <row r="9757" ht="12.75" hidden="1" customHeight="1"/>
    <row r="9758" ht="12.75" hidden="1" customHeight="1"/>
    <row r="9759" ht="12.75" hidden="1" customHeight="1"/>
    <row r="9760" ht="12.75" hidden="1" customHeight="1"/>
    <row r="9761" ht="12.75" hidden="1" customHeight="1"/>
    <row r="9762" ht="12.75" hidden="1" customHeight="1"/>
    <row r="9763" ht="12.75" hidden="1" customHeight="1"/>
    <row r="9764" ht="12.75" hidden="1" customHeight="1"/>
    <row r="9765" ht="12.75" hidden="1" customHeight="1"/>
    <row r="9766" ht="12.75" hidden="1" customHeight="1"/>
    <row r="9767" ht="12.75" hidden="1" customHeight="1"/>
    <row r="9768" ht="12.75" hidden="1" customHeight="1"/>
    <row r="9769" ht="12.75" hidden="1" customHeight="1"/>
    <row r="9770" ht="12.75" hidden="1" customHeight="1"/>
    <row r="9771" ht="12.75" hidden="1" customHeight="1"/>
    <row r="9772" ht="12.75" hidden="1" customHeight="1"/>
    <row r="9773" ht="12.75" hidden="1" customHeight="1"/>
    <row r="9774" ht="12.75" hidden="1" customHeight="1"/>
    <row r="9775" ht="12.75" hidden="1" customHeight="1"/>
    <row r="9776" ht="12.75" hidden="1" customHeight="1"/>
    <row r="9777" ht="12.75" hidden="1" customHeight="1"/>
    <row r="9778" ht="12.75" hidden="1" customHeight="1"/>
    <row r="9779" ht="12.75" hidden="1" customHeight="1"/>
    <row r="9780" ht="12.75" hidden="1" customHeight="1"/>
    <row r="9781" ht="12.75" hidden="1" customHeight="1"/>
    <row r="9782" ht="12.75" hidden="1" customHeight="1"/>
    <row r="9783" ht="12.75" hidden="1" customHeight="1"/>
    <row r="9784" ht="12.75" hidden="1" customHeight="1"/>
    <row r="9785" ht="12.75" hidden="1" customHeight="1"/>
    <row r="9786" ht="12.75" hidden="1" customHeight="1"/>
    <row r="9787" ht="12.75" hidden="1" customHeight="1"/>
    <row r="9788" ht="12.75" hidden="1" customHeight="1"/>
    <row r="9789" ht="12.75" hidden="1" customHeight="1"/>
    <row r="9790" ht="12.75" hidden="1" customHeight="1"/>
    <row r="9791" ht="12.75" hidden="1" customHeight="1"/>
    <row r="9792" ht="12.75" hidden="1" customHeight="1"/>
    <row r="9793" ht="12.75" hidden="1" customHeight="1"/>
    <row r="9794" ht="12.75" hidden="1" customHeight="1"/>
    <row r="9795" ht="12.75" hidden="1" customHeight="1"/>
    <row r="9796" ht="12.75" hidden="1" customHeight="1"/>
    <row r="9797" ht="12.75" hidden="1" customHeight="1"/>
    <row r="9798" ht="12.75" hidden="1" customHeight="1"/>
    <row r="9799" ht="12.75" hidden="1" customHeight="1"/>
    <row r="9800" ht="12.75" hidden="1" customHeight="1"/>
    <row r="9801" ht="12.75" hidden="1" customHeight="1"/>
    <row r="9802" ht="12.75" hidden="1" customHeight="1"/>
    <row r="9803" ht="12.75" hidden="1" customHeight="1"/>
    <row r="9804" ht="12.75" hidden="1" customHeight="1"/>
    <row r="9805" ht="12.75" hidden="1" customHeight="1"/>
    <row r="9806" ht="12.75" hidden="1" customHeight="1"/>
    <row r="9807" ht="12.75" hidden="1" customHeight="1"/>
    <row r="9808" ht="12.75" hidden="1" customHeight="1"/>
    <row r="9809" ht="12.75" hidden="1" customHeight="1"/>
    <row r="9810" ht="12.75" hidden="1" customHeight="1"/>
    <row r="9811" ht="12.75" hidden="1" customHeight="1"/>
    <row r="9812" ht="12.75" hidden="1" customHeight="1"/>
    <row r="9813" ht="12.75" hidden="1" customHeight="1"/>
    <row r="9814" ht="12.75" hidden="1" customHeight="1"/>
    <row r="9815" ht="12.75" hidden="1" customHeight="1"/>
    <row r="9816" ht="12.75" hidden="1" customHeight="1"/>
    <row r="9817" ht="12.75" hidden="1" customHeight="1"/>
    <row r="9818" ht="12.75" hidden="1" customHeight="1"/>
    <row r="9819" ht="12.75" hidden="1" customHeight="1"/>
    <row r="9820" ht="12.75" hidden="1" customHeight="1"/>
    <row r="9821" ht="12.75" hidden="1" customHeight="1"/>
    <row r="9822" ht="12.75" hidden="1" customHeight="1"/>
    <row r="9823" ht="12.75" hidden="1" customHeight="1"/>
    <row r="9824" ht="12.75" hidden="1" customHeight="1"/>
    <row r="9825" ht="12.75" hidden="1" customHeight="1"/>
    <row r="9826" ht="12.75" hidden="1" customHeight="1"/>
    <row r="9827" ht="12.75" hidden="1" customHeight="1"/>
    <row r="9828" ht="12.75" hidden="1" customHeight="1"/>
    <row r="9829" ht="12.75" hidden="1" customHeight="1"/>
    <row r="9830" ht="12.75" hidden="1" customHeight="1"/>
    <row r="9831" ht="12.75" hidden="1" customHeight="1"/>
    <row r="9832" ht="12.75" hidden="1" customHeight="1"/>
    <row r="9833" ht="12.75" hidden="1" customHeight="1"/>
    <row r="9834" ht="12.75" hidden="1" customHeight="1"/>
    <row r="9835" ht="12.75" hidden="1" customHeight="1"/>
    <row r="9836" ht="12.75" hidden="1" customHeight="1"/>
    <row r="9837" ht="12.75" hidden="1" customHeight="1"/>
    <row r="9838" ht="12.75" hidden="1" customHeight="1"/>
    <row r="9839" ht="12.75" hidden="1" customHeight="1"/>
    <row r="9840" ht="12.75" hidden="1" customHeight="1"/>
    <row r="9841" ht="12.75" hidden="1" customHeight="1"/>
    <row r="9842" ht="12.75" hidden="1" customHeight="1"/>
    <row r="9843" ht="12.75" hidden="1" customHeight="1"/>
    <row r="9844" ht="12.75" hidden="1" customHeight="1"/>
    <row r="9845" ht="12.75" hidden="1" customHeight="1"/>
    <row r="9846" ht="12.75" hidden="1" customHeight="1"/>
    <row r="9847" ht="12.75" hidden="1" customHeight="1"/>
    <row r="9848" ht="12.75" hidden="1" customHeight="1"/>
    <row r="9849" ht="12.75" hidden="1" customHeight="1"/>
    <row r="9850" ht="12.75" hidden="1" customHeight="1"/>
    <row r="9851" ht="12.75" hidden="1" customHeight="1"/>
    <row r="9852" ht="12.75" hidden="1" customHeight="1"/>
    <row r="9853" ht="12.75" hidden="1" customHeight="1"/>
    <row r="9854" ht="12.75" hidden="1" customHeight="1"/>
    <row r="9855" ht="12.75" hidden="1" customHeight="1"/>
    <row r="9856" ht="12.75" hidden="1" customHeight="1"/>
    <row r="9857" ht="12.75" hidden="1" customHeight="1"/>
    <row r="9858" ht="12.75" hidden="1" customHeight="1"/>
    <row r="9859" ht="12.75" hidden="1" customHeight="1"/>
    <row r="9860" ht="12.75" hidden="1" customHeight="1"/>
    <row r="9861" ht="12.75" hidden="1" customHeight="1"/>
    <row r="9862" ht="12.75" hidden="1" customHeight="1"/>
    <row r="9863" ht="12.75" hidden="1" customHeight="1"/>
    <row r="9864" ht="12.75" hidden="1" customHeight="1"/>
    <row r="9865" ht="12.75" hidden="1" customHeight="1"/>
    <row r="9866" ht="12.75" hidden="1" customHeight="1"/>
    <row r="9867" ht="12.75" hidden="1" customHeight="1"/>
    <row r="9868" ht="12.75" hidden="1" customHeight="1"/>
    <row r="9869" ht="12.75" hidden="1" customHeight="1"/>
    <row r="9870" ht="12.75" hidden="1" customHeight="1"/>
    <row r="9871" ht="12.75" hidden="1" customHeight="1"/>
    <row r="9872" ht="12.75" hidden="1" customHeight="1"/>
    <row r="9873" ht="12.75" hidden="1" customHeight="1"/>
    <row r="9874" ht="12.75" hidden="1" customHeight="1"/>
    <row r="9875" ht="12.75" hidden="1" customHeight="1"/>
    <row r="9876" ht="12.75" hidden="1" customHeight="1"/>
    <row r="9877" ht="12.75" hidden="1" customHeight="1"/>
    <row r="9878" ht="12.75" hidden="1" customHeight="1"/>
    <row r="9879" ht="12.75" hidden="1" customHeight="1"/>
    <row r="9880" ht="12.75" hidden="1" customHeight="1"/>
    <row r="9881" ht="12.75" hidden="1" customHeight="1"/>
    <row r="9882" ht="12.75" hidden="1" customHeight="1"/>
    <row r="9883" ht="12.75" hidden="1" customHeight="1"/>
    <row r="9884" ht="12.75" hidden="1" customHeight="1"/>
    <row r="9885" ht="12.75" hidden="1" customHeight="1"/>
    <row r="9886" ht="12.75" hidden="1" customHeight="1"/>
    <row r="9887" ht="12.75" hidden="1" customHeight="1"/>
    <row r="9888" ht="12.75" hidden="1" customHeight="1"/>
    <row r="9889" ht="12.75" hidden="1" customHeight="1"/>
    <row r="9890" ht="12.75" hidden="1" customHeight="1"/>
    <row r="9891" ht="12.75" hidden="1" customHeight="1"/>
    <row r="9892" ht="12.75" hidden="1" customHeight="1"/>
    <row r="9893" ht="12.75" hidden="1" customHeight="1"/>
    <row r="9894" ht="12.75" hidden="1" customHeight="1"/>
    <row r="9895" ht="12.75" hidden="1" customHeight="1"/>
    <row r="9896" ht="12.75" hidden="1" customHeight="1"/>
    <row r="9897" ht="12.75" hidden="1" customHeight="1"/>
    <row r="9898" ht="12.75" hidden="1" customHeight="1"/>
    <row r="9899" ht="12.75" hidden="1" customHeight="1"/>
    <row r="9900" ht="12.75" hidden="1" customHeight="1"/>
    <row r="9901" ht="12.75" hidden="1" customHeight="1"/>
    <row r="9902" ht="12.75" hidden="1" customHeight="1"/>
    <row r="9903" ht="12.75" hidden="1" customHeight="1"/>
    <row r="9904" ht="12.75" hidden="1" customHeight="1"/>
    <row r="9905" ht="12.75" hidden="1" customHeight="1"/>
    <row r="9906" ht="12.75" hidden="1" customHeight="1"/>
    <row r="9907" ht="12.75" hidden="1" customHeight="1"/>
    <row r="9908" ht="12.75" hidden="1" customHeight="1"/>
    <row r="9909" ht="12.75" hidden="1" customHeight="1"/>
    <row r="9910" ht="12.75" hidden="1" customHeight="1"/>
    <row r="9911" ht="12.75" hidden="1" customHeight="1"/>
    <row r="9912" ht="12.75" hidden="1" customHeight="1"/>
    <row r="9913" ht="12.75" hidden="1" customHeight="1"/>
    <row r="9914" ht="12.75" hidden="1" customHeight="1"/>
    <row r="9915" ht="12.75" hidden="1" customHeight="1"/>
    <row r="9916" ht="12.75" hidden="1" customHeight="1"/>
    <row r="9917" ht="12.75" hidden="1" customHeight="1"/>
    <row r="9918" ht="12.75" hidden="1" customHeight="1"/>
    <row r="9919" ht="12.75" hidden="1" customHeight="1"/>
    <row r="9920" ht="12.75" hidden="1" customHeight="1"/>
    <row r="9921" ht="12.75" hidden="1" customHeight="1"/>
    <row r="9922" ht="12.75" hidden="1" customHeight="1"/>
    <row r="9923" ht="12.75" hidden="1" customHeight="1"/>
    <row r="9924" ht="12.75" hidden="1" customHeight="1"/>
    <row r="9925" ht="12.75" hidden="1" customHeight="1"/>
    <row r="9926" ht="12.75" hidden="1" customHeight="1"/>
    <row r="9927" ht="12.75" hidden="1" customHeight="1"/>
    <row r="9928" ht="12.75" hidden="1" customHeight="1"/>
    <row r="9929" ht="12.75" hidden="1" customHeight="1"/>
    <row r="9930" ht="12.75" hidden="1" customHeight="1"/>
    <row r="9931" ht="12.75" hidden="1" customHeight="1"/>
    <row r="9932" ht="12.75" hidden="1" customHeight="1"/>
    <row r="9933" ht="12.75" hidden="1" customHeight="1"/>
    <row r="9934" ht="12.75" hidden="1" customHeight="1"/>
    <row r="9935" ht="12.75" hidden="1" customHeight="1"/>
    <row r="9936" ht="12.75" hidden="1" customHeight="1"/>
    <row r="9937" ht="12.75" hidden="1" customHeight="1"/>
    <row r="9938" ht="12.75" hidden="1" customHeight="1"/>
    <row r="9939" ht="12.75" hidden="1" customHeight="1"/>
    <row r="9940" ht="12.75" hidden="1" customHeight="1"/>
    <row r="9941" ht="12.75" hidden="1" customHeight="1"/>
    <row r="9942" ht="12.75" hidden="1" customHeight="1"/>
    <row r="9943" ht="12.75" hidden="1" customHeight="1"/>
    <row r="9944" ht="12.75" hidden="1" customHeight="1"/>
    <row r="9945" ht="12.75" hidden="1" customHeight="1"/>
    <row r="9946" ht="12.75" hidden="1" customHeight="1"/>
    <row r="9947" ht="12.75" hidden="1" customHeight="1"/>
    <row r="9948" ht="12.75" hidden="1" customHeight="1"/>
    <row r="9949" ht="12.75" hidden="1" customHeight="1"/>
    <row r="9950" ht="12.75" hidden="1" customHeight="1"/>
    <row r="9951" ht="12.75" hidden="1" customHeight="1"/>
    <row r="9952" ht="12.75" hidden="1" customHeight="1"/>
    <row r="9953" ht="12.75" hidden="1" customHeight="1"/>
    <row r="9954" ht="12.75" hidden="1" customHeight="1"/>
    <row r="9955" ht="12.75" hidden="1" customHeight="1"/>
    <row r="9956" ht="12.75" hidden="1" customHeight="1"/>
    <row r="9957" ht="12.75" hidden="1" customHeight="1"/>
    <row r="9958" ht="12.75" hidden="1" customHeight="1"/>
    <row r="9959" ht="12.75" hidden="1" customHeight="1"/>
    <row r="9960" ht="12.75" hidden="1" customHeight="1"/>
    <row r="9961" ht="12.75" hidden="1" customHeight="1"/>
    <row r="9962" ht="12.75" hidden="1" customHeight="1"/>
    <row r="9963" ht="12.75" hidden="1" customHeight="1"/>
    <row r="9964" ht="12.75" hidden="1" customHeight="1"/>
    <row r="9965" ht="12.75" hidden="1" customHeight="1"/>
    <row r="9966" ht="12.75" hidden="1" customHeight="1"/>
    <row r="9967" ht="12.75" hidden="1" customHeight="1"/>
    <row r="9968" ht="12.75" hidden="1" customHeight="1"/>
    <row r="9969" ht="12.75" hidden="1" customHeight="1"/>
    <row r="9970" ht="12.75" hidden="1" customHeight="1"/>
    <row r="9971" ht="12.75" hidden="1" customHeight="1"/>
    <row r="9972" ht="12.75" hidden="1" customHeight="1"/>
    <row r="9973" ht="12.75" hidden="1" customHeight="1"/>
    <row r="9974" ht="12.75" hidden="1" customHeight="1"/>
    <row r="9975" ht="12.75" hidden="1" customHeight="1"/>
    <row r="9976" ht="12.75" hidden="1" customHeight="1"/>
    <row r="9977" ht="12.75" hidden="1" customHeight="1"/>
    <row r="9978" ht="12.75" hidden="1" customHeight="1"/>
    <row r="9979" ht="12.75" hidden="1" customHeight="1"/>
    <row r="9980" ht="12.75" hidden="1" customHeight="1"/>
    <row r="9981" ht="12.75" hidden="1" customHeight="1"/>
    <row r="9982" ht="12.75" hidden="1" customHeight="1"/>
    <row r="9983" ht="12.75" hidden="1" customHeight="1"/>
    <row r="9984" ht="12.75" hidden="1" customHeight="1"/>
    <row r="9985" ht="12.75" hidden="1" customHeight="1"/>
    <row r="9986" ht="12.75" hidden="1" customHeight="1"/>
    <row r="9987" ht="12.75" hidden="1" customHeight="1"/>
    <row r="9988" ht="12.75" hidden="1" customHeight="1"/>
    <row r="9989" ht="12.75" hidden="1" customHeight="1"/>
    <row r="9990" ht="12.75" hidden="1" customHeight="1"/>
    <row r="9991" ht="12.75" hidden="1" customHeight="1"/>
    <row r="9992" ht="12.75" hidden="1" customHeight="1"/>
    <row r="9993" ht="12.75" hidden="1" customHeight="1"/>
    <row r="9994" ht="12.75" hidden="1" customHeight="1"/>
    <row r="9995" ht="12.75" hidden="1" customHeight="1"/>
    <row r="9996" ht="12.75" hidden="1" customHeight="1"/>
    <row r="9997" ht="12.75" hidden="1" customHeight="1"/>
    <row r="9998" ht="12.75" hidden="1" customHeight="1"/>
    <row r="9999" ht="12.75" hidden="1" customHeight="1"/>
    <row r="10000" ht="12.75" hidden="1" customHeight="1"/>
    <row r="10001" ht="12.75" hidden="1" customHeight="1"/>
    <row r="10002" ht="12.75" hidden="1" customHeight="1"/>
    <row r="10003" ht="12.75" hidden="1" customHeight="1"/>
    <row r="10004" ht="12.75" hidden="1" customHeight="1"/>
    <row r="10005" ht="12.75" hidden="1" customHeight="1"/>
    <row r="10006" ht="12.75" hidden="1" customHeight="1"/>
    <row r="10007" ht="12.75" hidden="1" customHeight="1"/>
    <row r="10008" ht="12.75" hidden="1" customHeight="1"/>
    <row r="10009" ht="12.75" hidden="1" customHeight="1"/>
    <row r="10010" ht="12.75" hidden="1" customHeight="1"/>
    <row r="10011" ht="12.75" hidden="1" customHeight="1"/>
    <row r="10012" ht="12.75" hidden="1" customHeight="1"/>
    <row r="10013" ht="12.75" hidden="1" customHeight="1"/>
    <row r="10014" ht="12.75" hidden="1" customHeight="1"/>
    <row r="10015" ht="12.75" hidden="1" customHeight="1"/>
    <row r="10016" ht="12.75" hidden="1" customHeight="1"/>
    <row r="10017" ht="12.75" hidden="1" customHeight="1"/>
    <row r="10018" ht="12.75" hidden="1" customHeight="1"/>
    <row r="10019" ht="12.75" hidden="1" customHeight="1"/>
    <row r="10020" ht="12.75" hidden="1" customHeight="1"/>
    <row r="10021" ht="12.75" hidden="1" customHeight="1"/>
    <row r="10022" ht="12.75" hidden="1" customHeight="1"/>
    <row r="10023" ht="12.75" hidden="1" customHeight="1"/>
    <row r="10024" ht="12.75" hidden="1" customHeight="1"/>
    <row r="10025" ht="12.75" hidden="1" customHeight="1"/>
    <row r="10026" ht="12.75" hidden="1" customHeight="1"/>
    <row r="10027" ht="12.75" hidden="1" customHeight="1"/>
    <row r="10028" ht="12.75" hidden="1" customHeight="1"/>
    <row r="10029" ht="12.75" hidden="1" customHeight="1"/>
    <row r="10030" ht="12.75" hidden="1" customHeight="1"/>
    <row r="10031" ht="12.75" hidden="1" customHeight="1"/>
    <row r="10032" ht="12.75" hidden="1" customHeight="1"/>
    <row r="10033" ht="12.75" hidden="1" customHeight="1"/>
    <row r="10034" ht="12.75" hidden="1" customHeight="1"/>
    <row r="10035" ht="12.75" hidden="1" customHeight="1"/>
    <row r="10036" ht="12.75" hidden="1" customHeight="1"/>
    <row r="10037" ht="12.75" hidden="1" customHeight="1"/>
    <row r="10038" ht="12.75" hidden="1" customHeight="1"/>
    <row r="10039" ht="12.75" hidden="1" customHeight="1"/>
    <row r="10040" ht="12.75" hidden="1" customHeight="1"/>
    <row r="10041" ht="12.75" hidden="1" customHeight="1"/>
    <row r="10042" ht="12.75" hidden="1" customHeight="1"/>
    <row r="10043" ht="12.75" hidden="1" customHeight="1"/>
    <row r="10044" ht="12.75" hidden="1" customHeight="1"/>
    <row r="10045" ht="12.75" hidden="1" customHeight="1"/>
    <row r="10046" ht="12.75" hidden="1" customHeight="1"/>
    <row r="10047" ht="12.75" hidden="1" customHeight="1"/>
    <row r="10048" ht="12.75" hidden="1" customHeight="1"/>
    <row r="10049" ht="12.75" hidden="1" customHeight="1"/>
    <row r="10050" ht="12.75" hidden="1" customHeight="1"/>
    <row r="10051" ht="12.75" hidden="1" customHeight="1"/>
    <row r="10052" ht="12.75" hidden="1" customHeight="1"/>
    <row r="10053" ht="12.75" hidden="1" customHeight="1"/>
    <row r="10054" ht="12.75" hidden="1" customHeight="1"/>
    <row r="10055" ht="12.75" hidden="1" customHeight="1"/>
    <row r="10056" ht="12.75" hidden="1" customHeight="1"/>
    <row r="10057" ht="12.75" hidden="1" customHeight="1"/>
    <row r="10058" ht="12.75" hidden="1" customHeight="1"/>
    <row r="10059" ht="12.75" hidden="1" customHeight="1"/>
    <row r="10060" ht="12.75" hidden="1" customHeight="1"/>
    <row r="10061" ht="12.75" hidden="1" customHeight="1"/>
    <row r="10062" ht="12.75" hidden="1" customHeight="1"/>
    <row r="10063" ht="12.75" hidden="1" customHeight="1"/>
    <row r="10064" ht="12.75" hidden="1" customHeight="1"/>
    <row r="10065" ht="12.75" hidden="1" customHeight="1"/>
    <row r="10066" ht="12.75" hidden="1" customHeight="1"/>
    <row r="10067" ht="12.75" hidden="1" customHeight="1"/>
    <row r="10068" ht="12.75" hidden="1" customHeight="1"/>
    <row r="10069" ht="12.75" hidden="1" customHeight="1"/>
    <row r="10070" ht="12.75" hidden="1" customHeight="1"/>
    <row r="10071" ht="12.75" hidden="1" customHeight="1"/>
    <row r="10072" ht="12.75" hidden="1" customHeight="1"/>
    <row r="10073" ht="12.75" hidden="1" customHeight="1"/>
    <row r="10074" ht="12.75" hidden="1" customHeight="1"/>
    <row r="10075" ht="12.75" hidden="1" customHeight="1"/>
    <row r="10076" ht="12.75" hidden="1" customHeight="1"/>
    <row r="10077" ht="12.75" hidden="1" customHeight="1"/>
    <row r="10078" ht="12.75" hidden="1" customHeight="1"/>
    <row r="10079" ht="12.75" hidden="1" customHeight="1"/>
    <row r="10080" ht="12.75" hidden="1" customHeight="1"/>
    <row r="10081" ht="12.75" hidden="1" customHeight="1"/>
    <row r="10082" ht="12.75" hidden="1" customHeight="1"/>
    <row r="10083" ht="12.75" hidden="1" customHeight="1"/>
    <row r="10084" ht="12.75" hidden="1" customHeight="1"/>
    <row r="10085" ht="12.75" hidden="1" customHeight="1"/>
    <row r="10086" ht="12.75" hidden="1" customHeight="1"/>
    <row r="10087" ht="12.75" hidden="1" customHeight="1"/>
    <row r="10088" ht="12.75" hidden="1" customHeight="1"/>
    <row r="10089" ht="12.75" hidden="1" customHeight="1"/>
    <row r="10090" ht="12.75" hidden="1" customHeight="1"/>
    <row r="10091" ht="12.75" hidden="1" customHeight="1"/>
    <row r="10092" ht="12.75" hidden="1" customHeight="1"/>
    <row r="10093" ht="12.75" hidden="1" customHeight="1"/>
    <row r="10094" ht="12.75" hidden="1" customHeight="1"/>
    <row r="10095" ht="12.75" hidden="1" customHeight="1"/>
    <row r="10096" ht="12.75" hidden="1" customHeight="1"/>
    <row r="10097" ht="12.75" hidden="1" customHeight="1"/>
    <row r="10098" ht="12.75" hidden="1" customHeight="1"/>
    <row r="10099" ht="12.75" hidden="1" customHeight="1"/>
    <row r="10100" ht="12.75" hidden="1" customHeight="1"/>
    <row r="10101" ht="12.75" hidden="1" customHeight="1"/>
    <row r="10102" ht="12.75" hidden="1" customHeight="1"/>
    <row r="10103" ht="12.75" hidden="1" customHeight="1"/>
    <row r="10104" ht="12.75" hidden="1" customHeight="1"/>
    <row r="10105" ht="12.75" hidden="1" customHeight="1"/>
    <row r="10106" ht="12.75" hidden="1" customHeight="1"/>
    <row r="10107" ht="12.75" hidden="1" customHeight="1"/>
    <row r="10108" ht="12.75" hidden="1" customHeight="1"/>
    <row r="10109" ht="12.75" hidden="1" customHeight="1"/>
    <row r="10110" ht="12.75" hidden="1" customHeight="1"/>
    <row r="10111" ht="12.75" hidden="1" customHeight="1"/>
    <row r="10112" ht="12.75" hidden="1" customHeight="1"/>
    <row r="10113" ht="12.75" hidden="1" customHeight="1"/>
    <row r="10114" ht="12.75" hidden="1" customHeight="1"/>
    <row r="10115" ht="12.75" hidden="1" customHeight="1"/>
    <row r="10116" ht="12.75" hidden="1" customHeight="1"/>
    <row r="10117" ht="12.75" hidden="1" customHeight="1"/>
    <row r="10118" ht="12.75" hidden="1" customHeight="1"/>
    <row r="10119" ht="12.75" hidden="1" customHeight="1"/>
    <row r="10120" ht="12.75" hidden="1" customHeight="1"/>
    <row r="10121" ht="12.75" hidden="1" customHeight="1"/>
    <row r="10122" ht="12.75" hidden="1" customHeight="1"/>
    <row r="10123" ht="12.75" hidden="1" customHeight="1"/>
    <row r="10124" ht="12.75" hidden="1" customHeight="1"/>
    <row r="10125" ht="12.75" hidden="1" customHeight="1"/>
    <row r="10126" ht="12.75" hidden="1" customHeight="1"/>
    <row r="10127" ht="12.75" hidden="1" customHeight="1"/>
    <row r="10128" ht="12.75" hidden="1" customHeight="1"/>
    <row r="10129" ht="12.75" hidden="1" customHeight="1"/>
    <row r="10130" ht="12.75" hidden="1" customHeight="1"/>
    <row r="10131" ht="12.75" hidden="1" customHeight="1"/>
    <row r="10132" ht="12.75" hidden="1" customHeight="1"/>
    <row r="10133" ht="12.75" hidden="1" customHeight="1"/>
    <row r="10134" ht="12.75" hidden="1" customHeight="1"/>
    <row r="10135" ht="12.75" hidden="1" customHeight="1"/>
    <row r="10136" ht="12.75" hidden="1" customHeight="1"/>
    <row r="10137" ht="12.75" hidden="1" customHeight="1"/>
    <row r="10138" ht="12.75" hidden="1" customHeight="1"/>
    <row r="10139" ht="12.75" hidden="1" customHeight="1"/>
    <row r="10140" ht="12.75" hidden="1" customHeight="1"/>
    <row r="10141" ht="12.75" hidden="1" customHeight="1"/>
    <row r="10142" ht="12.75" hidden="1" customHeight="1"/>
    <row r="10143" ht="12.75" hidden="1" customHeight="1"/>
    <row r="10144" ht="12.75" hidden="1" customHeight="1"/>
    <row r="10145" ht="12.75" hidden="1" customHeight="1"/>
    <row r="10146" ht="12.75" hidden="1" customHeight="1"/>
    <row r="10147" ht="12.75" hidden="1" customHeight="1"/>
    <row r="10148" ht="12.75" hidden="1" customHeight="1"/>
    <row r="10149" ht="12.75" hidden="1" customHeight="1"/>
    <row r="10150" ht="12.75" hidden="1" customHeight="1"/>
    <row r="10151" ht="12.75" hidden="1" customHeight="1"/>
    <row r="10152" ht="12.75" hidden="1" customHeight="1"/>
    <row r="10153" ht="12.75" hidden="1" customHeight="1"/>
    <row r="10154" ht="12.75" hidden="1" customHeight="1"/>
    <row r="10155" ht="12.75" hidden="1" customHeight="1"/>
    <row r="10156" ht="12.75" hidden="1" customHeight="1"/>
    <row r="10157" ht="12.75" hidden="1" customHeight="1"/>
    <row r="10158" ht="12.75" hidden="1" customHeight="1"/>
    <row r="10159" ht="12.75" hidden="1" customHeight="1"/>
    <row r="10160" ht="12.75" hidden="1" customHeight="1"/>
    <row r="10161" ht="12.75" hidden="1" customHeight="1"/>
    <row r="10162" ht="12.75" hidden="1" customHeight="1"/>
    <row r="10163" ht="12.75" hidden="1" customHeight="1"/>
    <row r="10164" ht="12.75" hidden="1" customHeight="1"/>
    <row r="10165" ht="12.75" hidden="1" customHeight="1"/>
    <row r="10166" ht="12.75" hidden="1" customHeight="1"/>
    <row r="10167" ht="12.75" hidden="1" customHeight="1"/>
    <row r="10168" ht="12.75" hidden="1" customHeight="1"/>
    <row r="10169" ht="12.75" hidden="1" customHeight="1"/>
    <row r="10170" ht="12.75" hidden="1" customHeight="1"/>
    <row r="10171" ht="12.75" hidden="1" customHeight="1"/>
    <row r="10172" ht="12.75" hidden="1" customHeight="1"/>
    <row r="10173" ht="12.75" hidden="1" customHeight="1"/>
    <row r="10174" ht="12.75" hidden="1" customHeight="1"/>
    <row r="10175" ht="12.75" hidden="1" customHeight="1"/>
    <row r="10176" ht="12.75" hidden="1" customHeight="1"/>
    <row r="10177" ht="12.75" hidden="1" customHeight="1"/>
    <row r="10178" ht="12.75" hidden="1" customHeight="1"/>
    <row r="10179" ht="12.75" hidden="1" customHeight="1"/>
    <row r="10180" ht="12.75" hidden="1" customHeight="1"/>
    <row r="10181" ht="12.75" hidden="1" customHeight="1"/>
    <row r="10182" ht="12.75" hidden="1" customHeight="1"/>
    <row r="10183" ht="12.75" hidden="1" customHeight="1"/>
    <row r="10184" ht="12.75" hidden="1" customHeight="1"/>
    <row r="10185" ht="12.75" hidden="1" customHeight="1"/>
    <row r="10186" ht="12.75" hidden="1" customHeight="1"/>
    <row r="10187" ht="12.75" hidden="1" customHeight="1"/>
    <row r="10188" ht="12.75" hidden="1" customHeight="1"/>
    <row r="10189" ht="12.75" hidden="1" customHeight="1"/>
    <row r="10190" ht="12.75" hidden="1" customHeight="1"/>
    <row r="10191" ht="12.75" hidden="1" customHeight="1"/>
    <row r="10192" ht="12.75" hidden="1" customHeight="1"/>
    <row r="10193" ht="12.75" hidden="1" customHeight="1"/>
    <row r="10194" ht="12.75" hidden="1" customHeight="1"/>
    <row r="10195" ht="12.75" hidden="1" customHeight="1"/>
    <row r="10196" ht="12.75" hidden="1" customHeight="1"/>
    <row r="10197" ht="12.75" hidden="1" customHeight="1"/>
    <row r="10198" ht="12.75" hidden="1" customHeight="1"/>
    <row r="10199" ht="12.75" hidden="1" customHeight="1"/>
    <row r="10200" ht="12.75" hidden="1" customHeight="1"/>
    <row r="10201" ht="12.75" hidden="1" customHeight="1"/>
    <row r="10202" ht="12.75" hidden="1" customHeight="1"/>
    <row r="10203" ht="12.75" hidden="1" customHeight="1"/>
    <row r="10204" ht="12.75" hidden="1" customHeight="1"/>
    <row r="10205" ht="12.75" hidden="1" customHeight="1"/>
    <row r="10206" ht="12.75" hidden="1" customHeight="1"/>
    <row r="10207" ht="12.75" hidden="1" customHeight="1"/>
    <row r="10208" ht="12.75" hidden="1" customHeight="1"/>
    <row r="10209" ht="12.75" hidden="1" customHeight="1"/>
    <row r="10210" ht="12.75" hidden="1" customHeight="1"/>
    <row r="10211" ht="12.75" hidden="1" customHeight="1"/>
    <row r="10212" ht="12.75" hidden="1" customHeight="1"/>
    <row r="10213" ht="12.75" hidden="1" customHeight="1"/>
    <row r="10214" ht="12.75" hidden="1" customHeight="1"/>
    <row r="10215" ht="12.75" hidden="1" customHeight="1"/>
    <row r="10216" ht="12.75" hidden="1" customHeight="1"/>
    <row r="10217" ht="12.75" hidden="1" customHeight="1"/>
    <row r="10218" ht="12.75" hidden="1" customHeight="1"/>
    <row r="10219" ht="12.75" hidden="1" customHeight="1"/>
    <row r="10220" ht="12.75" hidden="1" customHeight="1"/>
    <row r="10221" ht="12.75" hidden="1" customHeight="1"/>
    <row r="10222" ht="12.75" hidden="1" customHeight="1"/>
    <row r="10223" ht="12.75" hidden="1" customHeight="1"/>
    <row r="10224" ht="12.75" hidden="1" customHeight="1"/>
    <row r="10225" ht="12.75" hidden="1" customHeight="1"/>
    <row r="10226" ht="12.75" hidden="1" customHeight="1"/>
    <row r="10227" ht="12.75" hidden="1" customHeight="1"/>
    <row r="10228" ht="12.75" hidden="1" customHeight="1"/>
    <row r="10229" ht="12.75" hidden="1" customHeight="1"/>
    <row r="10230" ht="12.75" hidden="1" customHeight="1"/>
    <row r="10231" ht="12.75" hidden="1" customHeight="1"/>
    <row r="10232" ht="12.75" hidden="1" customHeight="1"/>
    <row r="10233" ht="12.75" hidden="1" customHeight="1"/>
    <row r="10234" ht="12.75" hidden="1" customHeight="1"/>
    <row r="10235" ht="12.75" hidden="1" customHeight="1"/>
    <row r="10236" ht="12.75" hidden="1" customHeight="1"/>
    <row r="10237" ht="12.75" hidden="1" customHeight="1"/>
    <row r="10238" ht="12.75" hidden="1" customHeight="1"/>
    <row r="10239" ht="12.75" hidden="1" customHeight="1"/>
    <row r="10240" ht="12.75" hidden="1" customHeight="1"/>
    <row r="10241" ht="12.75" hidden="1" customHeight="1"/>
    <row r="10242" ht="12.75" hidden="1" customHeight="1"/>
    <row r="10243" ht="12.75" hidden="1" customHeight="1"/>
    <row r="10244" ht="12.75" hidden="1" customHeight="1"/>
    <row r="10245" ht="12.75" hidden="1" customHeight="1"/>
    <row r="10246" ht="12.75" hidden="1" customHeight="1"/>
    <row r="10247" ht="12.75" hidden="1" customHeight="1"/>
    <row r="10248" ht="12.75" hidden="1" customHeight="1"/>
    <row r="10249" ht="12.75" hidden="1" customHeight="1"/>
    <row r="10250" ht="12.75" hidden="1" customHeight="1"/>
    <row r="10251" ht="12.75" hidden="1" customHeight="1"/>
    <row r="10252" ht="12.75" hidden="1" customHeight="1"/>
    <row r="10253" ht="12.75" hidden="1" customHeight="1"/>
    <row r="10254" ht="12.75" hidden="1" customHeight="1"/>
    <row r="10255" ht="12.75" hidden="1" customHeight="1"/>
    <row r="10256" ht="12.75" hidden="1" customHeight="1"/>
    <row r="10257" ht="12.75" hidden="1" customHeight="1"/>
    <row r="10258" ht="12.75" hidden="1" customHeight="1"/>
    <row r="10259" ht="12.75" hidden="1" customHeight="1"/>
    <row r="10260" ht="12.75" hidden="1" customHeight="1"/>
    <row r="10261" ht="12.75" hidden="1" customHeight="1"/>
    <row r="10262" ht="12.75" hidden="1" customHeight="1"/>
    <row r="10263" ht="12.75" hidden="1" customHeight="1"/>
    <row r="10264" ht="12.75" hidden="1" customHeight="1"/>
    <row r="10265" ht="12.75" hidden="1" customHeight="1"/>
    <row r="10266" ht="12.75" hidden="1" customHeight="1"/>
    <row r="10267" ht="12.75" hidden="1" customHeight="1"/>
    <row r="10268" ht="12.75" hidden="1" customHeight="1"/>
    <row r="10269" ht="12.75" hidden="1" customHeight="1"/>
    <row r="10270" ht="12.75" hidden="1" customHeight="1"/>
    <row r="10271" ht="12.75" hidden="1" customHeight="1"/>
    <row r="10272" ht="12.75" hidden="1" customHeight="1"/>
    <row r="10273" ht="12.75" hidden="1" customHeight="1"/>
    <row r="10274" ht="12.75" hidden="1" customHeight="1"/>
    <row r="10275" ht="12.75" hidden="1" customHeight="1"/>
    <row r="10276" ht="12.75" hidden="1" customHeight="1"/>
    <row r="10277" ht="12.75" hidden="1" customHeight="1"/>
    <row r="10278" ht="12.75" hidden="1" customHeight="1"/>
    <row r="10279" ht="12.75" hidden="1" customHeight="1"/>
    <row r="10280" ht="12.75" hidden="1" customHeight="1"/>
    <row r="10281" ht="12.75" hidden="1" customHeight="1"/>
    <row r="10282" ht="12.75" hidden="1" customHeight="1"/>
    <row r="10283" ht="12.75" hidden="1" customHeight="1"/>
    <row r="10284" ht="12.75" hidden="1" customHeight="1"/>
    <row r="10285" ht="12.75" hidden="1" customHeight="1"/>
    <row r="10286" ht="12.75" hidden="1" customHeight="1"/>
    <row r="10287" ht="12.75" hidden="1" customHeight="1"/>
    <row r="10288" ht="12.75" hidden="1" customHeight="1"/>
    <row r="10289" ht="12.75" hidden="1" customHeight="1"/>
    <row r="10290" ht="12.75" hidden="1" customHeight="1"/>
    <row r="10291" ht="12.75" hidden="1" customHeight="1"/>
    <row r="10292" ht="12.75" hidden="1" customHeight="1"/>
    <row r="10293" ht="12.75" hidden="1" customHeight="1"/>
    <row r="10294" ht="12.75" hidden="1" customHeight="1"/>
    <row r="10295" ht="12.75" hidden="1" customHeight="1"/>
    <row r="10296" ht="12.75" hidden="1" customHeight="1"/>
    <row r="10297" ht="12.75" hidden="1" customHeight="1"/>
    <row r="10298" ht="12.75" hidden="1" customHeight="1"/>
    <row r="10299" ht="12.75" hidden="1" customHeight="1"/>
    <row r="10300" ht="12.75" hidden="1" customHeight="1"/>
    <row r="10301" ht="12.75" hidden="1" customHeight="1"/>
    <row r="10302" ht="12.75" hidden="1" customHeight="1"/>
    <row r="10303" ht="12.75" hidden="1" customHeight="1"/>
    <row r="10304" ht="12.75" hidden="1" customHeight="1"/>
    <row r="10305" ht="12.75" hidden="1" customHeight="1"/>
    <row r="10306" ht="12.75" hidden="1" customHeight="1"/>
    <row r="10307" ht="12.75" hidden="1" customHeight="1"/>
    <row r="10308" ht="12.75" hidden="1" customHeight="1"/>
    <row r="10309" ht="12.75" hidden="1" customHeight="1"/>
    <row r="10310" ht="12.75" hidden="1" customHeight="1"/>
    <row r="10311" ht="12.75" hidden="1" customHeight="1"/>
    <row r="10312" ht="12.75" hidden="1" customHeight="1"/>
    <row r="10313" ht="12.75" hidden="1" customHeight="1"/>
    <row r="10314" ht="12.75" hidden="1" customHeight="1"/>
    <row r="10315" ht="12.75" hidden="1" customHeight="1"/>
    <row r="10316" ht="12.75" hidden="1" customHeight="1"/>
    <row r="10317" ht="12.75" hidden="1" customHeight="1"/>
    <row r="10318" ht="12.75" hidden="1" customHeight="1"/>
    <row r="10319" ht="12.75" hidden="1" customHeight="1"/>
    <row r="10320" ht="12.75" hidden="1" customHeight="1"/>
    <row r="10321" ht="12.75" hidden="1" customHeight="1"/>
    <row r="10322" ht="12.75" hidden="1" customHeight="1"/>
    <row r="10323" ht="12.75" hidden="1" customHeight="1"/>
    <row r="10324" ht="12.75" hidden="1" customHeight="1"/>
    <row r="10325" ht="12.75" hidden="1" customHeight="1"/>
    <row r="10326" ht="12.75" hidden="1" customHeight="1"/>
    <row r="10327" ht="12.75" hidden="1" customHeight="1"/>
    <row r="10328" ht="12.75" hidden="1" customHeight="1"/>
    <row r="10329" ht="12.75" hidden="1" customHeight="1"/>
    <row r="10330" ht="12.75" hidden="1" customHeight="1"/>
    <row r="10331" ht="12.75" hidden="1" customHeight="1"/>
    <row r="10332" ht="12.75" hidden="1" customHeight="1"/>
    <row r="10333" ht="12.75" hidden="1" customHeight="1"/>
    <row r="10334" ht="12.75" hidden="1" customHeight="1"/>
    <row r="10335" ht="12.75" hidden="1" customHeight="1"/>
    <row r="10336" ht="12.75" hidden="1" customHeight="1"/>
    <row r="10337" ht="12.75" hidden="1" customHeight="1"/>
    <row r="10338" ht="12.75" hidden="1" customHeight="1"/>
    <row r="10339" ht="12.75" hidden="1" customHeight="1"/>
    <row r="10340" ht="12.75" hidden="1" customHeight="1"/>
    <row r="10341" ht="12.75" hidden="1" customHeight="1"/>
    <row r="10342" ht="12.75" hidden="1" customHeight="1"/>
    <row r="10343" ht="12.75" hidden="1" customHeight="1"/>
    <row r="10344" ht="12.75" hidden="1" customHeight="1"/>
    <row r="10345" ht="12.75" hidden="1" customHeight="1"/>
    <row r="10346" ht="12.75" hidden="1" customHeight="1"/>
    <row r="10347" ht="12.75" hidden="1" customHeight="1"/>
    <row r="10348" ht="12.75" hidden="1" customHeight="1"/>
    <row r="10349" ht="12.75" hidden="1" customHeight="1"/>
    <row r="10350" ht="12.75" hidden="1" customHeight="1"/>
    <row r="10351" ht="12.75" hidden="1" customHeight="1"/>
    <row r="10352" ht="12.75" hidden="1" customHeight="1"/>
    <row r="10353" ht="12.75" hidden="1" customHeight="1"/>
    <row r="10354" ht="12.75" hidden="1" customHeight="1"/>
    <row r="10355" ht="12.75" hidden="1" customHeight="1"/>
    <row r="10356" ht="12.75" hidden="1" customHeight="1"/>
    <row r="10357" ht="12.75" hidden="1" customHeight="1"/>
    <row r="10358" ht="12.75" hidden="1" customHeight="1"/>
    <row r="10359" ht="12.75" hidden="1" customHeight="1"/>
    <row r="10360" ht="12.75" hidden="1" customHeight="1"/>
    <row r="10361" ht="12.75" hidden="1" customHeight="1"/>
    <row r="10362" ht="12.75" hidden="1" customHeight="1"/>
    <row r="10363" ht="12.75" hidden="1" customHeight="1"/>
    <row r="10364" ht="12.75" hidden="1" customHeight="1"/>
    <row r="10365" ht="12.75" hidden="1" customHeight="1"/>
    <row r="10366" ht="12.75" hidden="1" customHeight="1"/>
    <row r="10367" ht="12.75" hidden="1" customHeight="1"/>
    <row r="10368" ht="12.75" hidden="1" customHeight="1"/>
    <row r="10369" ht="12.75" hidden="1" customHeight="1"/>
    <row r="10370" ht="12.75" hidden="1" customHeight="1"/>
    <row r="10371" ht="12.75" hidden="1" customHeight="1"/>
    <row r="10372" ht="12.75" hidden="1" customHeight="1"/>
    <row r="10373" ht="12.75" hidden="1" customHeight="1"/>
    <row r="10374" ht="12.75" hidden="1" customHeight="1"/>
    <row r="10375" ht="12.75" hidden="1" customHeight="1"/>
    <row r="10376" ht="12.75" hidden="1" customHeight="1"/>
    <row r="10377" ht="12.75" hidden="1" customHeight="1"/>
    <row r="10378" ht="12.75" hidden="1" customHeight="1"/>
    <row r="10379" ht="12.75" hidden="1" customHeight="1"/>
    <row r="10380" ht="12.75" hidden="1" customHeight="1"/>
    <row r="10381" ht="12.75" hidden="1" customHeight="1"/>
    <row r="10382" ht="12.75" hidden="1" customHeight="1"/>
    <row r="10383" ht="12.75" hidden="1" customHeight="1"/>
    <row r="10384" ht="12.75" hidden="1" customHeight="1"/>
    <row r="10385" ht="12.75" hidden="1" customHeight="1"/>
    <row r="10386" ht="12.75" hidden="1" customHeight="1"/>
    <row r="10387" ht="12.75" hidden="1" customHeight="1"/>
    <row r="10388" ht="12.75" hidden="1" customHeight="1"/>
    <row r="10389" ht="12.75" hidden="1" customHeight="1"/>
    <row r="10390" ht="12.75" hidden="1" customHeight="1"/>
    <row r="10391" ht="12.75" hidden="1" customHeight="1"/>
    <row r="10392" ht="12.75" hidden="1" customHeight="1"/>
    <row r="10393" ht="12.75" hidden="1" customHeight="1"/>
    <row r="10394" ht="12.75" hidden="1" customHeight="1"/>
    <row r="10395" ht="12.75" hidden="1" customHeight="1"/>
    <row r="10396" ht="12.75" hidden="1" customHeight="1"/>
    <row r="10397" ht="12.75" hidden="1" customHeight="1"/>
    <row r="10398" ht="12.75" hidden="1" customHeight="1"/>
    <row r="10399" ht="12.75" hidden="1" customHeight="1"/>
    <row r="10400" ht="12.75" hidden="1" customHeight="1"/>
    <row r="10401" ht="12.75" hidden="1" customHeight="1"/>
    <row r="10402" ht="12.75" hidden="1" customHeight="1"/>
    <row r="10403" ht="12.75" hidden="1" customHeight="1"/>
    <row r="10404" ht="12.75" hidden="1" customHeight="1"/>
    <row r="10405" ht="12.75" hidden="1" customHeight="1"/>
    <row r="10406" ht="12.75" hidden="1" customHeight="1"/>
    <row r="10407" ht="12.75" hidden="1" customHeight="1"/>
    <row r="10408" ht="12.75" hidden="1" customHeight="1"/>
    <row r="10409" ht="12.75" hidden="1" customHeight="1"/>
    <row r="10410" ht="12.75" hidden="1" customHeight="1"/>
    <row r="10411" ht="12.75" hidden="1" customHeight="1"/>
    <row r="10412" ht="12.75" hidden="1" customHeight="1"/>
    <row r="10413" ht="12.75" hidden="1" customHeight="1"/>
    <row r="10414" ht="12.75" hidden="1" customHeight="1"/>
    <row r="10415" ht="12.75" hidden="1" customHeight="1"/>
    <row r="10416" ht="12.75" hidden="1" customHeight="1"/>
    <row r="10417" ht="12.75" hidden="1" customHeight="1"/>
    <row r="10418" ht="12.75" hidden="1" customHeight="1"/>
    <row r="10419" ht="12.75" hidden="1" customHeight="1"/>
    <row r="10420" ht="12.75" hidden="1" customHeight="1"/>
    <row r="10421" ht="12.75" hidden="1" customHeight="1"/>
    <row r="10422" ht="12.75" hidden="1" customHeight="1"/>
    <row r="10423" ht="12.75" hidden="1" customHeight="1"/>
    <row r="10424" ht="12.75" hidden="1" customHeight="1"/>
    <row r="10425" ht="12.75" hidden="1" customHeight="1"/>
    <row r="10426" ht="12.75" hidden="1" customHeight="1"/>
    <row r="10427" ht="12.75" hidden="1" customHeight="1"/>
    <row r="10428" ht="12.75" hidden="1" customHeight="1"/>
    <row r="10429" ht="12.75" hidden="1" customHeight="1"/>
    <row r="10430" ht="12.75" hidden="1" customHeight="1"/>
    <row r="10431" ht="12.75" hidden="1" customHeight="1"/>
    <row r="10432" ht="12.75" hidden="1" customHeight="1"/>
    <row r="10433" ht="12.75" hidden="1" customHeight="1"/>
    <row r="10434" ht="12.75" hidden="1" customHeight="1"/>
    <row r="10435" ht="12.75" hidden="1" customHeight="1"/>
    <row r="10436" ht="12.75" hidden="1" customHeight="1"/>
    <row r="10437" ht="12.75" hidden="1" customHeight="1"/>
    <row r="10438" ht="12.75" hidden="1" customHeight="1"/>
    <row r="10439" ht="12.75" hidden="1" customHeight="1"/>
    <row r="10440" ht="12.75" hidden="1" customHeight="1"/>
    <row r="10441" ht="12.75" hidden="1" customHeight="1"/>
    <row r="10442" ht="12.75" hidden="1" customHeight="1"/>
    <row r="10443" ht="12.75" hidden="1" customHeight="1"/>
    <row r="10444" ht="12.75" hidden="1" customHeight="1"/>
    <row r="10445" ht="12.75" hidden="1" customHeight="1"/>
    <row r="10446" ht="12.75" hidden="1" customHeight="1"/>
    <row r="10447" ht="12.75" hidden="1" customHeight="1"/>
    <row r="10448" ht="12.75" hidden="1" customHeight="1"/>
    <row r="10449" ht="12.75" hidden="1" customHeight="1"/>
    <row r="10450" ht="12.75" hidden="1" customHeight="1"/>
    <row r="10451" ht="12.75" hidden="1" customHeight="1"/>
    <row r="10452" ht="12.75" hidden="1" customHeight="1"/>
    <row r="10453" ht="12.75" hidden="1" customHeight="1"/>
    <row r="10454" ht="12.75" hidden="1" customHeight="1"/>
    <row r="10455" ht="12.75" hidden="1" customHeight="1"/>
    <row r="10456" ht="12.75" hidden="1" customHeight="1"/>
    <row r="10457" ht="12.75" hidden="1" customHeight="1"/>
    <row r="10458" ht="12.75" hidden="1" customHeight="1"/>
    <row r="10459" ht="12.75" hidden="1" customHeight="1"/>
    <row r="10460" ht="12.75" hidden="1" customHeight="1"/>
    <row r="10461" ht="12.75" hidden="1" customHeight="1"/>
    <row r="10462" ht="12.75" hidden="1" customHeight="1"/>
    <row r="10463" ht="12.75" hidden="1" customHeight="1"/>
    <row r="10464" ht="12.75" hidden="1" customHeight="1"/>
    <row r="10465" ht="12.75" hidden="1" customHeight="1"/>
    <row r="10466" ht="12.75" hidden="1" customHeight="1"/>
    <row r="10467" ht="12.75" hidden="1" customHeight="1"/>
    <row r="10468" ht="12.75" hidden="1" customHeight="1"/>
    <row r="10469" ht="12.75" hidden="1" customHeight="1"/>
    <row r="10470" ht="12.75" hidden="1" customHeight="1"/>
    <row r="10471" ht="12.75" hidden="1" customHeight="1"/>
    <row r="10472" ht="12.75" hidden="1" customHeight="1"/>
    <row r="10473" ht="12.75" hidden="1" customHeight="1"/>
    <row r="10474" ht="12.75" hidden="1" customHeight="1"/>
    <row r="10475" ht="12.75" hidden="1" customHeight="1"/>
    <row r="10476" ht="12.75" hidden="1" customHeight="1"/>
    <row r="10477" ht="12.75" hidden="1" customHeight="1"/>
    <row r="10478" ht="12.75" hidden="1" customHeight="1"/>
    <row r="10479" ht="12.75" hidden="1" customHeight="1"/>
    <row r="10480" ht="12.75" hidden="1" customHeight="1"/>
    <row r="10481" ht="12.75" hidden="1" customHeight="1"/>
    <row r="10482" ht="12.75" hidden="1" customHeight="1"/>
    <row r="10483" ht="12.75" hidden="1" customHeight="1"/>
    <row r="10484" ht="12.75" hidden="1" customHeight="1"/>
    <row r="10485" ht="12.75" hidden="1" customHeight="1"/>
    <row r="10486" ht="12.75" hidden="1" customHeight="1"/>
    <row r="10487" ht="12.75" hidden="1" customHeight="1"/>
    <row r="10488" ht="12.75" hidden="1" customHeight="1"/>
    <row r="10489" ht="12.75" hidden="1" customHeight="1"/>
    <row r="10490" ht="12.75" hidden="1" customHeight="1"/>
    <row r="10491" ht="12.75" hidden="1" customHeight="1"/>
    <row r="10492" ht="12.75" hidden="1" customHeight="1"/>
    <row r="10493" ht="12.75" hidden="1" customHeight="1"/>
    <row r="10494" ht="12.75" hidden="1" customHeight="1"/>
    <row r="10495" ht="12.75" hidden="1" customHeight="1"/>
    <row r="10496" ht="12.75" hidden="1" customHeight="1"/>
    <row r="10497" ht="12.75" hidden="1" customHeight="1"/>
    <row r="10498" ht="12.75" hidden="1" customHeight="1"/>
    <row r="10499" ht="12.75" hidden="1" customHeight="1"/>
    <row r="10500" ht="12.75" hidden="1" customHeight="1"/>
    <row r="10501" ht="12.75" hidden="1" customHeight="1"/>
    <row r="10502" ht="12.75" hidden="1" customHeight="1"/>
    <row r="10503" ht="12.75" hidden="1" customHeight="1"/>
    <row r="10504" ht="12.75" hidden="1" customHeight="1"/>
    <row r="10505" ht="12.75" hidden="1" customHeight="1"/>
    <row r="10506" ht="12.75" hidden="1" customHeight="1"/>
    <row r="10507" ht="12.75" hidden="1" customHeight="1"/>
    <row r="10508" ht="12.75" hidden="1" customHeight="1"/>
    <row r="10509" ht="12.75" hidden="1" customHeight="1"/>
    <row r="10510" ht="12.75" hidden="1" customHeight="1"/>
    <row r="10511" ht="12.75" hidden="1" customHeight="1"/>
    <row r="10512" ht="12.75" hidden="1" customHeight="1"/>
    <row r="10513" ht="12.75" hidden="1" customHeight="1"/>
    <row r="10514" ht="12.75" hidden="1" customHeight="1"/>
    <row r="10515" ht="12.75" hidden="1" customHeight="1"/>
    <row r="10516" ht="12.75" hidden="1" customHeight="1"/>
    <row r="10517" ht="12.75" hidden="1" customHeight="1"/>
    <row r="10518" ht="12.75" hidden="1" customHeight="1"/>
    <row r="10519" ht="12.75" hidden="1" customHeight="1"/>
    <row r="10520" ht="12.75" hidden="1" customHeight="1"/>
    <row r="10521" ht="12.75" hidden="1" customHeight="1"/>
    <row r="10522" ht="12.75" hidden="1" customHeight="1"/>
    <row r="10523" ht="12.75" hidden="1" customHeight="1"/>
    <row r="10524" ht="12.75" hidden="1" customHeight="1"/>
    <row r="10525" ht="12.75" hidden="1" customHeight="1"/>
    <row r="10526" ht="12.75" hidden="1" customHeight="1"/>
    <row r="10527" ht="12.75" hidden="1" customHeight="1"/>
    <row r="10528" ht="12.75" hidden="1" customHeight="1"/>
    <row r="10529" ht="12.75" hidden="1" customHeight="1"/>
    <row r="10530" ht="12.75" hidden="1" customHeight="1"/>
    <row r="10531" ht="12.75" hidden="1" customHeight="1"/>
    <row r="10532" ht="12.75" hidden="1" customHeight="1"/>
    <row r="10533" ht="12.75" hidden="1" customHeight="1"/>
    <row r="10534" ht="12.75" hidden="1" customHeight="1"/>
    <row r="10535" ht="12.75" hidden="1" customHeight="1"/>
    <row r="10536" ht="12.75" hidden="1" customHeight="1"/>
    <row r="10537" ht="12.75" hidden="1" customHeight="1"/>
    <row r="10538" ht="12.75" hidden="1" customHeight="1"/>
    <row r="10539" ht="12.75" hidden="1" customHeight="1"/>
    <row r="10540" ht="12.75" hidden="1" customHeight="1"/>
    <row r="10541" ht="12.75" hidden="1" customHeight="1"/>
    <row r="10542" ht="12.75" hidden="1" customHeight="1"/>
    <row r="10543" ht="12.75" hidden="1" customHeight="1"/>
    <row r="10544" ht="12.75" hidden="1" customHeight="1"/>
    <row r="10545" ht="12.75" hidden="1" customHeight="1"/>
    <row r="10546" ht="12.75" hidden="1" customHeight="1"/>
    <row r="10547" ht="12.75" hidden="1" customHeight="1"/>
    <row r="10548" ht="12.75" hidden="1" customHeight="1"/>
    <row r="10549" ht="12.75" hidden="1" customHeight="1"/>
    <row r="10550" ht="12.75" hidden="1" customHeight="1"/>
    <row r="10551" ht="12.75" hidden="1" customHeight="1"/>
    <row r="10552" ht="12.75" hidden="1" customHeight="1"/>
    <row r="10553" ht="12.75" hidden="1" customHeight="1"/>
    <row r="10554" ht="12.75" hidden="1" customHeight="1"/>
    <row r="10555" ht="12.75" hidden="1" customHeight="1"/>
    <row r="10556" ht="12.75" hidden="1" customHeight="1"/>
    <row r="10557" ht="12.75" hidden="1" customHeight="1"/>
    <row r="10558" ht="12.75" hidden="1" customHeight="1"/>
    <row r="10559" ht="12.75" hidden="1" customHeight="1"/>
    <row r="10560" ht="12.75" hidden="1" customHeight="1"/>
    <row r="10561" ht="12.75" hidden="1" customHeight="1"/>
    <row r="10562" ht="12.75" hidden="1" customHeight="1"/>
    <row r="10563" ht="12.75" hidden="1" customHeight="1"/>
    <row r="10564" ht="12.75" hidden="1" customHeight="1"/>
    <row r="10565" ht="12.75" hidden="1" customHeight="1"/>
    <row r="10566" ht="12.75" hidden="1" customHeight="1"/>
    <row r="10567" ht="12.75" hidden="1" customHeight="1"/>
    <row r="10568" ht="12.75" hidden="1" customHeight="1"/>
    <row r="10569" ht="12.75" hidden="1" customHeight="1"/>
    <row r="10570" ht="12.75" hidden="1" customHeight="1"/>
    <row r="10571" ht="12.75" hidden="1" customHeight="1"/>
    <row r="10572" ht="12.75" hidden="1" customHeight="1"/>
    <row r="10573" ht="12.75" hidden="1" customHeight="1"/>
    <row r="10574" ht="12.75" hidden="1" customHeight="1"/>
    <row r="10575" ht="12.75" hidden="1" customHeight="1"/>
    <row r="10576" ht="12.75" hidden="1" customHeight="1"/>
    <row r="10577" ht="12.75" hidden="1" customHeight="1"/>
    <row r="10578" ht="12.75" hidden="1" customHeight="1"/>
    <row r="10579" ht="12.75" hidden="1" customHeight="1"/>
    <row r="10580" ht="12.75" hidden="1" customHeight="1"/>
    <row r="10581" ht="12.75" hidden="1" customHeight="1"/>
    <row r="10582" ht="12.75" hidden="1" customHeight="1"/>
    <row r="10583" ht="12.75" hidden="1" customHeight="1"/>
    <row r="10584" ht="12.75" hidden="1" customHeight="1"/>
    <row r="10585" ht="12.75" hidden="1" customHeight="1"/>
    <row r="10586" ht="12.75" hidden="1" customHeight="1"/>
    <row r="10587" ht="12.75" hidden="1" customHeight="1"/>
    <row r="10588" ht="12.75" hidden="1" customHeight="1"/>
    <row r="10589" ht="12.75" hidden="1" customHeight="1"/>
    <row r="10590" ht="12.75" hidden="1" customHeight="1"/>
    <row r="10591" ht="12.75" hidden="1" customHeight="1"/>
    <row r="10592" ht="12.75" hidden="1" customHeight="1"/>
    <row r="10593" ht="12.75" hidden="1" customHeight="1"/>
    <row r="10594" ht="12.75" hidden="1" customHeight="1"/>
    <row r="10595" ht="12.75" hidden="1" customHeight="1"/>
    <row r="10596" ht="12.75" hidden="1" customHeight="1"/>
    <row r="10597" ht="12.75" hidden="1" customHeight="1"/>
    <row r="10598" ht="12.75" hidden="1" customHeight="1"/>
    <row r="10599" ht="12.75" hidden="1" customHeight="1"/>
    <row r="10600" ht="12.75" hidden="1" customHeight="1"/>
    <row r="10601" ht="12.75" hidden="1" customHeight="1"/>
    <row r="10602" ht="12.75" hidden="1" customHeight="1"/>
    <row r="10603" ht="12.75" hidden="1" customHeight="1"/>
    <row r="10604" ht="12.75" hidden="1" customHeight="1"/>
    <row r="10605" ht="12.75" hidden="1" customHeight="1"/>
    <row r="10606" ht="12.75" hidden="1" customHeight="1"/>
    <row r="10607" ht="12.75" hidden="1" customHeight="1"/>
    <row r="10608" ht="12.75" hidden="1" customHeight="1"/>
    <row r="10609" ht="12.75" hidden="1" customHeight="1"/>
    <row r="10610" ht="12.75" hidden="1" customHeight="1"/>
    <row r="10611" ht="12.75" hidden="1" customHeight="1"/>
    <row r="10612" ht="12.75" hidden="1" customHeight="1"/>
    <row r="10613" ht="12.75" hidden="1" customHeight="1"/>
    <row r="10614" ht="12.75" hidden="1" customHeight="1"/>
    <row r="10615" ht="12.75" hidden="1" customHeight="1"/>
    <row r="10616" ht="12.75" hidden="1" customHeight="1"/>
    <row r="10617" ht="12.75" hidden="1" customHeight="1"/>
    <row r="10618" ht="12.75" hidden="1" customHeight="1"/>
    <row r="10619" ht="12.75" hidden="1" customHeight="1"/>
    <row r="10620" ht="12.75" hidden="1" customHeight="1"/>
    <row r="10621" ht="12.75" hidden="1" customHeight="1"/>
    <row r="10622" ht="12.75" hidden="1" customHeight="1"/>
    <row r="10623" ht="12.75" hidden="1" customHeight="1"/>
    <row r="10624" ht="12.75" hidden="1" customHeight="1"/>
    <row r="10625" ht="12.75" hidden="1" customHeight="1"/>
    <row r="10626" ht="12.75" hidden="1" customHeight="1"/>
    <row r="10627" ht="12.75" hidden="1" customHeight="1"/>
    <row r="10628" ht="12.75" hidden="1" customHeight="1"/>
    <row r="10629" ht="12.75" hidden="1" customHeight="1"/>
    <row r="10630" ht="12.75" hidden="1" customHeight="1"/>
    <row r="10631" ht="12.75" hidden="1" customHeight="1"/>
    <row r="10632" ht="12.75" hidden="1" customHeight="1"/>
    <row r="10633" ht="12.75" hidden="1" customHeight="1"/>
    <row r="10634" ht="12.75" hidden="1" customHeight="1"/>
    <row r="10635" ht="12.75" hidden="1" customHeight="1"/>
    <row r="10636" ht="12.75" hidden="1" customHeight="1"/>
    <row r="10637" ht="12.75" hidden="1" customHeight="1"/>
    <row r="10638" ht="12.75" hidden="1" customHeight="1"/>
    <row r="10639" ht="12.75" hidden="1" customHeight="1"/>
    <row r="10640" ht="12.75" hidden="1" customHeight="1"/>
    <row r="10641" ht="12.75" hidden="1" customHeight="1"/>
    <row r="10642" ht="12.75" hidden="1" customHeight="1"/>
    <row r="10643" ht="12.75" hidden="1" customHeight="1"/>
    <row r="10644" ht="12.75" hidden="1" customHeight="1"/>
    <row r="10645" ht="12.75" hidden="1" customHeight="1"/>
    <row r="10646" ht="12.75" hidden="1" customHeight="1"/>
    <row r="10647" ht="12.75" hidden="1" customHeight="1"/>
    <row r="10648" ht="12.75" hidden="1" customHeight="1"/>
    <row r="10649" ht="12.75" hidden="1" customHeight="1"/>
    <row r="10650" ht="12.75" hidden="1" customHeight="1"/>
    <row r="10651" ht="12.75" hidden="1" customHeight="1"/>
    <row r="10652" ht="12.75" hidden="1" customHeight="1"/>
    <row r="10653" ht="12.75" hidden="1" customHeight="1"/>
    <row r="10654" ht="12.75" hidden="1" customHeight="1"/>
    <row r="10655" ht="12.75" hidden="1" customHeight="1"/>
    <row r="10656" ht="12.75" hidden="1" customHeight="1"/>
    <row r="10657" ht="12.75" hidden="1" customHeight="1"/>
    <row r="10658" ht="12.75" hidden="1" customHeight="1"/>
    <row r="10659" ht="12.75" hidden="1" customHeight="1"/>
    <row r="10660" ht="12.75" hidden="1" customHeight="1"/>
    <row r="10661" ht="12.75" hidden="1" customHeight="1"/>
    <row r="10662" ht="12.75" hidden="1" customHeight="1"/>
    <row r="10663" ht="12.75" hidden="1" customHeight="1"/>
    <row r="10664" ht="12.75" hidden="1" customHeight="1"/>
    <row r="10665" ht="12.75" hidden="1" customHeight="1"/>
    <row r="10666" ht="12.75" hidden="1" customHeight="1"/>
    <row r="10667" ht="12.75" hidden="1" customHeight="1"/>
    <row r="10668" ht="12.75" hidden="1" customHeight="1"/>
    <row r="10669" ht="12.75" hidden="1" customHeight="1"/>
    <row r="10670" ht="12.75" hidden="1" customHeight="1"/>
    <row r="10671" ht="12.75" hidden="1" customHeight="1"/>
    <row r="10672" ht="12.75" hidden="1" customHeight="1"/>
    <row r="10673" ht="12.75" hidden="1" customHeight="1"/>
    <row r="10674" ht="12.75" hidden="1" customHeight="1"/>
    <row r="10675" ht="12.75" hidden="1" customHeight="1"/>
    <row r="10676" ht="12.75" hidden="1" customHeight="1"/>
    <row r="10677" ht="12.75" hidden="1" customHeight="1"/>
    <row r="10678" ht="12.75" hidden="1" customHeight="1"/>
    <row r="10679" ht="12.75" hidden="1" customHeight="1"/>
    <row r="10680" ht="12.75" hidden="1" customHeight="1"/>
    <row r="10681" ht="12.75" hidden="1" customHeight="1"/>
    <row r="10682" ht="12.75" hidden="1" customHeight="1"/>
    <row r="10683" ht="12.75" hidden="1" customHeight="1"/>
    <row r="10684" ht="12.75" hidden="1" customHeight="1"/>
    <row r="10685" ht="12.75" hidden="1" customHeight="1"/>
    <row r="10686" ht="12.75" hidden="1" customHeight="1"/>
    <row r="10687" ht="12.75" hidden="1" customHeight="1"/>
    <row r="10688" ht="12.75" hidden="1" customHeight="1"/>
    <row r="10689" ht="12.75" hidden="1" customHeight="1"/>
    <row r="10690" ht="12.75" hidden="1" customHeight="1"/>
    <row r="10691" ht="12.75" hidden="1" customHeight="1"/>
    <row r="10692" ht="12.75" hidden="1" customHeight="1"/>
    <row r="10693" ht="12.75" hidden="1" customHeight="1"/>
    <row r="10694" ht="12.75" hidden="1" customHeight="1"/>
    <row r="10695" ht="12.75" hidden="1" customHeight="1"/>
    <row r="10696" ht="12.75" hidden="1" customHeight="1"/>
    <row r="10697" ht="12.75" hidden="1" customHeight="1"/>
    <row r="10698" ht="12.75" hidden="1" customHeight="1"/>
    <row r="10699" ht="12.75" hidden="1" customHeight="1"/>
    <row r="10700" ht="12.75" hidden="1" customHeight="1"/>
    <row r="10701" ht="12.75" hidden="1" customHeight="1"/>
    <row r="10702" ht="12.75" hidden="1" customHeight="1"/>
    <row r="10703" ht="12.75" hidden="1" customHeight="1"/>
    <row r="10704" ht="12.75" hidden="1" customHeight="1"/>
    <row r="10705" ht="12.75" hidden="1" customHeight="1"/>
    <row r="10706" ht="12.75" hidden="1" customHeight="1"/>
    <row r="10707" ht="12.75" hidden="1" customHeight="1"/>
    <row r="10708" ht="12.75" hidden="1" customHeight="1"/>
    <row r="10709" ht="12.75" hidden="1" customHeight="1"/>
    <row r="10710" ht="12.75" hidden="1" customHeight="1"/>
    <row r="10711" ht="12.75" hidden="1" customHeight="1"/>
    <row r="10712" ht="12.75" hidden="1" customHeight="1"/>
    <row r="10713" ht="12.75" hidden="1" customHeight="1"/>
    <row r="10714" ht="12.75" hidden="1" customHeight="1"/>
    <row r="10715" ht="12.75" hidden="1" customHeight="1"/>
    <row r="10716" ht="12.75" hidden="1" customHeight="1"/>
    <row r="10717" ht="12.75" hidden="1" customHeight="1"/>
    <row r="10718" ht="12.75" hidden="1" customHeight="1"/>
    <row r="10719" ht="12.75" hidden="1" customHeight="1"/>
    <row r="10720" ht="12.75" hidden="1" customHeight="1"/>
    <row r="10721" ht="12.75" hidden="1" customHeight="1"/>
    <row r="10722" ht="12.75" hidden="1" customHeight="1"/>
    <row r="10723" ht="12.75" hidden="1" customHeight="1"/>
    <row r="10724" ht="12.75" hidden="1" customHeight="1"/>
    <row r="10725" ht="12.75" hidden="1" customHeight="1"/>
    <row r="10726" ht="12.75" hidden="1" customHeight="1"/>
    <row r="10727" ht="12.75" hidden="1" customHeight="1"/>
    <row r="10728" ht="12.75" hidden="1" customHeight="1"/>
    <row r="10729" ht="12.75" hidden="1" customHeight="1"/>
    <row r="10730" ht="12.75" hidden="1" customHeight="1"/>
    <row r="10731" ht="12.75" hidden="1" customHeight="1"/>
    <row r="10732" ht="12.75" hidden="1" customHeight="1"/>
    <row r="10733" ht="12.75" hidden="1" customHeight="1"/>
    <row r="10734" ht="12.75" hidden="1" customHeight="1"/>
    <row r="10735" ht="12.75" hidden="1" customHeight="1"/>
    <row r="10736" ht="12.75" hidden="1" customHeight="1"/>
    <row r="10737" ht="12.75" hidden="1" customHeight="1"/>
    <row r="10738" ht="12.75" hidden="1" customHeight="1"/>
    <row r="10739" ht="12.75" hidden="1" customHeight="1"/>
    <row r="10740" ht="12.75" hidden="1" customHeight="1"/>
    <row r="10741" ht="12.75" hidden="1" customHeight="1"/>
    <row r="10742" ht="12.75" hidden="1" customHeight="1"/>
    <row r="10743" ht="12.75" hidden="1" customHeight="1"/>
    <row r="10744" ht="12.75" hidden="1" customHeight="1"/>
    <row r="10745" ht="12.75" hidden="1" customHeight="1"/>
    <row r="10746" ht="12.75" hidden="1" customHeight="1"/>
    <row r="10747" ht="12.75" hidden="1" customHeight="1"/>
    <row r="10748" ht="12.75" hidden="1" customHeight="1"/>
    <row r="10749" ht="12.75" hidden="1" customHeight="1"/>
    <row r="10750" ht="12.75" hidden="1" customHeight="1"/>
    <row r="10751" ht="12.75" hidden="1" customHeight="1"/>
    <row r="10752" ht="12.75" hidden="1" customHeight="1"/>
    <row r="10753" ht="12.75" hidden="1" customHeight="1"/>
    <row r="10754" ht="12.75" hidden="1" customHeight="1"/>
    <row r="10755" ht="12.75" hidden="1" customHeight="1"/>
    <row r="10756" ht="12.75" hidden="1" customHeight="1"/>
    <row r="10757" ht="12.75" hidden="1" customHeight="1"/>
    <row r="10758" ht="12.75" hidden="1" customHeight="1"/>
    <row r="10759" ht="12.75" hidden="1" customHeight="1"/>
    <row r="10760" ht="12.75" hidden="1" customHeight="1"/>
    <row r="10761" ht="12.75" hidden="1" customHeight="1"/>
    <row r="10762" ht="12.75" hidden="1" customHeight="1"/>
    <row r="10763" ht="12.75" hidden="1" customHeight="1"/>
    <row r="10764" ht="12.75" hidden="1" customHeight="1"/>
    <row r="10765" ht="12.75" hidden="1" customHeight="1"/>
    <row r="10766" ht="12.75" hidden="1" customHeight="1"/>
    <row r="10767" ht="12.75" hidden="1" customHeight="1"/>
    <row r="10768" ht="12.75" hidden="1" customHeight="1"/>
    <row r="10769" ht="12.75" hidden="1" customHeight="1"/>
    <row r="10770" ht="12.75" hidden="1" customHeight="1"/>
    <row r="10771" ht="12.75" hidden="1" customHeight="1"/>
    <row r="10772" ht="12.75" hidden="1" customHeight="1"/>
    <row r="10773" ht="12.75" hidden="1" customHeight="1"/>
    <row r="10774" ht="12.75" hidden="1" customHeight="1"/>
    <row r="10775" ht="12.75" hidden="1" customHeight="1"/>
    <row r="10776" ht="12.75" hidden="1" customHeight="1"/>
    <row r="10777" ht="12.75" hidden="1" customHeight="1"/>
    <row r="10778" ht="12.75" hidden="1" customHeight="1"/>
    <row r="10779" ht="12.75" hidden="1" customHeight="1"/>
    <row r="10780" ht="12.75" hidden="1" customHeight="1"/>
    <row r="10781" ht="12.75" hidden="1" customHeight="1"/>
    <row r="10782" ht="12.75" hidden="1" customHeight="1"/>
    <row r="10783" ht="12.75" hidden="1" customHeight="1"/>
    <row r="10784" ht="12.75" hidden="1" customHeight="1"/>
    <row r="10785" ht="12.75" hidden="1" customHeight="1"/>
    <row r="10786" ht="12.75" hidden="1" customHeight="1"/>
    <row r="10787" ht="12.75" hidden="1" customHeight="1"/>
    <row r="10788" ht="12.75" hidden="1" customHeight="1"/>
    <row r="10789" ht="12.75" hidden="1" customHeight="1"/>
    <row r="10790" ht="12.75" hidden="1" customHeight="1"/>
    <row r="10791" ht="12.75" hidden="1" customHeight="1"/>
    <row r="10792" ht="12.75" hidden="1" customHeight="1"/>
    <row r="10793" ht="12.75" hidden="1" customHeight="1"/>
    <row r="10794" ht="12.75" hidden="1" customHeight="1"/>
    <row r="10795" ht="12.75" hidden="1" customHeight="1"/>
    <row r="10796" ht="12.75" hidden="1" customHeight="1"/>
    <row r="10797" ht="12.75" hidden="1" customHeight="1"/>
    <row r="10798" ht="12.75" hidden="1" customHeight="1"/>
    <row r="10799" ht="12.75" hidden="1" customHeight="1"/>
    <row r="10800" ht="12.75" hidden="1" customHeight="1"/>
    <row r="10801" ht="12.75" hidden="1" customHeight="1"/>
    <row r="10802" ht="12.75" hidden="1" customHeight="1"/>
    <row r="10803" ht="12.75" hidden="1" customHeight="1"/>
    <row r="10804" ht="12.75" hidden="1" customHeight="1"/>
    <row r="10805" ht="12.75" hidden="1" customHeight="1"/>
    <row r="10806" ht="12.75" hidden="1" customHeight="1"/>
    <row r="10807" ht="12.75" hidden="1" customHeight="1"/>
    <row r="10808" ht="12.75" hidden="1" customHeight="1"/>
    <row r="10809" ht="12.75" hidden="1" customHeight="1"/>
    <row r="10810" ht="12.75" hidden="1" customHeight="1"/>
    <row r="10811" ht="12.75" hidden="1" customHeight="1"/>
    <row r="10812" ht="12.75" hidden="1" customHeight="1"/>
    <row r="10813" ht="12.75" hidden="1" customHeight="1"/>
    <row r="10814" ht="12.75" hidden="1" customHeight="1"/>
    <row r="10815" ht="12.75" hidden="1" customHeight="1"/>
    <row r="10816" ht="12.75" hidden="1" customHeight="1"/>
    <row r="10817" ht="12.75" hidden="1" customHeight="1"/>
    <row r="10818" ht="12.75" hidden="1" customHeight="1"/>
    <row r="10819" ht="12.75" hidden="1" customHeight="1"/>
    <row r="10820" ht="12.75" hidden="1" customHeight="1"/>
    <row r="10821" ht="12.75" hidden="1" customHeight="1"/>
    <row r="10822" ht="12.75" hidden="1" customHeight="1"/>
    <row r="10823" ht="12.75" hidden="1" customHeight="1"/>
    <row r="10824" ht="12.75" hidden="1" customHeight="1"/>
    <row r="10825" ht="12.75" hidden="1" customHeight="1"/>
    <row r="10826" ht="12.75" hidden="1" customHeight="1"/>
    <row r="10827" ht="12.75" hidden="1" customHeight="1"/>
    <row r="10828" ht="12.75" hidden="1" customHeight="1"/>
    <row r="10829" ht="12.75" hidden="1" customHeight="1"/>
    <row r="10830" ht="12.75" hidden="1" customHeight="1"/>
    <row r="10831" ht="12.75" hidden="1" customHeight="1"/>
    <row r="10832" ht="12.75" hidden="1" customHeight="1"/>
    <row r="10833" ht="12.75" hidden="1" customHeight="1"/>
    <row r="10834" ht="12.75" hidden="1" customHeight="1"/>
    <row r="10835" ht="12.75" hidden="1" customHeight="1"/>
    <row r="10836" ht="12.75" hidden="1" customHeight="1"/>
    <row r="10837" ht="12.75" hidden="1" customHeight="1"/>
    <row r="10838" ht="12.75" hidden="1" customHeight="1"/>
    <row r="10839" ht="12.75" hidden="1" customHeight="1"/>
    <row r="10840" ht="12.75" hidden="1" customHeight="1"/>
    <row r="10841" ht="12.75" hidden="1" customHeight="1"/>
    <row r="10842" ht="12.75" hidden="1" customHeight="1"/>
    <row r="10843" ht="12.75" hidden="1" customHeight="1"/>
    <row r="10844" ht="12.75" hidden="1" customHeight="1"/>
    <row r="10845" ht="12.75" hidden="1" customHeight="1"/>
    <row r="10846" ht="12.75" hidden="1" customHeight="1"/>
    <row r="10847" ht="12.75" hidden="1" customHeight="1"/>
    <row r="10848" ht="12.75" hidden="1" customHeight="1"/>
    <row r="10849" ht="12.75" hidden="1" customHeight="1"/>
    <row r="10850" ht="12.75" hidden="1" customHeight="1"/>
    <row r="10851" ht="12.75" hidden="1" customHeight="1"/>
    <row r="10852" ht="12.75" hidden="1" customHeight="1"/>
    <row r="10853" ht="12.75" hidden="1" customHeight="1"/>
    <row r="10854" ht="12.75" hidden="1" customHeight="1"/>
    <row r="10855" ht="12.75" hidden="1" customHeight="1"/>
    <row r="10856" ht="12.75" hidden="1" customHeight="1"/>
    <row r="10857" ht="12.75" hidden="1" customHeight="1"/>
    <row r="10858" ht="12.75" hidden="1" customHeight="1"/>
    <row r="10859" ht="12.75" hidden="1" customHeight="1"/>
    <row r="10860" ht="12.75" hidden="1" customHeight="1"/>
    <row r="10861" ht="12.75" hidden="1" customHeight="1"/>
    <row r="10862" ht="12.75" hidden="1" customHeight="1"/>
    <row r="10863" ht="12.75" hidden="1" customHeight="1"/>
    <row r="10864" ht="12.75" hidden="1" customHeight="1"/>
    <row r="10865" ht="12.75" hidden="1" customHeight="1"/>
    <row r="10866" ht="12.75" hidden="1" customHeight="1"/>
    <row r="10867" ht="12.75" hidden="1" customHeight="1"/>
    <row r="10868" ht="12.75" hidden="1" customHeight="1"/>
    <row r="10869" ht="12.75" hidden="1" customHeight="1"/>
    <row r="10870" ht="12.75" hidden="1" customHeight="1"/>
    <row r="10871" ht="12.75" hidden="1" customHeight="1"/>
    <row r="10872" ht="12.75" hidden="1" customHeight="1"/>
    <row r="10873" ht="12.75" hidden="1" customHeight="1"/>
    <row r="10874" ht="12.75" hidden="1" customHeight="1"/>
    <row r="10875" ht="12.75" hidden="1" customHeight="1"/>
    <row r="10876" ht="12.75" hidden="1" customHeight="1"/>
    <row r="10877" ht="12.75" hidden="1" customHeight="1"/>
    <row r="10878" ht="12.75" hidden="1" customHeight="1"/>
    <row r="10879" ht="12.75" hidden="1" customHeight="1"/>
    <row r="10880" ht="12.75" hidden="1" customHeight="1"/>
    <row r="10881" ht="12.75" hidden="1" customHeight="1"/>
    <row r="10882" ht="12.75" hidden="1" customHeight="1"/>
    <row r="10883" ht="12.75" hidden="1" customHeight="1"/>
    <row r="10884" ht="12.75" hidden="1" customHeight="1"/>
    <row r="10885" ht="12.75" hidden="1" customHeight="1"/>
    <row r="10886" ht="12.75" hidden="1" customHeight="1"/>
    <row r="10887" ht="12.75" hidden="1" customHeight="1"/>
    <row r="10888" ht="12.75" hidden="1" customHeight="1"/>
    <row r="10889" ht="12.75" hidden="1" customHeight="1"/>
    <row r="10890" ht="12.75" hidden="1" customHeight="1"/>
    <row r="10891" ht="12.75" hidden="1" customHeight="1"/>
    <row r="10892" ht="12.75" hidden="1" customHeight="1"/>
    <row r="10893" ht="12.75" hidden="1" customHeight="1"/>
    <row r="10894" ht="12.75" hidden="1" customHeight="1"/>
    <row r="10895" ht="12.75" hidden="1" customHeight="1"/>
    <row r="10896" ht="12.75" hidden="1" customHeight="1"/>
    <row r="10897" ht="12.75" hidden="1" customHeight="1"/>
    <row r="10898" ht="12.75" hidden="1" customHeight="1"/>
    <row r="10899" ht="12.75" hidden="1" customHeight="1"/>
    <row r="10900" ht="12.75" hidden="1" customHeight="1"/>
    <row r="10901" ht="12.75" hidden="1" customHeight="1"/>
    <row r="10902" ht="12.75" hidden="1" customHeight="1"/>
    <row r="10903" ht="12.75" hidden="1" customHeight="1"/>
    <row r="10904" ht="12.75" hidden="1" customHeight="1"/>
    <row r="10905" ht="12.75" hidden="1" customHeight="1"/>
    <row r="10906" ht="12.75" hidden="1" customHeight="1"/>
    <row r="10907" ht="12.75" hidden="1" customHeight="1"/>
    <row r="10908" ht="12.75" hidden="1" customHeight="1"/>
    <row r="10909" ht="12.75" hidden="1" customHeight="1"/>
    <row r="10910" ht="12.75" hidden="1" customHeight="1"/>
    <row r="10911" ht="12.75" hidden="1" customHeight="1"/>
    <row r="10912" ht="12.75" hidden="1" customHeight="1"/>
    <row r="10913" ht="12.75" hidden="1" customHeight="1"/>
    <row r="10914" ht="12.75" hidden="1" customHeight="1"/>
    <row r="10915" ht="12.75" hidden="1" customHeight="1"/>
    <row r="10916" ht="12.75" hidden="1" customHeight="1"/>
    <row r="10917" ht="12.75" hidden="1" customHeight="1"/>
    <row r="10918" ht="12.75" hidden="1" customHeight="1"/>
    <row r="10919" ht="12.75" hidden="1" customHeight="1"/>
    <row r="10920" ht="12.75" hidden="1" customHeight="1"/>
    <row r="10921" ht="12.75" hidden="1" customHeight="1"/>
    <row r="10922" ht="12.75" hidden="1" customHeight="1"/>
    <row r="10923" ht="12.75" hidden="1" customHeight="1"/>
    <row r="10924" ht="12.75" hidden="1" customHeight="1"/>
    <row r="10925" ht="12.75" hidden="1" customHeight="1"/>
    <row r="10926" ht="12.75" hidden="1" customHeight="1"/>
    <row r="10927" ht="12.75" hidden="1" customHeight="1"/>
    <row r="10928" ht="12.75" hidden="1" customHeight="1"/>
    <row r="10929" ht="12.75" hidden="1" customHeight="1"/>
    <row r="10930" ht="12.75" hidden="1" customHeight="1"/>
    <row r="10931" ht="12.75" hidden="1" customHeight="1"/>
    <row r="10932" ht="12.75" hidden="1" customHeight="1"/>
    <row r="10933" ht="12.75" hidden="1" customHeight="1"/>
    <row r="10934" ht="12.75" hidden="1" customHeight="1"/>
    <row r="10935" ht="12.75" hidden="1" customHeight="1"/>
    <row r="10936" ht="12.75" hidden="1" customHeight="1"/>
    <row r="10937" ht="12.75" hidden="1" customHeight="1"/>
    <row r="10938" ht="12.75" hidden="1" customHeight="1"/>
    <row r="10939" ht="12.75" hidden="1" customHeight="1"/>
    <row r="10940" ht="12.75" hidden="1" customHeight="1"/>
    <row r="10941" ht="12.75" hidden="1" customHeight="1"/>
    <row r="10942" ht="12.75" hidden="1" customHeight="1"/>
    <row r="10943" ht="12.75" hidden="1" customHeight="1"/>
    <row r="10944" ht="12.75" hidden="1" customHeight="1"/>
    <row r="10945" ht="12.75" hidden="1" customHeight="1"/>
    <row r="10946" ht="12.75" hidden="1" customHeight="1"/>
    <row r="10947" ht="12.75" hidden="1" customHeight="1"/>
    <row r="10948" ht="12.75" hidden="1" customHeight="1"/>
    <row r="10949" ht="12.75" hidden="1" customHeight="1"/>
    <row r="10950" ht="12.75" hidden="1" customHeight="1"/>
    <row r="10951" ht="12.75" hidden="1" customHeight="1"/>
    <row r="10952" ht="12.75" hidden="1" customHeight="1"/>
    <row r="10953" ht="12.75" hidden="1" customHeight="1"/>
    <row r="10954" ht="12.75" hidden="1" customHeight="1"/>
    <row r="10955" ht="12.75" hidden="1" customHeight="1"/>
    <row r="10956" ht="12.75" hidden="1" customHeight="1"/>
    <row r="10957" ht="12.75" hidden="1" customHeight="1"/>
    <row r="10958" ht="12.75" hidden="1" customHeight="1"/>
    <row r="10959" ht="12.75" hidden="1" customHeight="1"/>
    <row r="10960" ht="12.75" hidden="1" customHeight="1"/>
    <row r="10961" ht="12.75" hidden="1" customHeight="1"/>
    <row r="10962" ht="12.75" hidden="1" customHeight="1"/>
    <row r="10963" ht="12.75" hidden="1" customHeight="1"/>
    <row r="10964" ht="12.75" hidden="1" customHeight="1"/>
    <row r="10965" ht="12.75" hidden="1" customHeight="1"/>
    <row r="10966" ht="12.75" hidden="1" customHeight="1"/>
    <row r="10967" ht="12.75" hidden="1" customHeight="1"/>
    <row r="10968" ht="12.75" hidden="1" customHeight="1"/>
    <row r="10969" ht="12.75" hidden="1" customHeight="1"/>
    <row r="10970" ht="12.75" hidden="1" customHeight="1"/>
    <row r="10971" ht="12.75" hidden="1" customHeight="1"/>
    <row r="10972" ht="12.75" hidden="1" customHeight="1"/>
    <row r="10973" ht="12.75" hidden="1" customHeight="1"/>
    <row r="10974" ht="12.75" hidden="1" customHeight="1"/>
    <row r="10975" ht="12.75" hidden="1" customHeight="1"/>
    <row r="10976" ht="12.75" hidden="1" customHeight="1"/>
    <row r="10977" ht="12.75" hidden="1" customHeight="1"/>
    <row r="10978" ht="12.75" hidden="1" customHeight="1"/>
    <row r="10979" ht="12.75" hidden="1" customHeight="1"/>
    <row r="10980" ht="12.75" hidden="1" customHeight="1"/>
    <row r="10981" ht="12.75" hidden="1" customHeight="1"/>
    <row r="10982" ht="12.75" hidden="1" customHeight="1"/>
    <row r="10983" ht="12.75" hidden="1" customHeight="1"/>
    <row r="10984" ht="12.75" hidden="1" customHeight="1"/>
    <row r="10985" ht="12.75" hidden="1" customHeight="1"/>
    <row r="10986" ht="12.75" hidden="1" customHeight="1"/>
    <row r="10987" ht="12.75" hidden="1" customHeight="1"/>
    <row r="10988" ht="12.75" hidden="1" customHeight="1"/>
    <row r="10989" ht="12.75" hidden="1" customHeight="1"/>
    <row r="10990" ht="12.75" hidden="1" customHeight="1"/>
    <row r="10991" ht="12.75" hidden="1" customHeight="1"/>
    <row r="10992" ht="12.75" hidden="1" customHeight="1"/>
    <row r="10993" ht="12.75" hidden="1" customHeight="1"/>
    <row r="10994" ht="12.75" hidden="1" customHeight="1"/>
    <row r="10995" ht="12.75" hidden="1" customHeight="1"/>
    <row r="10996" ht="12.75" hidden="1" customHeight="1"/>
    <row r="10997" ht="12.75" hidden="1" customHeight="1"/>
    <row r="10998" ht="12.75" hidden="1" customHeight="1"/>
    <row r="10999" ht="12.75" hidden="1" customHeight="1"/>
    <row r="11000" ht="12.75" hidden="1" customHeight="1"/>
    <row r="11001" ht="12.75" hidden="1" customHeight="1"/>
    <row r="11002" ht="12.75" hidden="1" customHeight="1"/>
    <row r="11003" ht="12.75" hidden="1" customHeight="1"/>
    <row r="11004" ht="12.75" hidden="1" customHeight="1"/>
    <row r="11005" ht="12.75" hidden="1" customHeight="1"/>
    <row r="11006" ht="12.75" hidden="1" customHeight="1"/>
    <row r="11007" ht="12.75" hidden="1" customHeight="1"/>
    <row r="11008" ht="12.75" hidden="1" customHeight="1"/>
    <row r="11009" ht="12.75" hidden="1" customHeight="1"/>
    <row r="11010" ht="12.75" hidden="1" customHeight="1"/>
    <row r="11011" ht="12.75" hidden="1" customHeight="1"/>
    <row r="11012" ht="12.75" hidden="1" customHeight="1"/>
    <row r="11013" ht="12.75" hidden="1" customHeight="1"/>
    <row r="11014" ht="12.75" hidden="1" customHeight="1"/>
    <row r="11015" ht="12.75" hidden="1" customHeight="1"/>
    <row r="11016" ht="12.75" hidden="1" customHeight="1"/>
    <row r="11017" ht="12.75" hidden="1" customHeight="1"/>
    <row r="11018" ht="12.75" hidden="1" customHeight="1"/>
    <row r="11019" ht="12.75" hidden="1" customHeight="1"/>
    <row r="11020" ht="12.75" hidden="1" customHeight="1"/>
    <row r="11021" ht="12.75" hidden="1" customHeight="1"/>
    <row r="11022" ht="12.75" hidden="1" customHeight="1"/>
    <row r="11023" ht="12.75" hidden="1" customHeight="1"/>
    <row r="11024" ht="12.75" hidden="1" customHeight="1"/>
    <row r="11025" ht="12.75" hidden="1" customHeight="1"/>
    <row r="11026" ht="12.75" hidden="1" customHeight="1"/>
    <row r="11027" ht="12.75" hidden="1" customHeight="1"/>
    <row r="11028" ht="12.75" hidden="1" customHeight="1"/>
    <row r="11029" ht="12.75" hidden="1" customHeight="1"/>
    <row r="11030" ht="12.75" hidden="1" customHeight="1"/>
    <row r="11031" ht="12.75" hidden="1" customHeight="1"/>
    <row r="11032" ht="12.75" hidden="1" customHeight="1"/>
    <row r="11033" ht="12.75" hidden="1" customHeight="1"/>
    <row r="11034" ht="12.75" hidden="1" customHeight="1"/>
    <row r="11035" ht="12.75" hidden="1" customHeight="1"/>
    <row r="11036" ht="12.75" hidden="1" customHeight="1"/>
    <row r="11037" ht="12.75" hidden="1" customHeight="1"/>
    <row r="11038" ht="12.75" hidden="1" customHeight="1"/>
    <row r="11039" ht="12.75" hidden="1" customHeight="1"/>
    <row r="11040" ht="12.75" hidden="1" customHeight="1"/>
    <row r="11041" ht="12.75" hidden="1" customHeight="1"/>
    <row r="11042" ht="12.75" hidden="1" customHeight="1"/>
    <row r="11043" ht="12.75" hidden="1" customHeight="1"/>
    <row r="11044" ht="12.75" hidden="1" customHeight="1"/>
    <row r="11045" ht="12.75" hidden="1" customHeight="1"/>
    <row r="11046" ht="12.75" hidden="1" customHeight="1"/>
    <row r="11047" ht="12.75" hidden="1" customHeight="1"/>
    <row r="11048" ht="12.75" hidden="1" customHeight="1"/>
    <row r="11049" ht="12.75" hidden="1" customHeight="1"/>
    <row r="11050" ht="12.75" hidden="1" customHeight="1"/>
    <row r="11051" ht="12.75" hidden="1" customHeight="1"/>
    <row r="11052" ht="12.75" hidden="1" customHeight="1"/>
    <row r="11053" ht="12.75" hidden="1" customHeight="1"/>
    <row r="11054" ht="12.75" hidden="1" customHeight="1"/>
    <row r="11055" ht="12.75" hidden="1" customHeight="1"/>
    <row r="11056" ht="12.75" hidden="1" customHeight="1"/>
    <row r="11057" ht="12.75" hidden="1" customHeight="1"/>
    <row r="11058" ht="12.75" hidden="1" customHeight="1"/>
    <row r="11059" ht="12.75" hidden="1" customHeight="1"/>
    <row r="11060" ht="12.75" hidden="1" customHeight="1"/>
    <row r="11061" ht="12.75" hidden="1" customHeight="1"/>
    <row r="11062" ht="12.75" hidden="1" customHeight="1"/>
    <row r="11063" ht="12.75" hidden="1" customHeight="1"/>
    <row r="11064" ht="12.75" hidden="1" customHeight="1"/>
    <row r="11065" ht="12.75" hidden="1" customHeight="1"/>
    <row r="11066" ht="12.75" hidden="1" customHeight="1"/>
    <row r="11067" ht="12.75" hidden="1" customHeight="1"/>
    <row r="11068" ht="12.75" hidden="1" customHeight="1"/>
    <row r="11069" ht="12.75" hidden="1" customHeight="1"/>
    <row r="11070" ht="12.75" hidden="1" customHeight="1"/>
    <row r="11071" ht="12.75" hidden="1" customHeight="1"/>
    <row r="11072" ht="12.75" hidden="1" customHeight="1"/>
    <row r="11073" ht="12.75" hidden="1" customHeight="1"/>
    <row r="11074" ht="12.75" hidden="1" customHeight="1"/>
    <row r="11075" ht="12.75" hidden="1" customHeight="1"/>
    <row r="11076" ht="12.75" hidden="1" customHeight="1"/>
    <row r="11077" ht="12.75" hidden="1" customHeight="1"/>
    <row r="11078" ht="12.75" hidden="1" customHeight="1"/>
    <row r="11079" ht="12.75" hidden="1" customHeight="1"/>
    <row r="11080" ht="12.75" hidden="1" customHeight="1"/>
    <row r="11081" ht="12.75" hidden="1" customHeight="1"/>
    <row r="11082" ht="12.75" hidden="1" customHeight="1"/>
    <row r="11083" ht="12.75" hidden="1" customHeight="1"/>
    <row r="11084" ht="12.75" hidden="1" customHeight="1"/>
    <row r="11085" ht="12.75" hidden="1" customHeight="1"/>
    <row r="11086" ht="12.75" hidden="1" customHeight="1"/>
    <row r="11087" ht="12.75" hidden="1" customHeight="1"/>
    <row r="11088" ht="12.75" hidden="1" customHeight="1"/>
    <row r="11089" ht="12.75" hidden="1" customHeight="1"/>
    <row r="11090" ht="12.75" hidden="1" customHeight="1"/>
    <row r="11091" ht="12.75" hidden="1" customHeight="1"/>
    <row r="11092" ht="12.75" hidden="1" customHeight="1"/>
    <row r="11093" ht="12.75" hidden="1" customHeight="1"/>
    <row r="11094" ht="12.75" hidden="1" customHeight="1"/>
    <row r="11095" ht="12.75" hidden="1" customHeight="1"/>
    <row r="11096" ht="12.75" hidden="1" customHeight="1"/>
    <row r="11097" ht="12.75" hidden="1" customHeight="1"/>
    <row r="11098" ht="12.75" hidden="1" customHeight="1"/>
    <row r="11099" ht="12.75" hidden="1" customHeight="1"/>
    <row r="11100" ht="12.75" hidden="1" customHeight="1"/>
    <row r="11101" ht="12.75" hidden="1" customHeight="1"/>
    <row r="11102" ht="12.75" hidden="1" customHeight="1"/>
    <row r="11103" ht="12.75" hidden="1" customHeight="1"/>
    <row r="11104" ht="12.75" hidden="1" customHeight="1"/>
    <row r="11105" ht="12.75" hidden="1" customHeight="1"/>
    <row r="11106" ht="12.75" hidden="1" customHeight="1"/>
    <row r="11107" ht="12.75" hidden="1" customHeight="1"/>
    <row r="11108" ht="12.75" hidden="1" customHeight="1"/>
    <row r="11109" ht="12.75" hidden="1" customHeight="1"/>
    <row r="11110" ht="12.75" hidden="1" customHeight="1"/>
    <row r="11111" ht="12.75" hidden="1" customHeight="1"/>
    <row r="11112" ht="12.75" hidden="1" customHeight="1"/>
    <row r="11113" ht="12.75" hidden="1" customHeight="1"/>
    <row r="11114" ht="12.75" hidden="1" customHeight="1"/>
    <row r="11115" ht="12.75" hidden="1" customHeight="1"/>
    <row r="11116" ht="12.75" hidden="1" customHeight="1"/>
    <row r="11117" ht="12.75" hidden="1" customHeight="1"/>
    <row r="11118" ht="12.75" hidden="1" customHeight="1"/>
    <row r="11119" ht="12.75" hidden="1" customHeight="1"/>
    <row r="11120" ht="12.75" hidden="1" customHeight="1"/>
    <row r="11121" ht="12.75" hidden="1" customHeight="1"/>
    <row r="11122" ht="12.75" hidden="1" customHeight="1"/>
    <row r="11123" ht="12.75" hidden="1" customHeight="1"/>
    <row r="11124" ht="12.75" hidden="1" customHeight="1"/>
    <row r="11125" ht="12.75" hidden="1" customHeight="1"/>
    <row r="11126" ht="12.75" hidden="1" customHeight="1"/>
    <row r="11127" ht="12.75" hidden="1" customHeight="1"/>
    <row r="11128" ht="12.75" hidden="1" customHeight="1"/>
    <row r="11129" ht="12.75" hidden="1" customHeight="1"/>
    <row r="11130" ht="12.75" hidden="1" customHeight="1"/>
    <row r="11131" ht="12.75" hidden="1" customHeight="1"/>
    <row r="11132" ht="12.75" hidden="1" customHeight="1"/>
    <row r="11133" ht="12.75" hidden="1" customHeight="1"/>
    <row r="11134" ht="12.75" hidden="1" customHeight="1"/>
    <row r="11135" ht="12.75" hidden="1" customHeight="1"/>
    <row r="11136" ht="12.75" hidden="1" customHeight="1"/>
    <row r="11137" ht="12.75" hidden="1" customHeight="1"/>
    <row r="11138" ht="12.75" hidden="1" customHeight="1"/>
    <row r="11139" ht="12.75" hidden="1" customHeight="1"/>
    <row r="11140" ht="12.75" hidden="1" customHeight="1"/>
    <row r="11141" ht="12.75" hidden="1" customHeight="1"/>
    <row r="11142" ht="12.75" hidden="1" customHeight="1"/>
    <row r="11143" ht="12.75" hidden="1" customHeight="1"/>
    <row r="11144" ht="12.75" hidden="1" customHeight="1"/>
    <row r="11145" ht="12.75" hidden="1" customHeight="1"/>
    <row r="11146" ht="12.75" hidden="1" customHeight="1"/>
    <row r="11147" ht="12.75" hidden="1" customHeight="1"/>
    <row r="11148" ht="12.75" hidden="1" customHeight="1"/>
    <row r="11149" ht="12.75" hidden="1" customHeight="1"/>
    <row r="11150" ht="12.75" hidden="1" customHeight="1"/>
    <row r="11151" ht="12.75" hidden="1" customHeight="1"/>
    <row r="11152" ht="12.75" hidden="1" customHeight="1"/>
    <row r="11153" ht="12.75" hidden="1" customHeight="1"/>
    <row r="11154" ht="12.75" hidden="1" customHeight="1"/>
    <row r="11155" ht="12.75" hidden="1" customHeight="1"/>
    <row r="11156" ht="12.75" hidden="1" customHeight="1"/>
    <row r="11157" ht="12.75" hidden="1" customHeight="1"/>
    <row r="11158" ht="12.75" hidden="1" customHeight="1"/>
    <row r="11159" ht="12.75" hidden="1" customHeight="1"/>
    <row r="11160" ht="12.75" hidden="1" customHeight="1"/>
    <row r="11161" ht="12.75" hidden="1" customHeight="1"/>
    <row r="11162" ht="12.75" hidden="1" customHeight="1"/>
    <row r="11163" ht="12.75" hidden="1" customHeight="1"/>
    <row r="11164" ht="12.75" hidden="1" customHeight="1"/>
    <row r="11165" ht="12.75" hidden="1" customHeight="1"/>
    <row r="11166" ht="12.75" hidden="1" customHeight="1"/>
    <row r="11167" ht="12.75" hidden="1" customHeight="1"/>
    <row r="11168" ht="12.75" hidden="1" customHeight="1"/>
    <row r="11169" ht="12.75" hidden="1" customHeight="1"/>
    <row r="11170" ht="12.75" hidden="1" customHeight="1"/>
    <row r="11171" ht="12.75" hidden="1" customHeight="1"/>
    <row r="11172" ht="12.75" hidden="1" customHeight="1"/>
    <row r="11173" ht="12.75" hidden="1" customHeight="1"/>
    <row r="11174" ht="12.75" hidden="1" customHeight="1"/>
    <row r="11175" ht="12.75" hidden="1" customHeight="1"/>
    <row r="11176" ht="12.75" hidden="1" customHeight="1"/>
    <row r="11177" ht="12.75" hidden="1" customHeight="1"/>
    <row r="11178" ht="12.75" hidden="1" customHeight="1"/>
    <row r="11179" ht="12.75" hidden="1" customHeight="1"/>
    <row r="11180" ht="12.75" hidden="1" customHeight="1"/>
    <row r="11181" ht="12.75" hidden="1" customHeight="1"/>
    <row r="11182" ht="12.75" hidden="1" customHeight="1"/>
    <row r="11183" ht="12.75" hidden="1" customHeight="1"/>
    <row r="11184" ht="12.75" hidden="1" customHeight="1"/>
    <row r="11185" ht="12.75" hidden="1" customHeight="1"/>
    <row r="11186" ht="12.75" hidden="1" customHeight="1"/>
    <row r="11187" ht="12.75" hidden="1" customHeight="1"/>
    <row r="11188" ht="12.75" hidden="1" customHeight="1"/>
    <row r="11189" ht="12.75" hidden="1" customHeight="1"/>
    <row r="11190" ht="12.75" hidden="1" customHeight="1"/>
    <row r="11191" ht="12.75" hidden="1" customHeight="1"/>
    <row r="11192" ht="12.75" hidden="1" customHeight="1"/>
    <row r="11193" ht="12.75" hidden="1" customHeight="1"/>
    <row r="11194" ht="12.75" hidden="1" customHeight="1"/>
    <row r="11195" ht="12.75" hidden="1" customHeight="1"/>
    <row r="11196" ht="12.75" hidden="1" customHeight="1"/>
    <row r="11197" ht="12.75" hidden="1" customHeight="1"/>
    <row r="11198" ht="12.75" hidden="1" customHeight="1"/>
    <row r="11199" ht="12.75" hidden="1" customHeight="1"/>
    <row r="11200" ht="12.75" hidden="1" customHeight="1"/>
    <row r="11201" ht="12.75" hidden="1" customHeight="1"/>
    <row r="11202" ht="12.75" hidden="1" customHeight="1"/>
    <row r="11203" ht="12.75" hidden="1" customHeight="1"/>
    <row r="11204" ht="12.75" hidden="1" customHeight="1"/>
    <row r="11205" ht="12.75" hidden="1" customHeight="1"/>
    <row r="11206" ht="12.75" hidden="1" customHeight="1"/>
    <row r="11207" ht="12.75" hidden="1" customHeight="1"/>
    <row r="11208" ht="12.75" hidden="1" customHeight="1"/>
    <row r="11209" ht="12.75" hidden="1" customHeight="1"/>
    <row r="11210" ht="12.75" hidden="1" customHeight="1"/>
    <row r="11211" ht="12.75" hidden="1" customHeight="1"/>
    <row r="11212" ht="12.75" hidden="1" customHeight="1"/>
    <row r="11213" ht="12.75" hidden="1" customHeight="1"/>
    <row r="11214" ht="12.75" hidden="1" customHeight="1"/>
    <row r="11215" ht="12.75" hidden="1" customHeight="1"/>
    <row r="11216" ht="12.75" hidden="1" customHeight="1"/>
    <row r="11217" ht="12.75" hidden="1" customHeight="1"/>
    <row r="11218" ht="12.75" hidden="1" customHeight="1"/>
    <row r="11219" ht="12.75" hidden="1" customHeight="1"/>
    <row r="11220" ht="12.75" hidden="1" customHeight="1"/>
    <row r="11221" ht="12.75" hidden="1" customHeight="1"/>
    <row r="11222" ht="12.75" hidden="1" customHeight="1"/>
    <row r="11223" ht="12.75" hidden="1" customHeight="1"/>
    <row r="11224" ht="12.75" hidden="1" customHeight="1"/>
    <row r="11225" ht="12.75" hidden="1" customHeight="1"/>
    <row r="11226" ht="12.75" hidden="1" customHeight="1"/>
    <row r="11227" ht="12.75" hidden="1" customHeight="1"/>
    <row r="11228" ht="12.75" hidden="1" customHeight="1"/>
    <row r="11229" ht="12.75" hidden="1" customHeight="1"/>
    <row r="11230" ht="12.75" hidden="1" customHeight="1"/>
    <row r="11231" ht="12.75" hidden="1" customHeight="1"/>
    <row r="11232" ht="12.75" hidden="1" customHeight="1"/>
    <row r="11233" ht="12.75" hidden="1" customHeight="1"/>
    <row r="11234" ht="12.75" hidden="1" customHeight="1"/>
    <row r="11235" ht="12.75" hidden="1" customHeight="1"/>
    <row r="11236" ht="12.75" hidden="1" customHeight="1"/>
    <row r="11237" ht="12.75" hidden="1" customHeight="1"/>
    <row r="11238" ht="12.75" hidden="1" customHeight="1"/>
    <row r="11239" ht="12.75" hidden="1" customHeight="1"/>
    <row r="11240" ht="12.75" hidden="1" customHeight="1"/>
    <row r="11241" ht="12.75" hidden="1" customHeight="1"/>
    <row r="11242" ht="12.75" hidden="1" customHeight="1"/>
    <row r="11243" ht="12.75" hidden="1" customHeight="1"/>
    <row r="11244" ht="12.75" hidden="1" customHeight="1"/>
    <row r="11245" ht="12.75" hidden="1" customHeight="1"/>
    <row r="11246" ht="12.75" hidden="1" customHeight="1"/>
    <row r="11247" ht="12.75" hidden="1" customHeight="1"/>
    <row r="11248" ht="12.75" hidden="1" customHeight="1"/>
    <row r="11249" ht="12.75" hidden="1" customHeight="1"/>
    <row r="11250" ht="12.75" hidden="1" customHeight="1"/>
    <row r="11251" ht="12.75" hidden="1" customHeight="1"/>
    <row r="11252" ht="12.75" hidden="1" customHeight="1"/>
    <row r="11253" ht="12.75" hidden="1" customHeight="1"/>
    <row r="11254" ht="12.75" hidden="1" customHeight="1"/>
    <row r="11255" ht="12.75" hidden="1" customHeight="1"/>
    <row r="11256" ht="12.75" hidden="1" customHeight="1"/>
    <row r="11257" ht="12.75" hidden="1" customHeight="1"/>
    <row r="11258" ht="12.75" hidden="1" customHeight="1"/>
    <row r="11259" ht="12.75" hidden="1" customHeight="1"/>
    <row r="11260" ht="12.75" hidden="1" customHeight="1"/>
    <row r="11261" ht="12.75" hidden="1" customHeight="1"/>
    <row r="11262" ht="12.75" hidden="1" customHeight="1"/>
    <row r="11263" ht="12.75" hidden="1" customHeight="1"/>
    <row r="11264" ht="12.75" hidden="1" customHeight="1"/>
    <row r="11265" ht="12.75" hidden="1" customHeight="1"/>
    <row r="11266" ht="12.75" hidden="1" customHeight="1"/>
    <row r="11267" ht="12.75" hidden="1" customHeight="1"/>
    <row r="11268" ht="12.75" hidden="1" customHeight="1"/>
    <row r="11269" ht="12.75" hidden="1" customHeight="1"/>
    <row r="11270" ht="12.75" hidden="1" customHeight="1"/>
    <row r="11271" ht="12.75" hidden="1" customHeight="1"/>
    <row r="11272" ht="12.75" hidden="1" customHeight="1"/>
    <row r="11273" ht="12.75" hidden="1" customHeight="1"/>
    <row r="11274" ht="12.75" hidden="1" customHeight="1"/>
    <row r="11275" ht="12.75" hidden="1" customHeight="1"/>
    <row r="11276" ht="12.75" hidden="1" customHeight="1"/>
    <row r="11277" ht="12.75" hidden="1" customHeight="1"/>
    <row r="11278" ht="12.75" hidden="1" customHeight="1"/>
    <row r="11279" ht="12.75" hidden="1" customHeight="1"/>
    <row r="11280" ht="12.75" hidden="1" customHeight="1"/>
    <row r="11281" ht="12.75" hidden="1" customHeight="1"/>
    <row r="11282" ht="12.75" hidden="1" customHeight="1"/>
    <row r="11283" ht="12.75" hidden="1" customHeight="1"/>
    <row r="11284" ht="12.75" hidden="1" customHeight="1"/>
    <row r="11285" ht="12.75" hidden="1" customHeight="1"/>
    <row r="11286" ht="12.75" hidden="1" customHeight="1"/>
    <row r="11287" ht="12.75" hidden="1" customHeight="1"/>
    <row r="11288" ht="12.75" hidden="1" customHeight="1"/>
    <row r="11289" ht="12.75" hidden="1" customHeight="1"/>
    <row r="11290" ht="12.75" hidden="1" customHeight="1"/>
    <row r="11291" ht="12.75" hidden="1" customHeight="1"/>
    <row r="11292" ht="12.75" hidden="1" customHeight="1"/>
    <row r="11293" ht="12.75" hidden="1" customHeight="1"/>
    <row r="11294" ht="12.75" hidden="1" customHeight="1"/>
    <row r="11295" ht="12.75" hidden="1" customHeight="1"/>
    <row r="11296" ht="12.75" hidden="1" customHeight="1"/>
    <row r="11297" ht="12.75" hidden="1" customHeight="1"/>
    <row r="11298" ht="12.75" hidden="1" customHeight="1"/>
    <row r="11299" ht="12.75" hidden="1" customHeight="1"/>
    <row r="11300" ht="12.75" hidden="1" customHeight="1"/>
    <row r="11301" ht="12.75" hidden="1" customHeight="1"/>
    <row r="11302" ht="12.75" hidden="1" customHeight="1"/>
    <row r="11303" ht="12.75" hidden="1" customHeight="1"/>
    <row r="11304" ht="12.75" hidden="1" customHeight="1"/>
    <row r="11305" ht="12.75" hidden="1" customHeight="1"/>
    <row r="11306" ht="12.75" hidden="1" customHeight="1"/>
    <row r="11307" ht="12.75" hidden="1" customHeight="1"/>
    <row r="11308" ht="12.75" hidden="1" customHeight="1"/>
    <row r="11309" ht="12.75" hidden="1" customHeight="1"/>
    <row r="11310" ht="12.75" hidden="1" customHeight="1"/>
    <row r="11311" ht="12.75" hidden="1" customHeight="1"/>
    <row r="11312" ht="12.75" hidden="1" customHeight="1"/>
    <row r="11313" ht="12.75" hidden="1" customHeight="1"/>
    <row r="11314" ht="12.75" hidden="1" customHeight="1"/>
    <row r="11315" ht="12.75" hidden="1" customHeight="1"/>
    <row r="11316" ht="12.75" hidden="1" customHeight="1"/>
    <row r="11317" ht="12.75" hidden="1" customHeight="1"/>
    <row r="11318" ht="12.75" hidden="1" customHeight="1"/>
    <row r="11319" ht="12.75" hidden="1" customHeight="1"/>
    <row r="11320" ht="12.75" hidden="1" customHeight="1"/>
    <row r="11321" ht="12.75" hidden="1" customHeight="1"/>
    <row r="11322" ht="12.75" hidden="1" customHeight="1"/>
    <row r="11323" ht="12.75" hidden="1" customHeight="1"/>
    <row r="11324" ht="12.75" hidden="1" customHeight="1"/>
    <row r="11325" ht="12.75" hidden="1" customHeight="1"/>
    <row r="11326" ht="12.75" hidden="1" customHeight="1"/>
    <row r="11327" ht="12.75" hidden="1" customHeight="1"/>
    <row r="11328" ht="12.75" hidden="1" customHeight="1"/>
    <row r="11329" ht="12.75" hidden="1" customHeight="1"/>
    <row r="11330" ht="12.75" hidden="1" customHeight="1"/>
    <row r="11331" ht="12.75" hidden="1" customHeight="1"/>
    <row r="11332" ht="12.75" hidden="1" customHeight="1"/>
    <row r="11333" ht="12.75" hidden="1" customHeight="1"/>
    <row r="11334" ht="12.75" hidden="1" customHeight="1"/>
    <row r="11335" ht="12.75" hidden="1" customHeight="1"/>
    <row r="11336" ht="12.75" hidden="1" customHeight="1"/>
    <row r="11337" ht="12.75" hidden="1" customHeight="1"/>
    <row r="11338" ht="12.75" hidden="1" customHeight="1"/>
    <row r="11339" ht="12.75" hidden="1" customHeight="1"/>
    <row r="11340" ht="12.75" hidden="1" customHeight="1"/>
    <row r="11341" ht="12.75" hidden="1" customHeight="1"/>
    <row r="11342" ht="12.75" hidden="1" customHeight="1"/>
    <row r="11343" ht="12.75" hidden="1" customHeight="1"/>
    <row r="11344" ht="12.75" hidden="1" customHeight="1"/>
    <row r="11345" ht="12.75" hidden="1" customHeight="1"/>
    <row r="11346" ht="12.75" hidden="1" customHeight="1"/>
    <row r="11347" ht="12.75" hidden="1" customHeight="1"/>
    <row r="11348" ht="12.75" hidden="1" customHeight="1"/>
    <row r="11349" ht="12.75" hidden="1" customHeight="1"/>
    <row r="11350" ht="12.75" hidden="1" customHeight="1"/>
    <row r="11351" ht="12.75" hidden="1" customHeight="1"/>
    <row r="11352" ht="12.75" hidden="1" customHeight="1"/>
    <row r="11353" ht="12.75" hidden="1" customHeight="1"/>
    <row r="11354" ht="12.75" hidden="1" customHeight="1"/>
    <row r="11355" ht="12.75" hidden="1" customHeight="1"/>
    <row r="11356" ht="12.75" hidden="1" customHeight="1"/>
    <row r="11357" ht="12.75" hidden="1" customHeight="1"/>
    <row r="11358" ht="12.75" hidden="1" customHeight="1"/>
    <row r="11359" ht="12.75" hidden="1" customHeight="1"/>
    <row r="11360" ht="12.75" hidden="1" customHeight="1"/>
    <row r="11361" ht="12.75" hidden="1" customHeight="1"/>
    <row r="11362" ht="12.75" hidden="1" customHeight="1"/>
    <row r="11363" ht="12.75" hidden="1" customHeight="1"/>
    <row r="11364" ht="12.75" hidden="1" customHeight="1"/>
    <row r="11365" ht="12.75" hidden="1" customHeight="1"/>
    <row r="11366" ht="12.75" hidden="1" customHeight="1"/>
    <row r="11367" ht="12.75" hidden="1" customHeight="1"/>
    <row r="11368" ht="12.75" hidden="1" customHeight="1"/>
    <row r="11369" ht="12.75" hidden="1" customHeight="1"/>
    <row r="11370" ht="12.75" hidden="1" customHeight="1"/>
    <row r="11371" ht="12.75" hidden="1" customHeight="1"/>
    <row r="11372" ht="12.75" hidden="1" customHeight="1"/>
    <row r="11373" ht="12.75" hidden="1" customHeight="1"/>
    <row r="11374" ht="12.75" hidden="1" customHeight="1"/>
    <row r="11375" ht="12.75" hidden="1" customHeight="1"/>
    <row r="11376" ht="12.75" hidden="1" customHeight="1"/>
    <row r="11377" ht="12.75" hidden="1" customHeight="1"/>
    <row r="11378" ht="12.75" hidden="1" customHeight="1"/>
    <row r="11379" ht="12.75" hidden="1" customHeight="1"/>
    <row r="11380" ht="12.75" hidden="1" customHeight="1"/>
    <row r="11381" ht="12.75" hidden="1" customHeight="1"/>
    <row r="11382" ht="12.75" hidden="1" customHeight="1"/>
    <row r="11383" ht="12.75" hidden="1" customHeight="1"/>
    <row r="11384" ht="12.75" hidden="1" customHeight="1"/>
    <row r="11385" ht="12.75" hidden="1" customHeight="1"/>
    <row r="11386" ht="12.75" hidden="1" customHeight="1"/>
    <row r="11387" ht="12.75" hidden="1" customHeight="1"/>
    <row r="11388" ht="12.75" hidden="1" customHeight="1"/>
    <row r="11389" ht="12.75" hidden="1" customHeight="1"/>
    <row r="11390" ht="12.75" hidden="1" customHeight="1"/>
    <row r="11391" ht="12.75" hidden="1" customHeight="1"/>
    <row r="11392" ht="12.75" hidden="1" customHeight="1"/>
    <row r="11393" ht="12.75" hidden="1" customHeight="1"/>
    <row r="11394" ht="12.75" hidden="1" customHeight="1"/>
    <row r="11395" ht="12.75" hidden="1" customHeight="1"/>
    <row r="11396" ht="12.75" hidden="1" customHeight="1"/>
    <row r="11397" ht="12.75" hidden="1" customHeight="1"/>
    <row r="11398" ht="12.75" hidden="1" customHeight="1"/>
    <row r="11399" ht="12.75" hidden="1" customHeight="1"/>
    <row r="11400" ht="12.75" hidden="1" customHeight="1"/>
    <row r="11401" ht="12.75" hidden="1" customHeight="1"/>
    <row r="11402" ht="12.75" hidden="1" customHeight="1"/>
    <row r="11403" ht="12.75" hidden="1" customHeight="1"/>
    <row r="11404" ht="12.75" hidden="1" customHeight="1"/>
    <row r="11405" ht="12.75" hidden="1" customHeight="1"/>
    <row r="11406" ht="12.75" hidden="1" customHeight="1"/>
    <row r="11407" ht="12.75" hidden="1" customHeight="1"/>
    <row r="11408" ht="12.75" hidden="1" customHeight="1"/>
    <row r="11409" ht="12.75" hidden="1" customHeight="1"/>
    <row r="11410" ht="12.75" hidden="1" customHeight="1"/>
    <row r="11411" ht="12.75" hidden="1" customHeight="1"/>
    <row r="11412" ht="12.75" hidden="1" customHeight="1"/>
    <row r="11413" ht="12.75" hidden="1" customHeight="1"/>
    <row r="11414" ht="12.75" hidden="1" customHeight="1"/>
    <row r="11415" ht="12.75" hidden="1" customHeight="1"/>
    <row r="11416" ht="12.75" hidden="1" customHeight="1"/>
    <row r="11417" ht="12.75" hidden="1" customHeight="1"/>
    <row r="11418" ht="12.75" hidden="1" customHeight="1"/>
    <row r="11419" ht="12.75" hidden="1" customHeight="1"/>
    <row r="11420" ht="12.75" hidden="1" customHeight="1"/>
    <row r="11421" ht="12.75" hidden="1" customHeight="1"/>
    <row r="11422" ht="12.75" hidden="1" customHeight="1"/>
    <row r="11423" ht="12.75" hidden="1" customHeight="1"/>
    <row r="11424" ht="12.75" hidden="1" customHeight="1"/>
    <row r="11425" ht="12.75" hidden="1" customHeight="1"/>
    <row r="11426" ht="12.75" hidden="1" customHeight="1"/>
    <row r="11427" ht="12.75" hidden="1" customHeight="1"/>
    <row r="11428" ht="12.75" hidden="1" customHeight="1"/>
    <row r="11429" ht="12.75" hidden="1" customHeight="1"/>
    <row r="11430" ht="12.75" hidden="1" customHeight="1"/>
    <row r="11431" ht="12.75" hidden="1" customHeight="1"/>
    <row r="11432" ht="12.75" hidden="1" customHeight="1"/>
    <row r="11433" ht="12.75" hidden="1" customHeight="1"/>
    <row r="11434" ht="12.75" hidden="1" customHeight="1"/>
    <row r="11435" ht="12.75" hidden="1" customHeight="1"/>
    <row r="11436" ht="12.75" hidden="1" customHeight="1"/>
    <row r="11437" ht="12.75" hidden="1" customHeight="1"/>
    <row r="11438" ht="12.75" hidden="1" customHeight="1"/>
    <row r="11439" ht="12.75" hidden="1" customHeight="1"/>
    <row r="11440" ht="12.75" hidden="1" customHeight="1"/>
    <row r="11441" ht="12.75" hidden="1" customHeight="1"/>
    <row r="11442" ht="12.75" hidden="1" customHeight="1"/>
    <row r="11443" ht="12.75" hidden="1" customHeight="1"/>
    <row r="11444" ht="12.75" hidden="1" customHeight="1"/>
    <row r="11445" ht="12.75" hidden="1" customHeight="1"/>
    <row r="11446" ht="12.75" hidden="1" customHeight="1"/>
    <row r="11447" ht="12.75" hidden="1" customHeight="1"/>
    <row r="11448" ht="12.75" hidden="1" customHeight="1"/>
    <row r="11449" ht="12.75" hidden="1" customHeight="1"/>
    <row r="11450" ht="12.75" hidden="1" customHeight="1"/>
    <row r="11451" ht="12.75" hidden="1" customHeight="1"/>
    <row r="11452" ht="12.75" hidden="1" customHeight="1"/>
    <row r="11453" ht="12.75" hidden="1" customHeight="1"/>
    <row r="11454" ht="12.75" hidden="1" customHeight="1"/>
    <row r="11455" ht="12.75" hidden="1" customHeight="1"/>
    <row r="11456" ht="12.75" hidden="1" customHeight="1"/>
    <row r="11457" ht="12.75" hidden="1" customHeight="1"/>
    <row r="11458" ht="12.75" hidden="1" customHeight="1"/>
    <row r="11459" ht="12.75" hidden="1" customHeight="1"/>
    <row r="11460" ht="12.75" hidden="1" customHeight="1"/>
    <row r="11461" ht="12.75" hidden="1" customHeight="1"/>
    <row r="11462" ht="12.75" hidden="1" customHeight="1"/>
    <row r="11463" ht="12.75" hidden="1" customHeight="1"/>
    <row r="11464" ht="12.75" hidden="1" customHeight="1"/>
    <row r="11465" ht="12.75" hidden="1" customHeight="1"/>
    <row r="11466" ht="12.75" hidden="1" customHeight="1"/>
    <row r="11467" ht="12.75" hidden="1" customHeight="1"/>
    <row r="11468" ht="12.75" hidden="1" customHeight="1"/>
    <row r="11469" ht="12.75" hidden="1" customHeight="1"/>
    <row r="11470" ht="12.75" hidden="1" customHeight="1"/>
    <row r="11471" ht="12.75" hidden="1" customHeight="1"/>
    <row r="11472" ht="12.75" hidden="1" customHeight="1"/>
    <row r="11473" ht="12.75" hidden="1" customHeight="1"/>
    <row r="11474" ht="12.75" hidden="1" customHeight="1"/>
    <row r="11475" ht="12.75" hidden="1" customHeight="1"/>
    <row r="11476" ht="12.75" hidden="1" customHeight="1"/>
    <row r="11477" ht="12.75" hidden="1" customHeight="1"/>
    <row r="11478" ht="12.75" hidden="1" customHeight="1"/>
    <row r="11479" ht="12.75" hidden="1" customHeight="1"/>
    <row r="11480" ht="12.75" hidden="1" customHeight="1"/>
    <row r="11481" ht="12.75" hidden="1" customHeight="1"/>
    <row r="11482" ht="12.75" hidden="1" customHeight="1"/>
    <row r="11483" ht="12.75" hidden="1" customHeight="1"/>
    <row r="11484" ht="12.75" hidden="1" customHeight="1"/>
    <row r="11485" ht="12.75" hidden="1" customHeight="1"/>
    <row r="11486" ht="12.75" hidden="1" customHeight="1"/>
    <row r="11487" ht="12.75" hidden="1" customHeight="1"/>
    <row r="11488" ht="12.75" hidden="1" customHeight="1"/>
    <row r="11489" ht="12.75" hidden="1" customHeight="1"/>
    <row r="11490" ht="12.75" hidden="1" customHeight="1"/>
    <row r="11491" ht="12.75" hidden="1" customHeight="1"/>
    <row r="11492" ht="12.75" hidden="1" customHeight="1"/>
    <row r="11493" ht="12.75" hidden="1" customHeight="1"/>
    <row r="11494" ht="12.75" hidden="1" customHeight="1"/>
    <row r="11495" ht="12.75" hidden="1" customHeight="1"/>
    <row r="11496" ht="12.75" hidden="1" customHeight="1"/>
    <row r="11497" ht="12.75" hidden="1" customHeight="1"/>
    <row r="11498" ht="12.75" hidden="1" customHeight="1"/>
    <row r="11499" ht="12.75" hidden="1" customHeight="1"/>
    <row r="11500" ht="12.75" hidden="1" customHeight="1"/>
    <row r="11501" ht="12.75" hidden="1" customHeight="1"/>
    <row r="11502" ht="12.75" hidden="1" customHeight="1"/>
    <row r="11503" ht="12.75" hidden="1" customHeight="1"/>
    <row r="11504" ht="12.75" hidden="1" customHeight="1"/>
    <row r="11505" ht="12.75" hidden="1" customHeight="1"/>
    <row r="11506" ht="12.75" hidden="1" customHeight="1"/>
    <row r="11507" ht="12.75" hidden="1" customHeight="1"/>
    <row r="11508" ht="12.75" hidden="1" customHeight="1"/>
    <row r="11509" ht="12.75" hidden="1" customHeight="1"/>
    <row r="11510" ht="12.75" hidden="1" customHeight="1"/>
    <row r="11511" ht="12.75" hidden="1" customHeight="1"/>
    <row r="11512" ht="12.75" hidden="1" customHeight="1"/>
    <row r="11513" ht="12.75" hidden="1" customHeight="1"/>
    <row r="11514" ht="12.75" hidden="1" customHeight="1"/>
    <row r="11515" ht="12.75" hidden="1" customHeight="1"/>
    <row r="11516" ht="12.75" hidden="1" customHeight="1"/>
    <row r="11517" ht="12.75" hidden="1" customHeight="1"/>
    <row r="11518" ht="12.75" hidden="1" customHeight="1"/>
    <row r="11519" ht="12.75" hidden="1" customHeight="1"/>
    <row r="11520" ht="12.75" hidden="1" customHeight="1"/>
    <row r="11521" ht="12.75" hidden="1" customHeight="1"/>
    <row r="11522" ht="12.75" hidden="1" customHeight="1"/>
    <row r="11523" ht="12.75" hidden="1" customHeight="1"/>
    <row r="11524" ht="12.75" hidden="1" customHeight="1"/>
    <row r="11525" ht="12.75" hidden="1" customHeight="1"/>
    <row r="11526" ht="12.75" hidden="1" customHeight="1"/>
    <row r="11527" ht="12.75" hidden="1" customHeight="1"/>
    <row r="11528" ht="12.75" hidden="1" customHeight="1"/>
    <row r="11529" ht="12.75" hidden="1" customHeight="1"/>
    <row r="11530" ht="12.75" hidden="1" customHeight="1"/>
    <row r="11531" ht="12.75" hidden="1" customHeight="1"/>
    <row r="11532" ht="12.75" hidden="1" customHeight="1"/>
    <row r="11533" ht="12.75" hidden="1" customHeight="1"/>
    <row r="11534" ht="12.75" hidden="1" customHeight="1"/>
    <row r="11535" ht="12.75" hidden="1" customHeight="1"/>
    <row r="11536" ht="12.75" hidden="1" customHeight="1"/>
    <row r="11537" ht="12.75" hidden="1" customHeight="1"/>
    <row r="11538" ht="12.75" hidden="1" customHeight="1"/>
    <row r="11539" ht="12.75" hidden="1" customHeight="1"/>
    <row r="11540" ht="12.75" hidden="1" customHeight="1"/>
    <row r="11541" ht="12.75" hidden="1" customHeight="1"/>
    <row r="11542" ht="12.75" hidden="1" customHeight="1"/>
    <row r="11543" ht="12.75" hidden="1" customHeight="1"/>
    <row r="11544" ht="12.75" hidden="1" customHeight="1"/>
    <row r="11545" ht="12.75" hidden="1" customHeight="1"/>
    <row r="11546" ht="12.75" hidden="1" customHeight="1"/>
    <row r="11547" ht="12.75" hidden="1" customHeight="1"/>
    <row r="11548" ht="12.75" hidden="1" customHeight="1"/>
    <row r="11549" ht="12.75" hidden="1" customHeight="1"/>
    <row r="11550" ht="12.75" hidden="1" customHeight="1"/>
    <row r="11551" ht="12.75" hidden="1" customHeight="1"/>
    <row r="11552" ht="12.75" hidden="1" customHeight="1"/>
    <row r="11553" ht="12.75" hidden="1" customHeight="1"/>
    <row r="11554" ht="12.75" hidden="1" customHeight="1"/>
    <row r="11555" ht="12.75" hidden="1" customHeight="1"/>
    <row r="11556" ht="12.75" hidden="1" customHeight="1"/>
    <row r="11557" ht="12.75" hidden="1" customHeight="1"/>
    <row r="11558" ht="12.75" hidden="1" customHeight="1"/>
    <row r="11559" ht="12.75" hidden="1" customHeight="1"/>
    <row r="11560" ht="12.75" hidden="1" customHeight="1"/>
    <row r="11561" ht="12.75" hidden="1" customHeight="1"/>
    <row r="11562" ht="12.75" hidden="1" customHeight="1"/>
    <row r="11563" ht="12.75" hidden="1" customHeight="1"/>
    <row r="11564" ht="12.75" hidden="1" customHeight="1"/>
    <row r="11565" ht="12.75" hidden="1" customHeight="1"/>
    <row r="11566" ht="12.75" hidden="1" customHeight="1"/>
    <row r="11567" ht="12.75" hidden="1" customHeight="1"/>
    <row r="11568" ht="12.75" hidden="1" customHeight="1"/>
    <row r="11569" ht="12.75" hidden="1" customHeight="1"/>
    <row r="11570" ht="12.75" hidden="1" customHeight="1"/>
    <row r="11571" ht="12.75" hidden="1" customHeight="1"/>
    <row r="11572" ht="12.75" hidden="1" customHeight="1"/>
    <row r="11573" ht="12.75" hidden="1" customHeight="1"/>
    <row r="11574" ht="12.75" hidden="1" customHeight="1"/>
    <row r="11575" ht="12.75" hidden="1" customHeight="1"/>
    <row r="11576" ht="12.75" hidden="1" customHeight="1"/>
    <row r="11577" ht="12.75" hidden="1" customHeight="1"/>
    <row r="11578" ht="12.75" hidden="1" customHeight="1"/>
    <row r="11579" ht="12.75" hidden="1" customHeight="1"/>
    <row r="11580" ht="12.75" hidden="1" customHeight="1"/>
    <row r="11581" ht="12.75" hidden="1" customHeight="1"/>
    <row r="11582" ht="12.75" hidden="1" customHeight="1"/>
    <row r="11583" ht="12.75" hidden="1" customHeight="1"/>
    <row r="11584" ht="12.75" hidden="1" customHeight="1"/>
    <row r="11585" ht="12.75" hidden="1" customHeight="1"/>
    <row r="11586" ht="12.75" hidden="1" customHeight="1"/>
    <row r="11587" ht="12.75" hidden="1" customHeight="1"/>
    <row r="11588" ht="12.75" hidden="1" customHeight="1"/>
    <row r="11589" ht="12.75" hidden="1" customHeight="1"/>
    <row r="11590" ht="12.75" hidden="1" customHeight="1"/>
    <row r="11591" ht="12.75" hidden="1" customHeight="1"/>
    <row r="11592" ht="12.75" hidden="1" customHeight="1"/>
    <row r="11593" ht="12.75" hidden="1" customHeight="1"/>
    <row r="11594" ht="12.75" hidden="1" customHeight="1"/>
    <row r="11595" ht="12.75" hidden="1" customHeight="1"/>
    <row r="11596" ht="12.75" hidden="1" customHeight="1"/>
    <row r="11597" ht="12.75" hidden="1" customHeight="1"/>
    <row r="11598" ht="12.75" hidden="1" customHeight="1"/>
    <row r="11599" ht="12.75" hidden="1" customHeight="1"/>
    <row r="11600" ht="12.75" hidden="1" customHeight="1"/>
    <row r="11601" ht="12.75" hidden="1" customHeight="1"/>
    <row r="11602" ht="12.75" hidden="1" customHeight="1"/>
    <row r="11603" ht="12.75" hidden="1" customHeight="1"/>
    <row r="11604" ht="12.75" hidden="1" customHeight="1"/>
    <row r="11605" ht="12.75" hidden="1" customHeight="1"/>
    <row r="11606" ht="12.75" hidden="1" customHeight="1"/>
    <row r="11607" ht="12.75" hidden="1" customHeight="1"/>
    <row r="11608" ht="12.75" hidden="1" customHeight="1"/>
    <row r="11609" ht="12.75" hidden="1" customHeight="1"/>
    <row r="11610" ht="12.75" hidden="1" customHeight="1"/>
    <row r="11611" ht="12.75" hidden="1" customHeight="1"/>
    <row r="11612" ht="12.75" hidden="1" customHeight="1"/>
    <row r="11613" ht="12.75" hidden="1" customHeight="1"/>
    <row r="11614" ht="12.75" hidden="1" customHeight="1"/>
    <row r="11615" ht="12.75" hidden="1" customHeight="1"/>
    <row r="11616" ht="12.75" hidden="1" customHeight="1"/>
    <row r="11617" ht="12.75" hidden="1" customHeight="1"/>
    <row r="11618" ht="12.75" hidden="1" customHeight="1"/>
    <row r="11619" ht="12.75" hidden="1" customHeight="1"/>
    <row r="11620" ht="12.75" hidden="1" customHeight="1"/>
    <row r="11621" ht="12.75" hidden="1" customHeight="1"/>
    <row r="11622" ht="12.75" hidden="1" customHeight="1"/>
    <row r="11623" ht="12.75" hidden="1" customHeight="1"/>
    <row r="11624" ht="12.75" hidden="1" customHeight="1"/>
    <row r="11625" ht="12.75" hidden="1" customHeight="1"/>
    <row r="11626" ht="12.75" hidden="1" customHeight="1"/>
    <row r="11627" ht="12.75" hidden="1" customHeight="1"/>
    <row r="11628" ht="12.75" hidden="1" customHeight="1"/>
    <row r="11629" ht="12.75" hidden="1" customHeight="1"/>
    <row r="11630" ht="12.75" hidden="1" customHeight="1"/>
    <row r="11631" ht="12.75" hidden="1" customHeight="1"/>
    <row r="11632" ht="12.75" hidden="1" customHeight="1"/>
    <row r="11633" ht="12.75" hidden="1" customHeight="1"/>
    <row r="11634" ht="12.75" hidden="1" customHeight="1"/>
    <row r="11635" ht="12.75" hidden="1" customHeight="1"/>
    <row r="11636" ht="12.75" hidden="1" customHeight="1"/>
    <row r="11637" ht="12.75" hidden="1" customHeight="1"/>
    <row r="11638" ht="12.75" hidden="1" customHeight="1"/>
    <row r="11639" ht="12.75" hidden="1" customHeight="1"/>
    <row r="11640" ht="12.75" hidden="1" customHeight="1"/>
    <row r="11641" ht="12.75" hidden="1" customHeight="1"/>
    <row r="11642" ht="12.75" hidden="1" customHeight="1"/>
    <row r="11643" ht="12.75" hidden="1" customHeight="1"/>
    <row r="11644" ht="12.75" hidden="1" customHeight="1"/>
    <row r="11645" ht="12.75" hidden="1" customHeight="1"/>
    <row r="11646" ht="12.75" hidden="1" customHeight="1"/>
    <row r="11647" ht="12.75" hidden="1" customHeight="1"/>
    <row r="11648" ht="12.75" hidden="1" customHeight="1"/>
    <row r="11649" ht="12.75" hidden="1" customHeight="1"/>
    <row r="11650" ht="12.75" hidden="1" customHeight="1"/>
    <row r="11651" ht="12.75" hidden="1" customHeight="1"/>
    <row r="11652" ht="12.75" hidden="1" customHeight="1"/>
    <row r="11653" ht="12.75" hidden="1" customHeight="1"/>
    <row r="11654" ht="12.75" hidden="1" customHeight="1"/>
    <row r="11655" ht="12.75" hidden="1" customHeight="1"/>
    <row r="11656" ht="12.75" hidden="1" customHeight="1"/>
    <row r="11657" ht="12.75" hidden="1" customHeight="1"/>
    <row r="11658" ht="12.75" hidden="1" customHeight="1"/>
    <row r="11659" ht="12.75" hidden="1" customHeight="1"/>
    <row r="11660" ht="12.75" hidden="1" customHeight="1"/>
    <row r="11661" ht="12.75" hidden="1" customHeight="1"/>
    <row r="11662" ht="12.75" hidden="1" customHeight="1"/>
    <row r="11663" ht="12.75" hidden="1" customHeight="1"/>
    <row r="11664" ht="12.75" hidden="1" customHeight="1"/>
    <row r="11665" ht="12.75" hidden="1" customHeight="1"/>
    <row r="11666" ht="12.75" hidden="1" customHeight="1"/>
    <row r="11667" ht="12.75" hidden="1" customHeight="1"/>
    <row r="11668" ht="12.75" hidden="1" customHeight="1"/>
    <row r="11669" ht="12.75" hidden="1" customHeight="1"/>
    <row r="11670" ht="12.75" hidden="1" customHeight="1"/>
    <row r="11671" ht="12.75" hidden="1" customHeight="1"/>
    <row r="11672" ht="12.75" hidden="1" customHeight="1"/>
    <row r="11673" ht="12.75" hidden="1" customHeight="1"/>
    <row r="11674" ht="12.75" hidden="1" customHeight="1"/>
    <row r="11675" ht="12.75" hidden="1" customHeight="1"/>
    <row r="11676" ht="12.75" hidden="1" customHeight="1"/>
    <row r="11677" ht="12.75" hidden="1" customHeight="1"/>
    <row r="11678" ht="12.75" hidden="1" customHeight="1"/>
    <row r="11679" ht="12.75" hidden="1" customHeight="1"/>
    <row r="11680" ht="12.75" hidden="1" customHeight="1"/>
    <row r="11681" ht="12.75" hidden="1" customHeight="1"/>
    <row r="11682" ht="12.75" hidden="1" customHeight="1"/>
    <row r="11683" ht="12.75" hidden="1" customHeight="1"/>
    <row r="11684" ht="12.75" hidden="1" customHeight="1"/>
    <row r="11685" ht="12.75" hidden="1" customHeight="1"/>
    <row r="11686" ht="12.75" hidden="1" customHeight="1"/>
    <row r="11687" ht="12.75" hidden="1" customHeight="1"/>
    <row r="11688" ht="12.75" hidden="1" customHeight="1"/>
    <row r="11689" ht="12.75" hidden="1" customHeight="1"/>
    <row r="11690" ht="12.75" hidden="1" customHeight="1"/>
    <row r="11691" ht="12.75" hidden="1" customHeight="1"/>
    <row r="11692" ht="12.75" hidden="1" customHeight="1"/>
    <row r="11693" ht="12.75" hidden="1" customHeight="1"/>
    <row r="11694" ht="12.75" hidden="1" customHeight="1"/>
    <row r="11695" ht="12.75" hidden="1" customHeight="1"/>
    <row r="11696" ht="12.75" hidden="1" customHeight="1"/>
    <row r="11697" ht="12.75" hidden="1" customHeight="1"/>
    <row r="11698" ht="12.75" hidden="1" customHeight="1"/>
    <row r="11699" ht="12.75" hidden="1" customHeight="1"/>
    <row r="11700" ht="12.75" hidden="1" customHeight="1"/>
    <row r="11701" ht="12.75" hidden="1" customHeight="1"/>
    <row r="11702" ht="12.75" hidden="1" customHeight="1"/>
    <row r="11703" ht="12.75" hidden="1" customHeight="1"/>
    <row r="11704" ht="12.75" hidden="1" customHeight="1"/>
    <row r="11705" ht="12.75" hidden="1" customHeight="1"/>
    <row r="11706" ht="12.75" hidden="1" customHeight="1"/>
    <row r="11707" ht="12.75" hidden="1" customHeight="1"/>
    <row r="11708" ht="12.75" hidden="1" customHeight="1"/>
    <row r="11709" ht="12.75" hidden="1" customHeight="1"/>
    <row r="11710" ht="12.75" hidden="1" customHeight="1"/>
    <row r="11711" ht="12.75" hidden="1" customHeight="1"/>
    <row r="11712" ht="12.75" hidden="1" customHeight="1"/>
    <row r="11713" ht="12.75" hidden="1" customHeight="1"/>
    <row r="11714" ht="12.75" hidden="1" customHeight="1"/>
    <row r="11715" ht="12.75" hidden="1" customHeight="1"/>
    <row r="11716" ht="12.75" hidden="1" customHeight="1"/>
    <row r="11717" ht="12.75" hidden="1" customHeight="1"/>
    <row r="11718" ht="12.75" hidden="1" customHeight="1"/>
    <row r="11719" ht="12.75" hidden="1" customHeight="1"/>
    <row r="11720" ht="12.75" hidden="1" customHeight="1"/>
    <row r="11721" ht="12.75" hidden="1" customHeight="1"/>
    <row r="11722" ht="12.75" hidden="1" customHeight="1"/>
    <row r="11723" ht="12.75" hidden="1" customHeight="1"/>
    <row r="11724" ht="12.75" hidden="1" customHeight="1"/>
    <row r="11725" ht="12.75" hidden="1" customHeight="1"/>
    <row r="11726" ht="12.75" hidden="1" customHeight="1"/>
    <row r="11727" ht="12.75" hidden="1" customHeight="1"/>
    <row r="11728" ht="12.75" hidden="1" customHeight="1"/>
    <row r="11729" ht="12.75" hidden="1" customHeight="1"/>
    <row r="11730" ht="12.75" hidden="1" customHeight="1"/>
    <row r="11731" ht="12.75" hidden="1" customHeight="1"/>
    <row r="11732" ht="12.75" hidden="1" customHeight="1"/>
    <row r="11733" ht="12.75" hidden="1" customHeight="1"/>
    <row r="11734" ht="12.75" hidden="1" customHeight="1"/>
    <row r="11735" ht="12.75" hidden="1" customHeight="1"/>
    <row r="11736" ht="12.75" hidden="1" customHeight="1"/>
    <row r="11737" ht="12.75" hidden="1" customHeight="1"/>
    <row r="11738" ht="12.75" hidden="1" customHeight="1"/>
    <row r="11739" ht="12.75" hidden="1" customHeight="1"/>
    <row r="11740" ht="12.75" hidden="1" customHeight="1"/>
    <row r="11741" ht="12.75" hidden="1" customHeight="1"/>
    <row r="11742" ht="12.75" hidden="1" customHeight="1"/>
    <row r="11743" ht="12.75" hidden="1" customHeight="1"/>
    <row r="11744" ht="12.75" hidden="1" customHeight="1"/>
    <row r="11745" ht="12.75" hidden="1" customHeight="1"/>
    <row r="11746" ht="12.75" hidden="1" customHeight="1"/>
    <row r="11747" ht="12.75" hidden="1" customHeight="1"/>
    <row r="11748" ht="12.75" hidden="1" customHeight="1"/>
    <row r="11749" ht="12.75" hidden="1" customHeight="1"/>
    <row r="11750" ht="12.75" hidden="1" customHeight="1"/>
    <row r="11751" ht="12.75" hidden="1" customHeight="1"/>
    <row r="11752" ht="12.75" hidden="1" customHeight="1"/>
    <row r="11753" ht="12.75" hidden="1" customHeight="1"/>
    <row r="11754" ht="12.75" hidden="1" customHeight="1"/>
    <row r="11755" ht="12.75" hidden="1" customHeight="1"/>
    <row r="11756" ht="12.75" hidden="1" customHeight="1"/>
    <row r="11757" ht="12.75" hidden="1" customHeight="1"/>
    <row r="11758" ht="12.75" hidden="1" customHeight="1"/>
    <row r="11759" ht="12.75" hidden="1" customHeight="1"/>
    <row r="11760" ht="12.75" hidden="1" customHeight="1"/>
    <row r="11761" ht="12.75" hidden="1" customHeight="1"/>
    <row r="11762" ht="12.75" hidden="1" customHeight="1"/>
    <row r="11763" ht="12.75" hidden="1" customHeight="1"/>
    <row r="11764" ht="12.75" hidden="1" customHeight="1"/>
    <row r="11765" ht="12.75" hidden="1" customHeight="1"/>
    <row r="11766" ht="12.75" hidden="1" customHeight="1"/>
    <row r="11767" ht="12.75" hidden="1" customHeight="1"/>
    <row r="11768" ht="12.75" hidden="1" customHeight="1"/>
    <row r="11769" ht="12.75" hidden="1" customHeight="1"/>
    <row r="11770" ht="12.75" hidden="1" customHeight="1"/>
    <row r="11771" ht="12.75" hidden="1" customHeight="1"/>
    <row r="11772" ht="12.75" hidden="1" customHeight="1"/>
    <row r="11773" ht="12.75" hidden="1" customHeight="1"/>
    <row r="11774" ht="12.75" hidden="1" customHeight="1"/>
    <row r="11775" ht="12.75" hidden="1" customHeight="1"/>
    <row r="11776" ht="12.75" hidden="1" customHeight="1"/>
    <row r="11777" ht="12.75" hidden="1" customHeight="1"/>
    <row r="11778" ht="12.75" hidden="1" customHeight="1"/>
    <row r="11779" ht="12.75" hidden="1" customHeight="1"/>
    <row r="11780" ht="12.75" hidden="1" customHeight="1"/>
    <row r="11781" ht="12.75" hidden="1" customHeight="1"/>
    <row r="11782" ht="12.75" hidden="1" customHeight="1"/>
    <row r="11783" ht="12.75" hidden="1" customHeight="1"/>
    <row r="11784" ht="12.75" hidden="1" customHeight="1"/>
    <row r="11785" ht="12.75" hidden="1" customHeight="1"/>
    <row r="11786" ht="12.75" hidden="1" customHeight="1"/>
    <row r="11787" ht="12.75" hidden="1" customHeight="1"/>
    <row r="11788" ht="12.75" hidden="1" customHeight="1"/>
    <row r="11789" ht="12.75" hidden="1" customHeight="1"/>
    <row r="11790" ht="12.75" hidden="1" customHeight="1"/>
    <row r="11791" ht="12.75" hidden="1" customHeight="1"/>
    <row r="11792" ht="12.75" hidden="1" customHeight="1"/>
    <row r="11793" ht="12.75" hidden="1" customHeight="1"/>
    <row r="11794" ht="12.75" hidden="1" customHeight="1"/>
    <row r="11795" ht="12.75" hidden="1" customHeight="1"/>
    <row r="11796" ht="12.75" hidden="1" customHeight="1"/>
    <row r="11797" ht="12.75" hidden="1" customHeight="1"/>
    <row r="11798" ht="12.75" hidden="1" customHeight="1"/>
    <row r="11799" ht="12.75" hidden="1" customHeight="1"/>
    <row r="11800" ht="12.75" hidden="1" customHeight="1"/>
    <row r="11801" ht="12.75" hidden="1" customHeight="1"/>
    <row r="11802" ht="12.75" hidden="1" customHeight="1"/>
    <row r="11803" ht="12.75" hidden="1" customHeight="1"/>
    <row r="11804" ht="12.75" hidden="1" customHeight="1"/>
    <row r="11805" ht="12.75" hidden="1" customHeight="1"/>
    <row r="11806" ht="12.75" hidden="1" customHeight="1"/>
    <row r="11807" ht="12.75" hidden="1" customHeight="1"/>
    <row r="11808" ht="12.75" hidden="1" customHeight="1"/>
    <row r="11809" ht="12.75" hidden="1" customHeight="1"/>
    <row r="11810" ht="12.75" hidden="1" customHeight="1"/>
    <row r="11811" ht="12.75" hidden="1" customHeight="1"/>
    <row r="11812" ht="12.75" hidden="1" customHeight="1"/>
    <row r="11813" ht="12.75" hidden="1" customHeight="1"/>
    <row r="11814" ht="12.75" hidden="1" customHeight="1"/>
    <row r="11815" ht="12.75" hidden="1" customHeight="1"/>
    <row r="11816" ht="12.75" hidden="1" customHeight="1"/>
    <row r="11817" ht="12.75" hidden="1" customHeight="1"/>
    <row r="11818" ht="12.75" hidden="1" customHeight="1"/>
    <row r="11819" ht="12.75" hidden="1" customHeight="1"/>
    <row r="11820" ht="12.75" hidden="1" customHeight="1"/>
    <row r="11821" ht="12.75" hidden="1" customHeight="1"/>
    <row r="11822" ht="12.75" hidden="1" customHeight="1"/>
    <row r="11823" ht="12.75" hidden="1" customHeight="1"/>
    <row r="11824" ht="12.75" hidden="1" customHeight="1"/>
    <row r="11825" ht="12.75" hidden="1" customHeight="1"/>
    <row r="11826" ht="12.75" hidden="1" customHeight="1"/>
    <row r="11827" ht="12.75" hidden="1" customHeight="1"/>
    <row r="11828" ht="12.75" hidden="1" customHeight="1"/>
    <row r="11829" ht="12.75" hidden="1" customHeight="1"/>
    <row r="11830" ht="12.75" hidden="1" customHeight="1"/>
    <row r="11831" ht="12.75" hidden="1" customHeight="1"/>
    <row r="11832" ht="12.75" hidden="1" customHeight="1"/>
    <row r="11833" ht="12.75" hidden="1" customHeight="1"/>
    <row r="11834" ht="12.75" hidden="1" customHeight="1"/>
    <row r="11835" ht="12.75" hidden="1" customHeight="1"/>
    <row r="11836" ht="12.75" hidden="1" customHeight="1"/>
    <row r="11837" ht="12.75" hidden="1" customHeight="1"/>
    <row r="11838" ht="12.75" hidden="1" customHeight="1"/>
    <row r="11839" ht="12.75" hidden="1" customHeight="1"/>
    <row r="11840" ht="12.75" hidden="1" customHeight="1"/>
    <row r="11841" ht="12.75" hidden="1" customHeight="1"/>
    <row r="11842" ht="12.75" hidden="1" customHeight="1"/>
    <row r="11843" ht="12.75" hidden="1" customHeight="1"/>
    <row r="11844" ht="12.75" hidden="1" customHeight="1"/>
    <row r="11845" ht="12.75" hidden="1" customHeight="1"/>
    <row r="11846" ht="12.75" hidden="1" customHeight="1"/>
    <row r="11847" ht="12.75" hidden="1" customHeight="1"/>
    <row r="11848" ht="12.75" hidden="1" customHeight="1"/>
    <row r="11849" ht="12.75" hidden="1" customHeight="1"/>
    <row r="11850" ht="12.75" hidden="1" customHeight="1"/>
    <row r="11851" ht="12.75" hidden="1" customHeight="1"/>
    <row r="11852" ht="12.75" hidden="1" customHeight="1"/>
    <row r="11853" ht="12.75" hidden="1" customHeight="1"/>
    <row r="11854" ht="12.75" hidden="1" customHeight="1"/>
    <row r="11855" ht="12.75" hidden="1" customHeight="1"/>
    <row r="11856" ht="12.75" hidden="1" customHeight="1"/>
    <row r="11857" ht="12.75" hidden="1" customHeight="1"/>
    <row r="11858" ht="12.75" hidden="1" customHeight="1"/>
    <row r="11859" ht="12.75" hidden="1" customHeight="1"/>
    <row r="11860" ht="12.75" hidden="1" customHeight="1"/>
    <row r="11861" ht="12.75" hidden="1" customHeight="1"/>
    <row r="11862" ht="12.75" hidden="1" customHeight="1"/>
    <row r="11863" ht="12.75" hidden="1" customHeight="1"/>
    <row r="11864" ht="12.75" hidden="1" customHeight="1"/>
    <row r="11865" ht="12.75" hidden="1" customHeight="1"/>
    <row r="11866" ht="12.75" hidden="1" customHeight="1"/>
    <row r="11867" ht="12.75" hidden="1" customHeight="1"/>
    <row r="11868" ht="12.75" hidden="1" customHeight="1"/>
    <row r="11869" ht="12.75" hidden="1" customHeight="1"/>
    <row r="11870" ht="12.75" hidden="1" customHeight="1"/>
    <row r="11871" ht="12.75" hidden="1" customHeight="1"/>
    <row r="11872" ht="12.75" hidden="1" customHeight="1"/>
    <row r="11873" ht="12.75" hidden="1" customHeight="1"/>
    <row r="11874" ht="12.75" hidden="1" customHeight="1"/>
    <row r="11875" ht="12.75" hidden="1" customHeight="1"/>
    <row r="11876" ht="12.75" hidden="1" customHeight="1"/>
    <row r="11877" ht="12.75" hidden="1" customHeight="1"/>
    <row r="11878" ht="12.75" hidden="1" customHeight="1"/>
    <row r="11879" ht="12.75" hidden="1" customHeight="1"/>
    <row r="11880" ht="12.75" hidden="1" customHeight="1"/>
    <row r="11881" ht="12.75" hidden="1" customHeight="1"/>
    <row r="11882" ht="12.75" hidden="1" customHeight="1"/>
    <row r="11883" ht="12.75" hidden="1" customHeight="1"/>
    <row r="11884" ht="12.75" hidden="1" customHeight="1"/>
    <row r="11885" ht="12.75" hidden="1" customHeight="1"/>
    <row r="11886" ht="12.75" hidden="1" customHeight="1"/>
    <row r="11887" ht="12.75" hidden="1" customHeight="1"/>
    <row r="11888" ht="12.75" hidden="1" customHeight="1"/>
    <row r="11889" ht="12.75" hidden="1" customHeight="1"/>
    <row r="11890" ht="12.75" hidden="1" customHeight="1"/>
    <row r="11891" ht="12.75" hidden="1" customHeight="1"/>
    <row r="11892" ht="12.75" hidden="1" customHeight="1"/>
    <row r="11893" ht="12.75" hidden="1" customHeight="1"/>
    <row r="11894" ht="12.75" hidden="1" customHeight="1"/>
    <row r="11895" ht="12.75" hidden="1" customHeight="1"/>
    <row r="11896" ht="12.75" hidden="1" customHeight="1"/>
    <row r="11897" ht="12.75" hidden="1" customHeight="1"/>
    <row r="11898" ht="12.75" hidden="1" customHeight="1"/>
    <row r="11899" ht="12.75" hidden="1" customHeight="1"/>
    <row r="11900" ht="12.75" hidden="1" customHeight="1"/>
    <row r="11901" ht="12.75" hidden="1" customHeight="1"/>
    <row r="11902" ht="12.75" hidden="1" customHeight="1"/>
    <row r="11903" ht="12.75" hidden="1" customHeight="1"/>
    <row r="11904" ht="12.75" hidden="1" customHeight="1"/>
    <row r="11905" ht="12.75" hidden="1" customHeight="1"/>
    <row r="11906" ht="12.75" hidden="1" customHeight="1"/>
    <row r="11907" ht="12.75" hidden="1" customHeight="1"/>
    <row r="11908" ht="12.75" hidden="1" customHeight="1"/>
    <row r="11909" ht="12.75" hidden="1" customHeight="1"/>
    <row r="11910" ht="12.75" hidden="1" customHeight="1"/>
    <row r="11911" ht="12.75" hidden="1" customHeight="1"/>
    <row r="11912" ht="12.75" hidden="1" customHeight="1"/>
    <row r="11913" ht="12.75" hidden="1" customHeight="1"/>
    <row r="11914" ht="12.75" hidden="1" customHeight="1"/>
    <row r="11915" ht="12.75" hidden="1" customHeight="1"/>
    <row r="11916" ht="12.75" hidden="1" customHeight="1"/>
    <row r="11917" ht="12.75" hidden="1" customHeight="1"/>
    <row r="11918" ht="12.75" hidden="1" customHeight="1"/>
    <row r="11919" ht="12.75" hidden="1" customHeight="1"/>
    <row r="11920" ht="12.75" hidden="1" customHeight="1"/>
    <row r="11921" ht="12.75" hidden="1" customHeight="1"/>
    <row r="11922" ht="12.75" hidden="1" customHeight="1"/>
    <row r="11923" ht="12.75" hidden="1" customHeight="1"/>
    <row r="11924" ht="12.75" hidden="1" customHeight="1"/>
    <row r="11925" ht="12.75" hidden="1" customHeight="1"/>
    <row r="11926" ht="12.75" hidden="1" customHeight="1"/>
    <row r="11927" ht="12.75" hidden="1" customHeight="1"/>
    <row r="11928" ht="12.75" hidden="1" customHeight="1"/>
    <row r="11929" ht="12.75" hidden="1" customHeight="1"/>
    <row r="11930" ht="12.75" hidden="1" customHeight="1"/>
    <row r="11931" ht="12.75" hidden="1" customHeight="1"/>
    <row r="11932" ht="12.75" hidden="1" customHeight="1"/>
    <row r="11933" ht="12.75" hidden="1" customHeight="1"/>
    <row r="11934" ht="12.75" hidden="1" customHeight="1"/>
    <row r="11935" ht="12.75" hidden="1" customHeight="1"/>
    <row r="11936" ht="12.75" hidden="1" customHeight="1"/>
    <row r="11937" ht="12.75" hidden="1" customHeight="1"/>
    <row r="11938" ht="12.75" hidden="1" customHeight="1"/>
    <row r="11939" ht="12.75" hidden="1" customHeight="1"/>
    <row r="11940" ht="12.75" hidden="1" customHeight="1"/>
    <row r="11941" ht="12.75" hidden="1" customHeight="1"/>
    <row r="11942" ht="12.75" hidden="1" customHeight="1"/>
    <row r="11943" ht="12.75" hidden="1" customHeight="1"/>
    <row r="11944" ht="12.75" hidden="1" customHeight="1"/>
    <row r="11945" ht="12.75" hidden="1" customHeight="1"/>
    <row r="11946" ht="12.75" hidden="1" customHeight="1"/>
    <row r="11947" ht="12.75" hidden="1" customHeight="1"/>
    <row r="11948" ht="12.75" hidden="1" customHeight="1"/>
    <row r="11949" ht="12.75" hidden="1" customHeight="1"/>
    <row r="11950" ht="12.75" hidden="1" customHeight="1"/>
    <row r="11951" ht="12.75" hidden="1" customHeight="1"/>
    <row r="11952" ht="12.75" hidden="1" customHeight="1"/>
    <row r="11953" ht="12.75" hidden="1" customHeight="1"/>
    <row r="11954" ht="12.75" hidden="1" customHeight="1"/>
    <row r="11955" ht="12.75" hidden="1" customHeight="1"/>
    <row r="11956" ht="12.75" hidden="1" customHeight="1"/>
    <row r="11957" ht="12.75" hidden="1" customHeight="1"/>
    <row r="11958" ht="12.75" hidden="1" customHeight="1"/>
    <row r="11959" ht="12.75" hidden="1" customHeight="1"/>
    <row r="11960" ht="12.75" hidden="1" customHeight="1"/>
    <row r="11961" ht="12.75" hidden="1" customHeight="1"/>
    <row r="11962" ht="12.75" hidden="1" customHeight="1"/>
    <row r="11963" ht="12.75" hidden="1" customHeight="1"/>
    <row r="11964" ht="12.75" hidden="1" customHeight="1"/>
    <row r="11965" ht="12.75" hidden="1" customHeight="1"/>
    <row r="11966" ht="12.75" hidden="1" customHeight="1"/>
    <row r="11967" ht="12.75" hidden="1" customHeight="1"/>
    <row r="11968" ht="12.75" hidden="1" customHeight="1"/>
    <row r="11969" ht="12.75" hidden="1" customHeight="1"/>
    <row r="11970" ht="12.75" hidden="1" customHeight="1"/>
    <row r="11971" ht="12.75" hidden="1" customHeight="1"/>
    <row r="11972" ht="12.75" hidden="1" customHeight="1"/>
    <row r="11973" ht="12.75" hidden="1" customHeight="1"/>
    <row r="11974" ht="12.75" hidden="1" customHeight="1"/>
    <row r="11975" ht="12.75" hidden="1" customHeight="1"/>
    <row r="11976" ht="12.75" hidden="1" customHeight="1"/>
    <row r="11977" ht="12.75" hidden="1" customHeight="1"/>
    <row r="11978" ht="12.75" hidden="1" customHeight="1"/>
    <row r="11979" ht="12.75" hidden="1" customHeight="1"/>
    <row r="11980" ht="12.75" hidden="1" customHeight="1"/>
    <row r="11981" ht="12.75" hidden="1" customHeight="1"/>
    <row r="11982" ht="12.75" hidden="1" customHeight="1"/>
    <row r="11983" ht="12.75" hidden="1" customHeight="1"/>
    <row r="11984" ht="12.75" hidden="1" customHeight="1"/>
    <row r="11985" ht="12.75" hidden="1" customHeight="1"/>
    <row r="11986" ht="12.75" hidden="1" customHeight="1"/>
    <row r="11987" ht="12.75" hidden="1" customHeight="1"/>
    <row r="11988" ht="12.75" hidden="1" customHeight="1"/>
    <row r="11989" ht="12.75" hidden="1" customHeight="1"/>
    <row r="11990" ht="12.75" hidden="1" customHeight="1"/>
    <row r="11991" ht="12.75" hidden="1" customHeight="1"/>
    <row r="11992" ht="12.75" hidden="1" customHeight="1"/>
    <row r="11993" ht="12.75" hidden="1" customHeight="1"/>
    <row r="11994" ht="12.75" hidden="1" customHeight="1"/>
    <row r="11995" ht="12.75" hidden="1" customHeight="1"/>
    <row r="11996" ht="12.75" hidden="1" customHeight="1"/>
    <row r="11997" ht="12.75" hidden="1" customHeight="1"/>
    <row r="11998" ht="12.75" hidden="1" customHeight="1"/>
    <row r="11999" ht="12.75" hidden="1" customHeight="1"/>
    <row r="12000" ht="12.75" hidden="1" customHeight="1"/>
    <row r="12001" ht="12.75" hidden="1" customHeight="1"/>
    <row r="12002" ht="12.75" hidden="1" customHeight="1"/>
    <row r="12003" ht="12.75" hidden="1" customHeight="1"/>
    <row r="12004" ht="12.75" hidden="1" customHeight="1"/>
    <row r="12005" ht="12.75" hidden="1" customHeight="1"/>
    <row r="12006" ht="12.75" hidden="1" customHeight="1"/>
    <row r="12007" ht="12.75" hidden="1" customHeight="1"/>
    <row r="12008" ht="12.75" hidden="1" customHeight="1"/>
    <row r="12009" ht="12.75" hidden="1" customHeight="1"/>
    <row r="12010" ht="12.75" hidden="1" customHeight="1"/>
    <row r="12011" ht="12.75" hidden="1" customHeight="1"/>
    <row r="12012" ht="12.75" hidden="1" customHeight="1"/>
    <row r="12013" ht="12.75" hidden="1" customHeight="1"/>
    <row r="12014" ht="12.75" hidden="1" customHeight="1"/>
    <row r="12015" ht="12.75" hidden="1" customHeight="1"/>
    <row r="12016" ht="12.75" hidden="1" customHeight="1"/>
    <row r="12017" ht="12.75" hidden="1" customHeight="1"/>
    <row r="12018" ht="12.75" hidden="1" customHeight="1"/>
    <row r="12019" ht="12.75" hidden="1" customHeight="1"/>
    <row r="12020" ht="12.75" hidden="1" customHeight="1"/>
    <row r="12021" ht="12.75" hidden="1" customHeight="1"/>
    <row r="12022" ht="12.75" hidden="1" customHeight="1"/>
    <row r="12023" ht="12.75" hidden="1" customHeight="1"/>
    <row r="12024" ht="12.75" hidden="1" customHeight="1"/>
    <row r="12025" ht="12.75" hidden="1" customHeight="1"/>
    <row r="12026" ht="12.75" hidden="1" customHeight="1"/>
    <row r="12027" ht="12.75" hidden="1" customHeight="1"/>
    <row r="12028" ht="12.75" hidden="1" customHeight="1"/>
    <row r="12029" ht="12.75" hidden="1" customHeight="1"/>
    <row r="12030" ht="12.75" hidden="1" customHeight="1"/>
    <row r="12031" ht="12.75" hidden="1" customHeight="1"/>
    <row r="12032" ht="12.75" hidden="1" customHeight="1"/>
    <row r="12033" ht="12.75" hidden="1" customHeight="1"/>
    <row r="12034" ht="12.75" hidden="1" customHeight="1"/>
    <row r="12035" ht="12.75" hidden="1" customHeight="1"/>
    <row r="12036" ht="12.75" hidden="1" customHeight="1"/>
    <row r="12037" ht="12.75" hidden="1" customHeight="1"/>
    <row r="12038" ht="12.75" hidden="1" customHeight="1"/>
    <row r="12039" ht="12.75" hidden="1" customHeight="1"/>
    <row r="12040" ht="12.75" hidden="1" customHeight="1"/>
    <row r="12041" ht="12.75" hidden="1" customHeight="1"/>
    <row r="12042" ht="12.75" hidden="1" customHeight="1"/>
    <row r="12043" ht="12.75" hidden="1" customHeight="1"/>
    <row r="12044" ht="12.75" hidden="1" customHeight="1"/>
    <row r="12045" ht="12.75" hidden="1" customHeight="1"/>
    <row r="12046" ht="12.75" hidden="1" customHeight="1"/>
    <row r="12047" ht="12.75" hidden="1" customHeight="1"/>
    <row r="12048" ht="12.75" hidden="1" customHeight="1"/>
    <row r="12049" ht="12.75" hidden="1" customHeight="1"/>
    <row r="12050" ht="12.75" hidden="1" customHeight="1"/>
    <row r="12051" ht="12.75" hidden="1" customHeight="1"/>
    <row r="12052" ht="12.75" hidden="1" customHeight="1"/>
    <row r="12053" ht="12.75" hidden="1" customHeight="1"/>
    <row r="12054" ht="12.75" hidden="1" customHeight="1"/>
    <row r="12055" ht="12.75" hidden="1" customHeight="1"/>
    <row r="12056" ht="12.75" hidden="1" customHeight="1"/>
    <row r="12057" ht="12.75" hidden="1" customHeight="1"/>
    <row r="12058" ht="12.75" hidden="1" customHeight="1"/>
    <row r="12059" ht="12.75" hidden="1" customHeight="1"/>
    <row r="12060" ht="12.75" hidden="1" customHeight="1"/>
    <row r="12061" ht="12.75" hidden="1" customHeight="1"/>
    <row r="12062" ht="12.75" hidden="1" customHeight="1"/>
    <row r="12063" ht="12.75" hidden="1" customHeight="1"/>
    <row r="12064" ht="12.75" hidden="1" customHeight="1"/>
    <row r="12065" ht="12.75" hidden="1" customHeight="1"/>
    <row r="12066" ht="12.75" hidden="1" customHeight="1"/>
    <row r="12067" ht="12.75" hidden="1" customHeight="1"/>
    <row r="12068" ht="12.75" hidden="1" customHeight="1"/>
    <row r="12069" ht="12.75" hidden="1" customHeight="1"/>
    <row r="12070" ht="12.75" hidden="1" customHeight="1"/>
    <row r="12071" ht="12.75" hidden="1" customHeight="1"/>
    <row r="12072" ht="12.75" hidden="1" customHeight="1"/>
    <row r="12073" ht="12.75" hidden="1" customHeight="1"/>
    <row r="12074" ht="12.75" hidden="1" customHeight="1"/>
    <row r="12075" ht="12.75" hidden="1" customHeight="1"/>
    <row r="12076" ht="12.75" hidden="1" customHeight="1"/>
    <row r="12077" ht="12.75" hidden="1" customHeight="1"/>
    <row r="12078" ht="12.75" hidden="1" customHeight="1"/>
    <row r="12079" ht="12.75" hidden="1" customHeight="1"/>
    <row r="12080" ht="12.75" hidden="1" customHeight="1"/>
    <row r="12081" ht="12.75" hidden="1" customHeight="1"/>
    <row r="12082" ht="12.75" hidden="1" customHeight="1"/>
    <row r="12083" ht="12.75" hidden="1" customHeight="1"/>
    <row r="12084" ht="12.75" hidden="1" customHeight="1"/>
    <row r="12085" ht="12.75" hidden="1" customHeight="1"/>
    <row r="12086" ht="12.75" hidden="1" customHeight="1"/>
    <row r="12087" ht="12.75" hidden="1" customHeight="1"/>
    <row r="12088" ht="12.75" hidden="1" customHeight="1"/>
    <row r="12089" ht="12.75" hidden="1" customHeight="1"/>
    <row r="12090" ht="12.75" hidden="1" customHeight="1"/>
    <row r="12091" ht="12.75" hidden="1" customHeight="1"/>
    <row r="12092" ht="12.75" hidden="1" customHeight="1"/>
    <row r="12093" ht="12.75" hidden="1" customHeight="1"/>
    <row r="12094" ht="12.75" hidden="1" customHeight="1"/>
    <row r="12095" ht="12.75" hidden="1" customHeight="1"/>
    <row r="12096" ht="12.75" hidden="1" customHeight="1"/>
    <row r="12097" ht="12.75" hidden="1" customHeight="1"/>
    <row r="12098" ht="12.75" hidden="1" customHeight="1"/>
    <row r="12099" ht="12.75" hidden="1" customHeight="1"/>
    <row r="12100" ht="12.75" hidden="1" customHeight="1"/>
    <row r="12101" ht="12.75" hidden="1" customHeight="1"/>
    <row r="12102" ht="12.75" hidden="1" customHeight="1"/>
    <row r="12103" ht="12.75" hidden="1" customHeight="1"/>
    <row r="12104" ht="12.75" hidden="1" customHeight="1"/>
    <row r="12105" ht="12.75" hidden="1" customHeight="1"/>
    <row r="12106" ht="12.75" hidden="1" customHeight="1"/>
    <row r="12107" ht="12.75" hidden="1" customHeight="1"/>
    <row r="12108" ht="12.75" hidden="1" customHeight="1"/>
    <row r="12109" ht="12.75" hidden="1" customHeight="1"/>
    <row r="12110" ht="12.75" hidden="1" customHeight="1"/>
    <row r="12111" ht="12.75" hidden="1" customHeight="1"/>
    <row r="12112" ht="12.75" hidden="1" customHeight="1"/>
    <row r="12113" ht="12.75" hidden="1" customHeight="1"/>
    <row r="12114" ht="12.75" hidden="1" customHeight="1"/>
    <row r="12115" ht="12.75" hidden="1" customHeight="1"/>
    <row r="12116" ht="12.75" hidden="1" customHeight="1"/>
    <row r="12117" ht="12.75" hidden="1" customHeight="1"/>
    <row r="12118" ht="12.75" hidden="1" customHeight="1"/>
    <row r="12119" ht="12.75" hidden="1" customHeight="1"/>
    <row r="12120" ht="12.75" hidden="1" customHeight="1"/>
    <row r="12121" ht="12.75" hidden="1" customHeight="1"/>
    <row r="12122" ht="12.75" hidden="1" customHeight="1"/>
    <row r="12123" ht="12.75" hidden="1" customHeight="1"/>
    <row r="12124" ht="12.75" hidden="1" customHeight="1"/>
    <row r="12125" ht="12.75" hidden="1" customHeight="1"/>
    <row r="12126" ht="12.75" hidden="1" customHeight="1"/>
    <row r="12127" ht="12.75" hidden="1" customHeight="1"/>
    <row r="12128" ht="12.75" hidden="1" customHeight="1"/>
    <row r="12129" ht="12.75" hidden="1" customHeight="1"/>
    <row r="12130" ht="12.75" hidden="1" customHeight="1"/>
    <row r="12131" ht="12.75" hidden="1" customHeight="1"/>
    <row r="12132" ht="12.75" hidden="1" customHeight="1"/>
    <row r="12133" ht="12.75" hidden="1" customHeight="1"/>
    <row r="12134" ht="12.75" hidden="1" customHeight="1"/>
    <row r="12135" ht="12.75" hidden="1" customHeight="1"/>
    <row r="12136" ht="12.75" hidden="1" customHeight="1"/>
    <row r="12137" ht="12.75" hidden="1" customHeight="1"/>
    <row r="12138" ht="12.75" hidden="1" customHeight="1"/>
    <row r="12139" ht="12.75" hidden="1" customHeight="1"/>
    <row r="12140" ht="12.75" hidden="1" customHeight="1"/>
    <row r="12141" ht="12.75" hidden="1" customHeight="1"/>
    <row r="12142" ht="12.75" hidden="1" customHeight="1"/>
    <row r="12143" ht="12.75" hidden="1" customHeight="1"/>
    <row r="12144" ht="12.75" hidden="1" customHeight="1"/>
    <row r="12145" ht="12.75" hidden="1" customHeight="1"/>
    <row r="12146" ht="12.75" hidden="1" customHeight="1"/>
    <row r="12147" ht="12.75" hidden="1" customHeight="1"/>
    <row r="12148" ht="12.75" hidden="1" customHeight="1"/>
    <row r="12149" ht="12.75" hidden="1" customHeight="1"/>
    <row r="12150" ht="12.75" hidden="1" customHeight="1"/>
    <row r="12151" ht="12.75" hidden="1" customHeight="1"/>
    <row r="12152" ht="12.75" hidden="1" customHeight="1"/>
    <row r="12153" ht="12.75" hidden="1" customHeight="1"/>
    <row r="12154" ht="12.75" hidden="1" customHeight="1"/>
    <row r="12155" ht="12.75" hidden="1" customHeight="1"/>
    <row r="12156" ht="12.75" hidden="1" customHeight="1"/>
    <row r="12157" ht="12.75" hidden="1" customHeight="1"/>
    <row r="12158" ht="12.75" hidden="1" customHeight="1"/>
    <row r="12159" ht="12.75" hidden="1" customHeight="1"/>
    <row r="12160" ht="12.75" hidden="1" customHeight="1"/>
    <row r="12161" ht="12.75" hidden="1" customHeight="1"/>
    <row r="12162" ht="12.75" hidden="1" customHeight="1"/>
    <row r="12163" ht="12.75" hidden="1" customHeight="1"/>
    <row r="12164" ht="12.75" hidden="1" customHeight="1"/>
    <row r="12165" ht="12.75" hidden="1" customHeight="1"/>
    <row r="12166" ht="12.75" hidden="1" customHeight="1"/>
    <row r="12167" ht="12.75" hidden="1" customHeight="1"/>
    <row r="12168" ht="12.75" hidden="1" customHeight="1"/>
    <row r="12169" ht="12.75" hidden="1" customHeight="1"/>
    <row r="12170" ht="12.75" hidden="1" customHeight="1"/>
    <row r="12171" ht="12.75" hidden="1" customHeight="1"/>
    <row r="12172" ht="12.75" hidden="1" customHeight="1"/>
    <row r="12173" ht="12.75" hidden="1" customHeight="1"/>
    <row r="12174" ht="12.75" hidden="1" customHeight="1"/>
    <row r="12175" ht="12.75" hidden="1" customHeight="1"/>
    <row r="12176" ht="12.75" hidden="1" customHeight="1"/>
    <row r="12177" ht="12.75" hidden="1" customHeight="1"/>
    <row r="12178" ht="12.75" hidden="1" customHeight="1"/>
    <row r="12179" ht="12.75" hidden="1" customHeight="1"/>
    <row r="12180" ht="12.75" hidden="1" customHeight="1"/>
    <row r="12181" ht="12.75" hidden="1" customHeight="1"/>
    <row r="12182" ht="12.75" hidden="1" customHeight="1"/>
    <row r="12183" ht="12.75" hidden="1" customHeight="1"/>
    <row r="12184" ht="12.75" hidden="1" customHeight="1"/>
    <row r="12185" ht="12.75" hidden="1" customHeight="1"/>
    <row r="12186" ht="12.75" hidden="1" customHeight="1"/>
    <row r="12187" ht="12.75" hidden="1" customHeight="1"/>
    <row r="12188" ht="12.75" hidden="1" customHeight="1"/>
    <row r="12189" ht="12.75" hidden="1" customHeight="1"/>
    <row r="12190" ht="12.75" hidden="1" customHeight="1"/>
    <row r="12191" ht="12.75" hidden="1" customHeight="1"/>
    <row r="12192" ht="12.75" hidden="1" customHeight="1"/>
    <row r="12193" ht="12.75" hidden="1" customHeight="1"/>
    <row r="12194" ht="12.75" hidden="1" customHeight="1"/>
    <row r="12195" ht="12.75" hidden="1" customHeight="1"/>
    <row r="12196" ht="12.75" hidden="1" customHeight="1"/>
    <row r="12197" ht="12.75" hidden="1" customHeight="1"/>
    <row r="12198" ht="12.75" hidden="1" customHeight="1"/>
    <row r="12199" ht="12.75" hidden="1" customHeight="1"/>
    <row r="12200" ht="12.75" hidden="1" customHeight="1"/>
    <row r="12201" ht="12.75" hidden="1" customHeight="1"/>
    <row r="12202" ht="12.75" hidden="1" customHeight="1"/>
    <row r="12203" ht="12.75" hidden="1" customHeight="1"/>
    <row r="12204" ht="12.75" hidden="1" customHeight="1"/>
    <row r="12205" ht="12.75" hidden="1" customHeight="1"/>
    <row r="12206" ht="12.75" hidden="1" customHeight="1"/>
    <row r="12207" ht="12.75" hidden="1" customHeight="1"/>
    <row r="12208" ht="12.75" hidden="1" customHeight="1"/>
    <row r="12209" ht="12.75" hidden="1" customHeight="1"/>
    <row r="12210" ht="12.75" hidden="1" customHeight="1"/>
    <row r="12211" ht="12.75" hidden="1" customHeight="1"/>
    <row r="12212" ht="12.75" hidden="1" customHeight="1"/>
    <row r="12213" ht="12.75" hidden="1" customHeight="1"/>
    <row r="12214" ht="12.75" hidden="1" customHeight="1"/>
    <row r="12215" ht="12.75" hidden="1" customHeight="1"/>
    <row r="12216" ht="12.75" hidden="1" customHeight="1"/>
    <row r="12217" ht="12.75" hidden="1" customHeight="1"/>
    <row r="12218" ht="12.75" hidden="1" customHeight="1"/>
    <row r="12219" ht="12.75" hidden="1" customHeight="1"/>
    <row r="12220" ht="12.75" hidden="1" customHeight="1"/>
    <row r="12221" ht="12.75" hidden="1" customHeight="1"/>
    <row r="12222" ht="12.75" hidden="1" customHeight="1"/>
    <row r="12223" ht="12.75" hidden="1" customHeight="1"/>
    <row r="12224" ht="12.75" hidden="1" customHeight="1"/>
    <row r="12225" ht="12.75" hidden="1" customHeight="1"/>
    <row r="12226" ht="12.75" hidden="1" customHeight="1"/>
    <row r="12227" ht="12.75" hidden="1" customHeight="1"/>
    <row r="12228" ht="12.75" hidden="1" customHeight="1"/>
    <row r="12229" ht="12.75" hidden="1" customHeight="1"/>
    <row r="12230" ht="12.75" hidden="1" customHeight="1"/>
    <row r="12231" ht="12.75" hidden="1" customHeight="1"/>
    <row r="12232" ht="12.75" hidden="1" customHeight="1"/>
    <row r="12233" ht="12.75" hidden="1" customHeight="1"/>
    <row r="12234" ht="12.75" hidden="1" customHeight="1"/>
    <row r="12235" ht="12.75" hidden="1" customHeight="1"/>
    <row r="12236" ht="12.75" hidden="1" customHeight="1"/>
    <row r="12237" ht="12.75" hidden="1" customHeight="1"/>
    <row r="12238" ht="12.75" hidden="1" customHeight="1"/>
    <row r="12239" ht="12.75" hidden="1" customHeight="1"/>
    <row r="12240" ht="12.75" hidden="1" customHeight="1"/>
    <row r="12241" ht="12.75" hidden="1" customHeight="1"/>
    <row r="12242" ht="12.75" hidden="1" customHeight="1"/>
    <row r="12243" ht="12.75" hidden="1" customHeight="1"/>
    <row r="12244" ht="12.75" hidden="1" customHeight="1"/>
    <row r="12245" ht="12.75" hidden="1" customHeight="1"/>
    <row r="12246" ht="12.75" hidden="1" customHeight="1"/>
    <row r="12247" ht="12.75" hidden="1" customHeight="1"/>
    <row r="12248" ht="12.75" hidden="1" customHeight="1"/>
    <row r="12249" ht="12.75" hidden="1" customHeight="1"/>
    <row r="12250" ht="12.75" hidden="1" customHeight="1"/>
    <row r="12251" ht="12.75" hidden="1" customHeight="1"/>
    <row r="12252" ht="12.75" hidden="1" customHeight="1"/>
    <row r="12253" ht="12.75" hidden="1" customHeight="1"/>
    <row r="12254" ht="12.75" hidden="1" customHeight="1"/>
    <row r="12255" ht="12.75" hidden="1" customHeight="1"/>
    <row r="12256" ht="12.75" hidden="1" customHeight="1"/>
    <row r="12257" ht="12.75" hidden="1" customHeight="1"/>
    <row r="12258" ht="12.75" hidden="1" customHeight="1"/>
    <row r="12259" ht="12.75" hidden="1" customHeight="1"/>
    <row r="12260" ht="12.75" hidden="1" customHeight="1"/>
    <row r="12261" ht="12.75" hidden="1" customHeight="1"/>
    <row r="12262" ht="12.75" hidden="1" customHeight="1"/>
    <row r="12263" ht="12.75" hidden="1" customHeight="1"/>
    <row r="12264" ht="12.75" hidden="1" customHeight="1"/>
    <row r="12265" ht="12.75" hidden="1" customHeight="1"/>
    <row r="12266" ht="12.75" hidden="1" customHeight="1"/>
    <row r="12267" ht="12.75" hidden="1" customHeight="1"/>
    <row r="12268" ht="12.75" hidden="1" customHeight="1"/>
    <row r="12269" ht="12.75" hidden="1" customHeight="1"/>
    <row r="12270" ht="12.75" hidden="1" customHeight="1"/>
    <row r="12271" ht="12.75" hidden="1" customHeight="1"/>
    <row r="12272" ht="12.75" hidden="1" customHeight="1"/>
    <row r="12273" ht="12.75" hidden="1" customHeight="1"/>
    <row r="12274" ht="12.75" hidden="1" customHeight="1"/>
    <row r="12275" ht="12.75" hidden="1" customHeight="1"/>
    <row r="12276" ht="12.75" hidden="1" customHeight="1"/>
    <row r="12277" ht="12.75" hidden="1" customHeight="1"/>
    <row r="12278" ht="12.75" hidden="1" customHeight="1"/>
    <row r="12279" ht="12.75" hidden="1" customHeight="1"/>
    <row r="12280" ht="12.75" hidden="1" customHeight="1"/>
    <row r="12281" ht="12.75" hidden="1" customHeight="1"/>
    <row r="12282" ht="12.75" hidden="1" customHeight="1"/>
    <row r="12283" ht="12.75" hidden="1" customHeight="1"/>
    <row r="12284" ht="12.75" hidden="1" customHeight="1"/>
    <row r="12285" ht="12.75" hidden="1" customHeight="1"/>
    <row r="12286" ht="12.75" hidden="1" customHeight="1"/>
    <row r="12287" ht="12.75" hidden="1" customHeight="1"/>
    <row r="12288" ht="12.75" hidden="1" customHeight="1"/>
    <row r="12289" ht="12.75" hidden="1" customHeight="1"/>
    <row r="12290" ht="12.75" hidden="1" customHeight="1"/>
    <row r="12291" ht="12.75" hidden="1" customHeight="1"/>
    <row r="12292" ht="12.75" hidden="1" customHeight="1"/>
    <row r="12293" ht="12.75" hidden="1" customHeight="1"/>
    <row r="12294" ht="12.75" hidden="1" customHeight="1"/>
    <row r="12295" ht="12.75" hidden="1" customHeight="1"/>
    <row r="12296" ht="12.75" hidden="1" customHeight="1"/>
    <row r="12297" ht="12.75" hidden="1" customHeight="1"/>
    <row r="12298" ht="12.75" hidden="1" customHeight="1"/>
    <row r="12299" ht="12.75" hidden="1" customHeight="1"/>
    <row r="12300" ht="12.75" hidden="1" customHeight="1"/>
    <row r="12301" ht="12.75" hidden="1" customHeight="1"/>
    <row r="12302" ht="12.75" hidden="1" customHeight="1"/>
    <row r="12303" ht="12.75" hidden="1" customHeight="1"/>
    <row r="12304" ht="12.75" hidden="1" customHeight="1"/>
    <row r="12305" ht="12.75" hidden="1" customHeight="1"/>
    <row r="12306" ht="12.75" hidden="1" customHeight="1"/>
    <row r="12307" ht="12.75" hidden="1" customHeight="1"/>
    <row r="12308" ht="12.75" hidden="1" customHeight="1"/>
    <row r="12309" ht="12.75" hidden="1" customHeight="1"/>
    <row r="12310" ht="12.75" hidden="1" customHeight="1"/>
    <row r="12311" ht="12.75" hidden="1" customHeight="1"/>
    <row r="12312" ht="12.75" hidden="1" customHeight="1"/>
    <row r="12313" ht="12.75" hidden="1" customHeight="1"/>
    <row r="12314" ht="12.75" hidden="1" customHeight="1"/>
    <row r="12315" ht="12.75" hidden="1" customHeight="1"/>
    <row r="12316" ht="12.75" hidden="1" customHeight="1"/>
    <row r="12317" ht="12.75" hidden="1" customHeight="1"/>
    <row r="12318" ht="12.75" hidden="1" customHeight="1"/>
    <row r="12319" ht="12.75" hidden="1" customHeight="1"/>
    <row r="12320" ht="12.75" hidden="1" customHeight="1"/>
    <row r="12321" ht="12.75" hidden="1" customHeight="1"/>
    <row r="12322" ht="12.75" hidden="1" customHeight="1"/>
    <row r="12323" ht="12.75" hidden="1" customHeight="1"/>
    <row r="12324" ht="12.75" hidden="1" customHeight="1"/>
    <row r="12325" ht="12.75" hidden="1" customHeight="1"/>
    <row r="12326" ht="12.75" hidden="1" customHeight="1"/>
    <row r="12327" ht="12.75" hidden="1" customHeight="1"/>
    <row r="12328" ht="12.75" hidden="1" customHeight="1"/>
    <row r="12329" ht="12.75" hidden="1" customHeight="1"/>
    <row r="12330" ht="12.75" hidden="1" customHeight="1"/>
    <row r="12331" ht="12.75" hidden="1" customHeight="1"/>
    <row r="12332" ht="12.75" hidden="1" customHeight="1"/>
    <row r="12333" ht="12.75" hidden="1" customHeight="1"/>
    <row r="12334" ht="12.75" hidden="1" customHeight="1"/>
    <row r="12335" ht="12.75" hidden="1" customHeight="1"/>
    <row r="12336" ht="12.75" hidden="1" customHeight="1"/>
    <row r="12337" ht="12.75" hidden="1" customHeight="1"/>
    <row r="12338" ht="12.75" hidden="1" customHeight="1"/>
    <row r="12339" ht="12.75" hidden="1" customHeight="1"/>
    <row r="12340" ht="12.75" hidden="1" customHeight="1"/>
    <row r="12341" ht="12.75" hidden="1" customHeight="1"/>
    <row r="12342" ht="12.75" hidden="1" customHeight="1"/>
    <row r="12343" ht="12.75" hidden="1" customHeight="1"/>
    <row r="12344" ht="12.75" hidden="1" customHeight="1"/>
    <row r="12345" ht="12.75" hidden="1" customHeight="1"/>
    <row r="12346" ht="12.75" hidden="1" customHeight="1"/>
    <row r="12347" ht="12.75" hidden="1" customHeight="1"/>
    <row r="12348" ht="12.75" hidden="1" customHeight="1"/>
    <row r="12349" ht="12.75" hidden="1" customHeight="1"/>
    <row r="12350" ht="12.75" hidden="1" customHeight="1"/>
    <row r="12351" ht="12.75" hidden="1" customHeight="1"/>
    <row r="12352" ht="12.75" hidden="1" customHeight="1"/>
    <row r="12353" ht="12.75" hidden="1" customHeight="1"/>
    <row r="12354" ht="12.75" hidden="1" customHeight="1"/>
    <row r="12355" ht="12.75" hidden="1" customHeight="1"/>
    <row r="12356" ht="12.75" hidden="1" customHeight="1"/>
    <row r="12357" ht="12.75" hidden="1" customHeight="1"/>
    <row r="12358" ht="12.75" hidden="1" customHeight="1"/>
    <row r="12359" ht="12.75" hidden="1" customHeight="1"/>
    <row r="12360" ht="12.75" hidden="1" customHeight="1"/>
    <row r="12361" ht="12.75" hidden="1" customHeight="1"/>
    <row r="12362" ht="12.75" hidden="1" customHeight="1"/>
    <row r="12363" ht="12.75" hidden="1" customHeight="1"/>
    <row r="12364" ht="12.75" hidden="1" customHeight="1"/>
    <row r="12365" ht="12.75" hidden="1" customHeight="1"/>
    <row r="12366" ht="12.75" hidden="1" customHeight="1"/>
    <row r="12367" ht="12.75" hidden="1" customHeight="1"/>
    <row r="12368" ht="12.75" hidden="1" customHeight="1"/>
    <row r="12369" ht="12.75" hidden="1" customHeight="1"/>
    <row r="12370" ht="12.75" hidden="1" customHeight="1"/>
    <row r="12371" ht="12.75" hidden="1" customHeight="1"/>
    <row r="12372" ht="12.75" hidden="1" customHeight="1"/>
    <row r="12373" ht="12.75" hidden="1" customHeight="1"/>
    <row r="12374" ht="12.75" hidden="1" customHeight="1"/>
    <row r="12375" ht="12.75" hidden="1" customHeight="1"/>
    <row r="12376" ht="12.75" hidden="1" customHeight="1"/>
    <row r="12377" ht="12.75" hidden="1" customHeight="1"/>
    <row r="12378" ht="12.75" hidden="1" customHeight="1"/>
    <row r="12379" ht="12.75" hidden="1" customHeight="1"/>
    <row r="12380" ht="12.75" hidden="1" customHeight="1"/>
    <row r="12381" ht="12.75" hidden="1" customHeight="1"/>
    <row r="12382" ht="12.75" hidden="1" customHeight="1"/>
    <row r="12383" ht="12.75" hidden="1" customHeight="1"/>
    <row r="12384" ht="12.75" hidden="1" customHeight="1"/>
    <row r="12385" ht="12.75" hidden="1" customHeight="1"/>
    <row r="12386" ht="12.75" hidden="1" customHeight="1"/>
    <row r="12387" ht="12.75" hidden="1" customHeight="1"/>
    <row r="12388" ht="12.75" hidden="1" customHeight="1"/>
    <row r="12389" ht="12.75" hidden="1" customHeight="1"/>
    <row r="12390" ht="12.75" hidden="1" customHeight="1"/>
    <row r="12391" ht="12.75" hidden="1" customHeight="1"/>
    <row r="12392" ht="12.75" hidden="1" customHeight="1"/>
    <row r="12393" ht="12.75" hidden="1" customHeight="1"/>
    <row r="12394" ht="12.75" hidden="1" customHeight="1"/>
    <row r="12395" ht="12.75" hidden="1" customHeight="1"/>
    <row r="12396" ht="12.75" hidden="1" customHeight="1"/>
    <row r="12397" ht="12.75" hidden="1" customHeight="1"/>
    <row r="12398" ht="12.75" hidden="1" customHeight="1"/>
    <row r="12399" ht="12.75" hidden="1" customHeight="1"/>
    <row r="12400" ht="12.75" hidden="1" customHeight="1"/>
    <row r="12401" ht="12.75" hidden="1" customHeight="1"/>
    <row r="12402" ht="12.75" hidden="1" customHeight="1"/>
    <row r="12403" ht="12.75" hidden="1" customHeight="1"/>
    <row r="12404" ht="12.75" hidden="1" customHeight="1"/>
    <row r="12405" ht="12.75" hidden="1" customHeight="1"/>
    <row r="12406" ht="12.75" hidden="1" customHeight="1"/>
    <row r="12407" ht="12.75" hidden="1" customHeight="1"/>
    <row r="12408" ht="12.75" hidden="1" customHeight="1"/>
    <row r="12409" ht="12.75" hidden="1" customHeight="1"/>
    <row r="12410" ht="12.75" hidden="1" customHeight="1"/>
    <row r="12411" ht="12.75" hidden="1" customHeight="1"/>
    <row r="12412" ht="12.75" hidden="1" customHeight="1"/>
    <row r="12413" ht="12.75" hidden="1" customHeight="1"/>
    <row r="12414" ht="12.75" hidden="1" customHeight="1"/>
    <row r="12415" ht="12.75" hidden="1" customHeight="1"/>
    <row r="12416" ht="12.75" hidden="1" customHeight="1"/>
    <row r="12417" ht="12.75" hidden="1" customHeight="1"/>
    <row r="12418" ht="12.75" hidden="1" customHeight="1"/>
    <row r="12419" ht="12.75" hidden="1" customHeight="1"/>
    <row r="12420" ht="12.75" hidden="1" customHeight="1"/>
    <row r="12421" ht="12.75" hidden="1" customHeight="1"/>
    <row r="12422" ht="12.75" hidden="1" customHeight="1"/>
    <row r="12423" ht="12.75" hidden="1" customHeight="1"/>
    <row r="12424" ht="12.75" hidden="1" customHeight="1"/>
    <row r="12425" ht="12.75" hidden="1" customHeight="1"/>
    <row r="12426" ht="12.75" hidden="1" customHeight="1"/>
    <row r="12427" ht="12.75" hidden="1" customHeight="1"/>
    <row r="12428" ht="12.75" hidden="1" customHeight="1"/>
    <row r="12429" ht="12.75" hidden="1" customHeight="1"/>
    <row r="12430" ht="12.75" hidden="1" customHeight="1"/>
    <row r="12431" ht="12.75" hidden="1" customHeight="1"/>
    <row r="12432" ht="12.75" hidden="1" customHeight="1"/>
    <row r="12433" ht="12.75" hidden="1" customHeight="1"/>
    <row r="12434" ht="12.75" hidden="1" customHeight="1"/>
    <row r="12435" ht="12.75" hidden="1" customHeight="1"/>
    <row r="12436" ht="12.75" hidden="1" customHeight="1"/>
    <row r="12437" ht="12.75" hidden="1" customHeight="1"/>
    <row r="12438" ht="12.75" hidden="1" customHeight="1"/>
    <row r="12439" ht="12.75" hidden="1" customHeight="1"/>
    <row r="12440" ht="12.75" hidden="1" customHeight="1"/>
    <row r="12441" ht="12.75" hidden="1" customHeight="1"/>
    <row r="12442" ht="12.75" hidden="1" customHeight="1"/>
    <row r="12443" ht="12.75" hidden="1" customHeight="1"/>
    <row r="12444" ht="12.75" hidden="1" customHeight="1"/>
    <row r="12445" ht="12.75" hidden="1" customHeight="1"/>
    <row r="12446" ht="12.75" hidden="1" customHeight="1"/>
    <row r="12447" ht="12.75" hidden="1" customHeight="1"/>
    <row r="12448" ht="12.75" hidden="1" customHeight="1"/>
    <row r="12449" ht="12.75" hidden="1" customHeight="1"/>
    <row r="12450" ht="12.75" hidden="1" customHeight="1"/>
    <row r="12451" ht="12.75" hidden="1" customHeight="1"/>
    <row r="12452" ht="12.75" hidden="1" customHeight="1"/>
    <row r="12453" ht="12.75" hidden="1" customHeight="1"/>
    <row r="12454" ht="12.75" hidden="1" customHeight="1"/>
    <row r="12455" ht="12.75" hidden="1" customHeight="1"/>
    <row r="12456" ht="12.75" hidden="1" customHeight="1"/>
    <row r="12457" ht="12.75" hidden="1" customHeight="1"/>
    <row r="12458" ht="12.75" hidden="1" customHeight="1"/>
    <row r="12459" ht="12.75" hidden="1" customHeight="1"/>
    <row r="12460" ht="12.75" hidden="1" customHeight="1"/>
    <row r="12461" ht="12.75" hidden="1" customHeight="1"/>
    <row r="12462" ht="12.75" hidden="1" customHeight="1"/>
    <row r="12463" ht="12.75" hidden="1" customHeight="1"/>
    <row r="12464" ht="12.75" hidden="1" customHeight="1"/>
    <row r="12465" ht="12.75" hidden="1" customHeight="1"/>
    <row r="12466" ht="12.75" hidden="1" customHeight="1"/>
    <row r="12467" ht="12.75" hidden="1" customHeight="1"/>
    <row r="12468" ht="12.75" hidden="1" customHeight="1"/>
    <row r="12469" ht="12.75" hidden="1" customHeight="1"/>
    <row r="12470" ht="12.75" hidden="1" customHeight="1"/>
    <row r="12471" ht="12.75" hidden="1" customHeight="1"/>
    <row r="12472" ht="12.75" hidden="1" customHeight="1"/>
    <row r="12473" ht="12.75" hidden="1" customHeight="1"/>
    <row r="12474" ht="12.75" hidden="1" customHeight="1"/>
    <row r="12475" ht="12.75" hidden="1" customHeight="1"/>
    <row r="12476" ht="12.75" hidden="1" customHeight="1"/>
    <row r="12477" ht="12.75" hidden="1" customHeight="1"/>
    <row r="12478" ht="12.75" hidden="1" customHeight="1"/>
    <row r="12479" ht="12.75" hidden="1" customHeight="1"/>
    <row r="12480" ht="12.75" hidden="1" customHeight="1"/>
    <row r="12481" ht="12.75" hidden="1" customHeight="1"/>
    <row r="12482" ht="12.75" hidden="1" customHeight="1"/>
    <row r="12483" ht="12.75" hidden="1" customHeight="1"/>
    <row r="12484" ht="12.75" hidden="1" customHeight="1"/>
    <row r="12485" ht="12.75" hidden="1" customHeight="1"/>
    <row r="12486" ht="12.75" hidden="1" customHeight="1"/>
    <row r="12487" ht="12.75" hidden="1" customHeight="1"/>
    <row r="12488" ht="12.75" hidden="1" customHeight="1"/>
    <row r="12489" ht="12.75" hidden="1" customHeight="1"/>
    <row r="12490" ht="12.75" hidden="1" customHeight="1"/>
    <row r="12491" ht="12.75" hidden="1" customHeight="1"/>
    <row r="12492" ht="12.75" hidden="1" customHeight="1"/>
    <row r="12493" ht="12.75" hidden="1" customHeight="1"/>
    <row r="12494" ht="12.75" hidden="1" customHeight="1"/>
    <row r="12495" ht="12.75" hidden="1" customHeight="1"/>
    <row r="12496" ht="12.75" hidden="1" customHeight="1"/>
    <row r="12497" ht="12.75" hidden="1" customHeight="1"/>
    <row r="12498" ht="12.75" hidden="1" customHeight="1"/>
    <row r="12499" ht="12.75" hidden="1" customHeight="1"/>
    <row r="12500" ht="12.75" hidden="1" customHeight="1"/>
    <row r="12501" ht="12.75" hidden="1" customHeight="1"/>
    <row r="12502" ht="12.75" hidden="1" customHeight="1"/>
    <row r="12503" ht="12.75" hidden="1" customHeight="1"/>
    <row r="12504" ht="12.75" hidden="1" customHeight="1"/>
    <row r="12505" ht="12.75" hidden="1" customHeight="1"/>
    <row r="12506" ht="12.75" hidden="1" customHeight="1"/>
    <row r="12507" ht="12.75" hidden="1" customHeight="1"/>
    <row r="12508" ht="12.75" hidden="1" customHeight="1"/>
    <row r="12509" ht="12.75" hidden="1" customHeight="1"/>
    <row r="12510" ht="12.75" hidden="1" customHeight="1"/>
    <row r="12511" ht="12.75" hidden="1" customHeight="1"/>
    <row r="12512" ht="12.75" hidden="1" customHeight="1"/>
    <row r="12513" ht="12.75" hidden="1" customHeight="1"/>
    <row r="12514" ht="12.75" hidden="1" customHeight="1"/>
    <row r="12515" ht="12.75" hidden="1" customHeight="1"/>
    <row r="12516" ht="12.75" hidden="1" customHeight="1"/>
    <row r="12517" ht="12.75" hidden="1" customHeight="1"/>
    <row r="12518" ht="12.75" hidden="1" customHeight="1"/>
    <row r="12519" ht="12.75" hidden="1" customHeight="1"/>
    <row r="12520" ht="12.75" hidden="1" customHeight="1"/>
    <row r="12521" ht="12.75" hidden="1" customHeight="1"/>
    <row r="12522" ht="12.75" hidden="1" customHeight="1"/>
    <row r="12523" ht="12.75" hidden="1" customHeight="1"/>
    <row r="12524" ht="12.75" hidden="1" customHeight="1"/>
    <row r="12525" ht="12.75" hidden="1" customHeight="1"/>
    <row r="12526" ht="12.75" hidden="1" customHeight="1"/>
    <row r="12527" ht="12.75" hidden="1" customHeight="1"/>
    <row r="12528" ht="12.75" hidden="1" customHeight="1"/>
    <row r="12529" ht="12.75" hidden="1" customHeight="1"/>
    <row r="12530" ht="12.75" hidden="1" customHeight="1"/>
    <row r="12531" ht="12.75" hidden="1" customHeight="1"/>
    <row r="12532" ht="12.75" hidden="1" customHeight="1"/>
    <row r="12533" ht="12.75" hidden="1" customHeight="1"/>
    <row r="12534" ht="12.75" hidden="1" customHeight="1"/>
    <row r="12535" ht="12.75" hidden="1" customHeight="1"/>
    <row r="12536" ht="12.75" hidden="1" customHeight="1"/>
    <row r="12537" ht="12.75" hidden="1" customHeight="1"/>
    <row r="12538" ht="12.75" hidden="1" customHeight="1"/>
    <row r="12539" ht="12.75" hidden="1" customHeight="1"/>
    <row r="12540" ht="12.75" hidden="1" customHeight="1"/>
    <row r="12541" ht="12.75" hidden="1" customHeight="1"/>
    <row r="12542" ht="12.75" hidden="1" customHeight="1"/>
    <row r="12543" ht="12.75" hidden="1" customHeight="1"/>
    <row r="12544" ht="12.75" hidden="1" customHeight="1"/>
    <row r="12545" ht="12.75" hidden="1" customHeight="1"/>
    <row r="12546" ht="12.75" hidden="1" customHeight="1"/>
    <row r="12547" ht="12.75" hidden="1" customHeight="1"/>
    <row r="12548" ht="12.75" hidden="1" customHeight="1"/>
    <row r="12549" ht="12.75" hidden="1" customHeight="1"/>
    <row r="12550" ht="12.75" hidden="1" customHeight="1"/>
    <row r="12551" ht="12.75" hidden="1" customHeight="1"/>
    <row r="12552" ht="12.75" hidden="1" customHeight="1"/>
    <row r="12553" ht="12.75" hidden="1" customHeight="1"/>
    <row r="12554" ht="12.75" hidden="1" customHeight="1"/>
    <row r="12555" ht="12.75" hidden="1" customHeight="1"/>
    <row r="12556" ht="12.75" hidden="1" customHeight="1"/>
    <row r="12557" ht="12.75" hidden="1" customHeight="1"/>
    <row r="12558" ht="12.75" hidden="1" customHeight="1"/>
    <row r="12559" ht="12.75" hidden="1" customHeight="1"/>
    <row r="12560" ht="12.75" hidden="1" customHeight="1"/>
    <row r="12561" ht="12.75" hidden="1" customHeight="1"/>
    <row r="12562" ht="12.75" hidden="1" customHeight="1"/>
    <row r="12563" ht="12.75" hidden="1" customHeight="1"/>
    <row r="12564" ht="12.75" hidden="1" customHeight="1"/>
    <row r="12565" ht="12.75" hidden="1" customHeight="1"/>
    <row r="12566" ht="12.75" hidden="1" customHeight="1"/>
    <row r="12567" ht="12.75" hidden="1" customHeight="1"/>
    <row r="12568" ht="12.75" hidden="1" customHeight="1"/>
    <row r="12569" ht="12.75" hidden="1" customHeight="1"/>
    <row r="12570" ht="12.75" hidden="1" customHeight="1"/>
    <row r="12571" ht="12.75" hidden="1" customHeight="1"/>
    <row r="12572" ht="12.75" hidden="1" customHeight="1"/>
    <row r="12573" ht="12.75" hidden="1" customHeight="1"/>
    <row r="12574" ht="12.75" hidden="1" customHeight="1"/>
    <row r="12575" ht="12.75" hidden="1" customHeight="1"/>
    <row r="12576" ht="12.75" hidden="1" customHeight="1"/>
    <row r="12577" ht="12.75" hidden="1" customHeight="1"/>
    <row r="12578" ht="12.75" hidden="1" customHeight="1"/>
    <row r="12579" ht="12.75" hidden="1" customHeight="1"/>
    <row r="12580" ht="12.75" hidden="1" customHeight="1"/>
    <row r="12581" ht="12.75" hidden="1" customHeight="1"/>
    <row r="12582" ht="12.75" hidden="1" customHeight="1"/>
    <row r="12583" ht="12.75" hidden="1" customHeight="1"/>
    <row r="12584" ht="12.75" hidden="1" customHeight="1"/>
    <row r="12585" ht="12.75" hidden="1" customHeight="1"/>
    <row r="12586" ht="12.75" hidden="1" customHeight="1"/>
    <row r="12587" ht="12.75" hidden="1" customHeight="1"/>
    <row r="12588" ht="12.75" hidden="1" customHeight="1"/>
    <row r="12589" ht="12.75" hidden="1" customHeight="1"/>
    <row r="12590" ht="12.75" hidden="1" customHeight="1"/>
    <row r="12591" ht="12.75" hidden="1" customHeight="1"/>
    <row r="12592" ht="12.75" hidden="1" customHeight="1"/>
    <row r="12593" ht="12.75" hidden="1" customHeight="1"/>
    <row r="12594" ht="12.75" hidden="1" customHeight="1"/>
    <row r="12595" ht="12.75" hidden="1" customHeight="1"/>
    <row r="12596" ht="12.75" hidden="1" customHeight="1"/>
    <row r="12597" ht="12.75" hidden="1" customHeight="1"/>
    <row r="12598" ht="12.75" hidden="1" customHeight="1"/>
    <row r="12599" ht="12.75" hidden="1" customHeight="1"/>
    <row r="12600" ht="12.75" hidden="1" customHeight="1"/>
    <row r="12601" ht="12.75" hidden="1" customHeight="1"/>
    <row r="12602" ht="12.75" hidden="1" customHeight="1"/>
    <row r="12603" ht="12.75" hidden="1" customHeight="1"/>
    <row r="12604" ht="12.75" hidden="1" customHeight="1"/>
    <row r="12605" ht="12.75" hidden="1" customHeight="1"/>
    <row r="12606" ht="12.75" hidden="1" customHeight="1"/>
    <row r="12607" ht="12.75" hidden="1" customHeight="1"/>
    <row r="12608" ht="12.75" hidden="1" customHeight="1"/>
    <row r="12609" ht="12.75" hidden="1" customHeight="1"/>
    <row r="12610" ht="12.75" hidden="1" customHeight="1"/>
    <row r="12611" ht="12.75" hidden="1" customHeight="1"/>
    <row r="12612" ht="12.75" hidden="1" customHeight="1"/>
    <row r="12613" ht="12.75" hidden="1" customHeight="1"/>
    <row r="12614" ht="12.75" hidden="1" customHeight="1"/>
    <row r="12615" ht="12.75" hidden="1" customHeight="1"/>
    <row r="12616" ht="12.75" hidden="1" customHeight="1"/>
    <row r="12617" ht="12.75" hidden="1" customHeight="1"/>
    <row r="12618" ht="12.75" hidden="1" customHeight="1"/>
    <row r="12619" ht="12.75" hidden="1" customHeight="1"/>
    <row r="12620" ht="12.75" hidden="1" customHeight="1"/>
    <row r="12621" ht="12.75" hidden="1" customHeight="1"/>
    <row r="12622" ht="12.75" hidden="1" customHeight="1"/>
    <row r="12623" ht="12.75" hidden="1" customHeight="1"/>
    <row r="12624" ht="12.75" hidden="1" customHeight="1"/>
    <row r="12625" ht="12.75" hidden="1" customHeight="1"/>
    <row r="12626" ht="12.75" hidden="1" customHeight="1"/>
    <row r="12627" ht="12.75" hidden="1" customHeight="1"/>
    <row r="12628" ht="12.75" hidden="1" customHeight="1"/>
    <row r="12629" ht="12.75" hidden="1" customHeight="1"/>
    <row r="12630" ht="12.75" hidden="1" customHeight="1"/>
    <row r="12631" ht="12.75" hidden="1" customHeight="1"/>
    <row r="12632" ht="12.75" hidden="1" customHeight="1"/>
    <row r="12633" ht="12.75" hidden="1" customHeight="1"/>
    <row r="12634" ht="12.75" hidden="1" customHeight="1"/>
    <row r="12635" ht="12.75" hidden="1" customHeight="1"/>
    <row r="12636" ht="12.75" hidden="1" customHeight="1"/>
    <row r="12637" ht="12.75" hidden="1" customHeight="1"/>
    <row r="12638" ht="12.75" hidden="1" customHeight="1"/>
    <row r="12639" ht="12.75" hidden="1" customHeight="1"/>
    <row r="12640" ht="12.75" hidden="1" customHeight="1"/>
    <row r="12641" ht="12.75" hidden="1" customHeight="1"/>
    <row r="12642" ht="12.75" hidden="1" customHeight="1"/>
    <row r="12643" ht="12.75" hidden="1" customHeight="1"/>
    <row r="12644" ht="12.75" hidden="1" customHeight="1"/>
    <row r="12645" ht="12.75" hidden="1" customHeight="1"/>
    <row r="12646" ht="12.75" hidden="1" customHeight="1"/>
    <row r="12647" ht="12.75" hidden="1" customHeight="1"/>
    <row r="12648" ht="12.75" hidden="1" customHeight="1"/>
    <row r="12649" ht="12.75" hidden="1" customHeight="1"/>
    <row r="12650" ht="12.75" hidden="1" customHeight="1"/>
    <row r="12651" ht="12.75" hidden="1" customHeight="1"/>
    <row r="12652" ht="12.75" hidden="1" customHeight="1"/>
    <row r="12653" ht="12.75" hidden="1" customHeight="1"/>
    <row r="12654" ht="12.75" hidden="1" customHeight="1"/>
    <row r="12655" ht="12.75" hidden="1" customHeight="1"/>
    <row r="12656" ht="12.75" hidden="1" customHeight="1"/>
    <row r="12657" ht="12.75" hidden="1" customHeight="1"/>
    <row r="12658" ht="12.75" hidden="1" customHeight="1"/>
    <row r="12659" ht="12.75" hidden="1" customHeight="1"/>
    <row r="12660" ht="12.75" hidden="1" customHeight="1"/>
    <row r="12661" ht="12.75" hidden="1" customHeight="1"/>
    <row r="12662" ht="12.75" hidden="1" customHeight="1"/>
    <row r="12663" ht="12.75" hidden="1" customHeight="1"/>
    <row r="12664" ht="12.75" hidden="1" customHeight="1"/>
    <row r="12665" ht="12.75" hidden="1" customHeight="1"/>
    <row r="12666" ht="12.75" hidden="1" customHeight="1"/>
    <row r="12667" ht="12.75" hidden="1" customHeight="1"/>
    <row r="12668" ht="12.75" hidden="1" customHeight="1"/>
    <row r="12669" ht="12.75" hidden="1" customHeight="1"/>
    <row r="12670" ht="12.75" hidden="1" customHeight="1"/>
    <row r="12671" ht="12.75" hidden="1" customHeight="1"/>
    <row r="12672" ht="12.75" hidden="1" customHeight="1"/>
    <row r="12673" ht="12.75" hidden="1" customHeight="1"/>
    <row r="12674" ht="12.75" hidden="1" customHeight="1"/>
    <row r="12675" ht="12.75" hidden="1" customHeight="1"/>
    <row r="12676" ht="12.75" hidden="1" customHeight="1"/>
    <row r="12677" ht="12.75" hidden="1" customHeight="1"/>
    <row r="12678" ht="12.75" hidden="1" customHeight="1"/>
    <row r="12679" ht="12.75" hidden="1" customHeight="1"/>
    <row r="12680" ht="12.75" hidden="1" customHeight="1"/>
    <row r="12681" ht="12.75" hidden="1" customHeight="1"/>
    <row r="12682" ht="12.75" hidden="1" customHeight="1"/>
    <row r="12683" ht="12.75" hidden="1" customHeight="1"/>
    <row r="12684" ht="12.75" hidden="1" customHeight="1"/>
    <row r="12685" ht="12.75" hidden="1" customHeight="1"/>
    <row r="12686" ht="12.75" hidden="1" customHeight="1"/>
    <row r="12687" ht="12.75" hidden="1" customHeight="1"/>
    <row r="12688" ht="12.75" hidden="1" customHeight="1"/>
    <row r="12689" ht="12.75" hidden="1" customHeight="1"/>
    <row r="12690" ht="12.75" hidden="1" customHeight="1"/>
    <row r="12691" ht="12.75" hidden="1" customHeight="1"/>
    <row r="12692" ht="12.75" hidden="1" customHeight="1"/>
    <row r="12693" ht="12.75" hidden="1" customHeight="1"/>
    <row r="12694" ht="12.75" hidden="1" customHeight="1"/>
    <row r="12695" ht="12.75" hidden="1" customHeight="1"/>
    <row r="12696" ht="12.75" hidden="1" customHeight="1"/>
    <row r="12697" ht="12.75" hidden="1" customHeight="1"/>
    <row r="12698" ht="12.75" hidden="1" customHeight="1"/>
    <row r="12699" ht="12.75" hidden="1" customHeight="1"/>
    <row r="12700" ht="12.75" hidden="1" customHeight="1"/>
    <row r="12701" ht="12.75" hidden="1" customHeight="1"/>
    <row r="12702" ht="12.75" hidden="1" customHeight="1"/>
    <row r="12703" ht="12.75" hidden="1" customHeight="1"/>
    <row r="12704" ht="12.75" hidden="1" customHeight="1"/>
    <row r="12705" ht="12.75" hidden="1" customHeight="1"/>
    <row r="12706" ht="12.75" hidden="1" customHeight="1"/>
    <row r="12707" ht="12.75" hidden="1" customHeight="1"/>
    <row r="12708" ht="12.75" hidden="1" customHeight="1"/>
    <row r="12709" ht="12.75" hidden="1" customHeight="1"/>
    <row r="12710" ht="12.75" hidden="1" customHeight="1"/>
    <row r="12711" ht="12.75" hidden="1" customHeight="1"/>
    <row r="12712" ht="12.75" hidden="1" customHeight="1"/>
    <row r="12713" ht="12.75" hidden="1" customHeight="1"/>
    <row r="12714" ht="12.75" hidden="1" customHeight="1"/>
    <row r="12715" ht="12.75" hidden="1" customHeight="1"/>
    <row r="12716" ht="12.75" hidden="1" customHeight="1"/>
    <row r="12717" ht="12.75" hidden="1" customHeight="1"/>
    <row r="12718" ht="12.75" hidden="1" customHeight="1"/>
    <row r="12719" ht="12.75" hidden="1" customHeight="1"/>
    <row r="12720" ht="12.75" hidden="1" customHeight="1"/>
    <row r="12721" ht="12.75" hidden="1" customHeight="1"/>
    <row r="12722" ht="12.75" hidden="1" customHeight="1"/>
    <row r="12723" ht="12.75" hidden="1" customHeight="1"/>
    <row r="12724" ht="12.75" hidden="1" customHeight="1"/>
    <row r="12725" ht="12.75" hidden="1" customHeight="1"/>
    <row r="12726" ht="12.75" hidden="1" customHeight="1"/>
    <row r="12727" ht="12.75" hidden="1" customHeight="1"/>
    <row r="12728" ht="12.75" hidden="1" customHeight="1"/>
    <row r="12729" ht="12.75" hidden="1" customHeight="1"/>
    <row r="12730" ht="12.75" hidden="1" customHeight="1"/>
    <row r="12731" ht="12.75" hidden="1" customHeight="1"/>
    <row r="12732" ht="12.75" hidden="1" customHeight="1"/>
    <row r="12733" ht="12.75" hidden="1" customHeight="1"/>
    <row r="12734" ht="12.75" hidden="1" customHeight="1"/>
    <row r="12735" ht="12.75" hidden="1" customHeight="1"/>
    <row r="12736" ht="12.75" hidden="1" customHeight="1"/>
    <row r="12737" ht="12.75" hidden="1" customHeight="1"/>
    <row r="12738" ht="12.75" hidden="1" customHeight="1"/>
    <row r="12739" ht="12.75" hidden="1" customHeight="1"/>
    <row r="12740" ht="12.75" hidden="1" customHeight="1"/>
    <row r="12741" ht="12.75" hidden="1" customHeight="1"/>
    <row r="12742" ht="12.75" hidden="1" customHeight="1"/>
    <row r="12743" ht="12.75" hidden="1" customHeight="1"/>
    <row r="12744" ht="12.75" hidden="1" customHeight="1"/>
    <row r="12745" ht="12.75" hidden="1" customHeight="1"/>
    <row r="12746" ht="12.75" hidden="1" customHeight="1"/>
    <row r="12747" ht="12.75" hidden="1" customHeight="1"/>
    <row r="12748" ht="12.75" hidden="1" customHeight="1"/>
    <row r="12749" ht="12.75" hidden="1" customHeight="1"/>
    <row r="12750" ht="12.75" hidden="1" customHeight="1"/>
    <row r="12751" ht="12.75" hidden="1" customHeight="1"/>
    <row r="12752" ht="12.75" hidden="1" customHeight="1"/>
    <row r="12753" ht="12.75" hidden="1" customHeight="1"/>
    <row r="12754" ht="12.75" hidden="1" customHeight="1"/>
    <row r="12755" ht="12.75" hidden="1" customHeight="1"/>
    <row r="12756" ht="12.75" hidden="1" customHeight="1"/>
    <row r="12757" ht="12.75" hidden="1" customHeight="1"/>
    <row r="12758" ht="12.75" hidden="1" customHeight="1"/>
    <row r="12759" ht="12.75" hidden="1" customHeight="1"/>
    <row r="12760" ht="12.75" hidden="1" customHeight="1"/>
    <row r="12761" ht="12.75" hidden="1" customHeight="1"/>
    <row r="12762" ht="12.75" hidden="1" customHeight="1"/>
    <row r="12763" ht="12.75" hidden="1" customHeight="1"/>
    <row r="12764" ht="12.75" hidden="1" customHeight="1"/>
    <row r="12765" ht="12.75" hidden="1" customHeight="1"/>
    <row r="12766" ht="12.75" hidden="1" customHeight="1"/>
    <row r="12767" ht="12.75" hidden="1" customHeight="1"/>
    <row r="12768" ht="12.75" hidden="1" customHeight="1"/>
    <row r="12769" ht="12.75" hidden="1" customHeight="1"/>
    <row r="12770" ht="12.75" hidden="1" customHeight="1"/>
    <row r="12771" ht="12.75" hidden="1" customHeight="1"/>
    <row r="12772" ht="12.75" hidden="1" customHeight="1"/>
    <row r="12773" ht="12.75" hidden="1" customHeight="1"/>
    <row r="12774" ht="12.75" hidden="1" customHeight="1"/>
    <row r="12775" ht="12.75" hidden="1" customHeight="1"/>
    <row r="12776" ht="12.75" hidden="1" customHeight="1"/>
    <row r="12777" ht="12.75" hidden="1" customHeight="1"/>
    <row r="12778" ht="12.75" hidden="1" customHeight="1"/>
    <row r="12779" ht="12.75" hidden="1" customHeight="1"/>
    <row r="12780" ht="12.75" hidden="1" customHeight="1"/>
    <row r="12781" ht="12.75" hidden="1" customHeight="1"/>
    <row r="12782" ht="12.75" hidden="1" customHeight="1"/>
    <row r="12783" ht="12.75" hidden="1" customHeight="1"/>
    <row r="12784" ht="12.75" hidden="1" customHeight="1"/>
    <row r="12785" ht="12.75" hidden="1" customHeight="1"/>
    <row r="12786" ht="12.75" hidden="1" customHeight="1"/>
    <row r="12787" ht="12.75" hidden="1" customHeight="1"/>
    <row r="12788" ht="12.75" hidden="1" customHeight="1"/>
    <row r="12789" ht="12.75" hidden="1" customHeight="1"/>
    <row r="12790" ht="12.75" hidden="1" customHeight="1"/>
    <row r="12791" ht="12.75" hidden="1" customHeight="1"/>
    <row r="12792" ht="12.75" hidden="1" customHeight="1"/>
    <row r="12793" ht="12.75" hidden="1" customHeight="1"/>
    <row r="12794" ht="12.75" hidden="1" customHeight="1"/>
    <row r="12795" ht="12.75" hidden="1" customHeight="1"/>
    <row r="12796" ht="12.75" hidden="1" customHeight="1"/>
    <row r="12797" ht="12.75" hidden="1" customHeight="1"/>
    <row r="12798" ht="12.75" hidden="1" customHeight="1"/>
    <row r="12799" ht="12.75" hidden="1" customHeight="1"/>
    <row r="12800" ht="12.75" hidden="1" customHeight="1"/>
    <row r="12801" ht="12.75" hidden="1" customHeight="1"/>
    <row r="12802" ht="12.75" hidden="1" customHeight="1"/>
    <row r="12803" ht="12.75" hidden="1" customHeight="1"/>
    <row r="12804" ht="12.75" hidden="1" customHeight="1"/>
    <row r="12805" ht="12.75" hidden="1" customHeight="1"/>
    <row r="12806" ht="12.75" hidden="1" customHeight="1"/>
    <row r="12807" ht="12.75" hidden="1" customHeight="1"/>
    <row r="12808" ht="12.75" hidden="1" customHeight="1"/>
    <row r="12809" ht="12.75" hidden="1" customHeight="1"/>
    <row r="12810" ht="12.75" hidden="1" customHeight="1"/>
    <row r="12811" ht="12.75" hidden="1" customHeight="1"/>
    <row r="12812" ht="12.75" hidden="1" customHeight="1"/>
    <row r="12813" ht="12.75" hidden="1" customHeight="1"/>
    <row r="12814" ht="12.75" hidden="1" customHeight="1"/>
    <row r="12815" ht="12.75" hidden="1" customHeight="1"/>
    <row r="12816" ht="12.75" hidden="1" customHeight="1"/>
    <row r="12817" ht="12.75" hidden="1" customHeight="1"/>
    <row r="12818" ht="12.75" hidden="1" customHeight="1"/>
    <row r="12819" ht="12.75" hidden="1" customHeight="1"/>
    <row r="12820" ht="12.75" hidden="1" customHeight="1"/>
    <row r="12821" ht="12.75" hidden="1" customHeight="1"/>
    <row r="12822" ht="12.75" hidden="1" customHeight="1"/>
    <row r="12823" ht="12.75" hidden="1" customHeight="1"/>
    <row r="12824" ht="12.75" hidden="1" customHeight="1"/>
    <row r="12825" ht="12.75" hidden="1" customHeight="1"/>
    <row r="12826" ht="12.75" hidden="1" customHeight="1"/>
    <row r="12827" ht="12.75" hidden="1" customHeight="1"/>
    <row r="12828" ht="12.75" hidden="1" customHeight="1"/>
    <row r="12829" ht="12.75" hidden="1" customHeight="1"/>
    <row r="12830" ht="12.75" hidden="1" customHeight="1"/>
    <row r="12831" ht="12.75" hidden="1" customHeight="1"/>
    <row r="12832" ht="12.75" hidden="1" customHeight="1"/>
    <row r="12833" ht="12.75" hidden="1" customHeight="1"/>
    <row r="12834" ht="12.75" hidden="1" customHeight="1"/>
    <row r="12835" ht="12.75" hidden="1" customHeight="1"/>
    <row r="12836" ht="12.75" hidden="1" customHeight="1"/>
    <row r="12837" ht="12.75" hidden="1" customHeight="1"/>
    <row r="12838" ht="12.75" hidden="1" customHeight="1"/>
    <row r="12839" ht="12.75" hidden="1" customHeight="1"/>
    <row r="12840" ht="12.75" hidden="1" customHeight="1"/>
    <row r="12841" ht="12.75" hidden="1" customHeight="1"/>
    <row r="12842" ht="12.75" hidden="1" customHeight="1"/>
    <row r="12843" ht="12.75" hidden="1" customHeight="1"/>
    <row r="12844" ht="12.75" hidden="1" customHeight="1"/>
    <row r="12845" ht="12.75" hidden="1" customHeight="1"/>
    <row r="12846" ht="12.75" hidden="1" customHeight="1"/>
    <row r="12847" ht="12.75" hidden="1" customHeight="1"/>
    <row r="12848" ht="12.75" hidden="1" customHeight="1"/>
    <row r="12849" ht="12.75" hidden="1" customHeight="1"/>
    <row r="12850" ht="12.75" hidden="1" customHeight="1"/>
    <row r="12851" ht="12.75" hidden="1" customHeight="1"/>
    <row r="12852" ht="12.75" hidden="1" customHeight="1"/>
    <row r="12853" ht="12.75" hidden="1" customHeight="1"/>
    <row r="12854" ht="12.75" hidden="1" customHeight="1"/>
    <row r="12855" ht="12.75" hidden="1" customHeight="1"/>
    <row r="12856" ht="12.75" hidden="1" customHeight="1"/>
    <row r="12857" ht="12.75" hidden="1" customHeight="1"/>
    <row r="12858" ht="12.75" hidden="1" customHeight="1"/>
    <row r="12859" ht="12.75" hidden="1" customHeight="1"/>
    <row r="12860" ht="12.75" hidden="1" customHeight="1"/>
    <row r="12861" ht="12.75" hidden="1" customHeight="1"/>
    <row r="12862" ht="12.75" hidden="1" customHeight="1"/>
    <row r="12863" ht="12.75" hidden="1" customHeight="1"/>
    <row r="12864" ht="12.75" hidden="1" customHeight="1"/>
    <row r="12865" ht="12.75" hidden="1" customHeight="1"/>
    <row r="12866" ht="12.75" hidden="1" customHeight="1"/>
    <row r="12867" ht="12.75" hidden="1" customHeight="1"/>
    <row r="12868" ht="12.75" hidden="1" customHeight="1"/>
    <row r="12869" ht="12.75" hidden="1" customHeight="1"/>
    <row r="12870" ht="12.75" hidden="1" customHeight="1"/>
    <row r="12871" ht="12.75" hidden="1" customHeight="1"/>
    <row r="12872" ht="12.75" hidden="1" customHeight="1"/>
    <row r="12873" ht="12.75" hidden="1" customHeight="1"/>
    <row r="12874" ht="12.75" hidden="1" customHeight="1"/>
    <row r="12875" ht="12.75" hidden="1" customHeight="1"/>
    <row r="12876" ht="12.75" hidden="1" customHeight="1"/>
    <row r="12877" ht="12.75" hidden="1" customHeight="1"/>
    <row r="12878" ht="12.75" hidden="1" customHeight="1"/>
    <row r="12879" ht="12.75" hidden="1" customHeight="1"/>
    <row r="12880" ht="12.75" hidden="1" customHeight="1"/>
    <row r="12881" ht="12.75" hidden="1" customHeight="1"/>
    <row r="12882" ht="12.75" hidden="1" customHeight="1"/>
    <row r="12883" ht="12.75" hidden="1" customHeight="1"/>
    <row r="12884" ht="12.75" hidden="1" customHeight="1"/>
    <row r="12885" ht="12.75" hidden="1" customHeight="1"/>
    <row r="12886" ht="12.75" hidden="1" customHeight="1"/>
    <row r="12887" ht="12.75" hidden="1" customHeight="1"/>
    <row r="12888" ht="12.75" hidden="1" customHeight="1"/>
    <row r="12889" ht="12.75" hidden="1" customHeight="1"/>
    <row r="12890" ht="12.75" hidden="1" customHeight="1"/>
    <row r="12891" ht="12.75" hidden="1" customHeight="1"/>
    <row r="12892" ht="12.75" hidden="1" customHeight="1"/>
    <row r="12893" ht="12.75" hidden="1" customHeight="1"/>
    <row r="12894" ht="12.75" hidden="1" customHeight="1"/>
    <row r="12895" ht="12.75" hidden="1" customHeight="1"/>
    <row r="12896" ht="12.75" hidden="1" customHeight="1"/>
    <row r="12897" ht="12.75" hidden="1" customHeight="1"/>
    <row r="12898" ht="12.75" hidden="1" customHeight="1"/>
    <row r="12899" ht="12.75" hidden="1" customHeight="1"/>
    <row r="12900" ht="12.75" hidden="1" customHeight="1"/>
    <row r="12901" ht="12.75" hidden="1" customHeight="1"/>
    <row r="12902" ht="12.75" hidden="1" customHeight="1"/>
    <row r="12903" ht="12.75" hidden="1" customHeight="1"/>
    <row r="12904" ht="12.75" hidden="1" customHeight="1"/>
    <row r="12905" ht="12.75" hidden="1" customHeight="1"/>
    <row r="12906" ht="12.75" hidden="1" customHeight="1"/>
    <row r="12907" ht="12.75" hidden="1" customHeight="1"/>
    <row r="12908" ht="12.75" hidden="1" customHeight="1"/>
    <row r="12909" ht="12.75" hidden="1" customHeight="1"/>
    <row r="12910" ht="12.75" hidden="1" customHeight="1"/>
    <row r="12911" ht="12.75" hidden="1" customHeight="1"/>
    <row r="12912" ht="12.75" hidden="1" customHeight="1"/>
    <row r="12913" ht="12.75" hidden="1" customHeight="1"/>
    <row r="12914" ht="12.75" hidden="1" customHeight="1"/>
    <row r="12915" ht="12.75" hidden="1" customHeight="1"/>
    <row r="12916" ht="12.75" hidden="1" customHeight="1"/>
    <row r="12917" ht="12.75" hidden="1" customHeight="1"/>
    <row r="12918" ht="12.75" hidden="1" customHeight="1"/>
    <row r="12919" ht="12.75" hidden="1" customHeight="1"/>
    <row r="12920" ht="12.75" hidden="1" customHeight="1"/>
    <row r="12921" ht="12.75" hidden="1" customHeight="1"/>
    <row r="12922" ht="12.75" hidden="1" customHeight="1"/>
    <row r="12923" ht="12.75" hidden="1" customHeight="1"/>
    <row r="12924" ht="12.75" hidden="1" customHeight="1"/>
    <row r="12925" ht="12.75" hidden="1" customHeight="1"/>
    <row r="12926" ht="12.75" hidden="1" customHeight="1"/>
    <row r="12927" ht="12.75" hidden="1" customHeight="1"/>
    <row r="12928" ht="12.75" hidden="1" customHeight="1"/>
    <row r="12929" ht="12.75" hidden="1" customHeight="1"/>
    <row r="12930" ht="12.75" hidden="1" customHeight="1"/>
    <row r="12931" ht="12.75" hidden="1" customHeight="1"/>
    <row r="12932" ht="12.75" hidden="1" customHeight="1"/>
    <row r="12933" ht="12.75" hidden="1" customHeight="1"/>
    <row r="12934" ht="12.75" hidden="1" customHeight="1"/>
    <row r="12935" ht="12.75" hidden="1" customHeight="1"/>
    <row r="12936" ht="12.75" hidden="1" customHeight="1"/>
    <row r="12937" ht="12.75" hidden="1" customHeight="1"/>
    <row r="12938" ht="12.75" hidden="1" customHeight="1"/>
    <row r="12939" ht="12.75" hidden="1" customHeight="1"/>
    <row r="12940" ht="12.75" hidden="1" customHeight="1"/>
    <row r="12941" ht="12.75" hidden="1" customHeight="1"/>
    <row r="12942" ht="12.75" hidden="1" customHeight="1"/>
    <row r="12943" ht="12.75" hidden="1" customHeight="1"/>
    <row r="12944" ht="12.75" hidden="1" customHeight="1"/>
    <row r="12945" ht="12.75" hidden="1" customHeight="1"/>
    <row r="12946" ht="12.75" hidden="1" customHeight="1"/>
    <row r="12947" ht="12.75" hidden="1" customHeight="1"/>
    <row r="12948" ht="12.75" hidden="1" customHeight="1"/>
    <row r="12949" ht="12.75" hidden="1" customHeight="1"/>
    <row r="12950" ht="12.75" hidden="1" customHeight="1"/>
    <row r="12951" ht="12.75" hidden="1" customHeight="1"/>
    <row r="12952" ht="12.75" hidden="1" customHeight="1"/>
    <row r="12953" ht="12.75" hidden="1" customHeight="1"/>
    <row r="12954" ht="12.75" hidden="1" customHeight="1"/>
    <row r="12955" ht="12.75" hidden="1" customHeight="1"/>
    <row r="12956" ht="12.75" hidden="1" customHeight="1"/>
    <row r="12957" ht="12.75" hidden="1" customHeight="1"/>
    <row r="12958" ht="12.75" hidden="1" customHeight="1"/>
    <row r="12959" ht="12.75" hidden="1" customHeight="1"/>
    <row r="12960" ht="12.75" hidden="1" customHeight="1"/>
    <row r="12961" ht="12.75" hidden="1" customHeight="1"/>
    <row r="12962" ht="12.75" hidden="1" customHeight="1"/>
    <row r="12963" ht="12.75" hidden="1" customHeight="1"/>
    <row r="12964" ht="12.75" hidden="1" customHeight="1"/>
    <row r="12965" ht="12.75" hidden="1" customHeight="1"/>
    <row r="12966" ht="12.75" hidden="1" customHeight="1"/>
    <row r="12967" ht="12.75" hidden="1" customHeight="1"/>
    <row r="12968" ht="12.75" hidden="1" customHeight="1"/>
    <row r="12969" ht="12.75" hidden="1" customHeight="1"/>
    <row r="12970" ht="12.75" hidden="1" customHeight="1"/>
    <row r="12971" ht="12.75" hidden="1" customHeight="1"/>
    <row r="12972" ht="12.75" hidden="1" customHeight="1"/>
    <row r="12973" ht="12.75" hidden="1" customHeight="1"/>
    <row r="12974" ht="12.75" hidden="1" customHeight="1"/>
    <row r="12975" ht="12.75" hidden="1" customHeight="1"/>
    <row r="12976" ht="12.75" hidden="1" customHeight="1"/>
    <row r="12977" ht="12.75" hidden="1" customHeight="1"/>
    <row r="12978" ht="12.75" hidden="1" customHeight="1"/>
    <row r="12979" ht="12.75" hidden="1" customHeight="1"/>
    <row r="12980" ht="12.75" hidden="1" customHeight="1"/>
    <row r="12981" ht="12.75" hidden="1" customHeight="1"/>
    <row r="12982" ht="12.75" hidden="1" customHeight="1"/>
    <row r="12983" ht="12.75" hidden="1" customHeight="1"/>
    <row r="12984" ht="12.75" hidden="1" customHeight="1"/>
    <row r="12985" ht="12.75" hidden="1" customHeight="1"/>
    <row r="12986" ht="12.75" hidden="1" customHeight="1"/>
    <row r="12987" ht="12.75" hidden="1" customHeight="1"/>
    <row r="12988" ht="12.75" hidden="1" customHeight="1"/>
    <row r="12989" ht="12.75" hidden="1" customHeight="1"/>
    <row r="12990" ht="12.75" hidden="1" customHeight="1"/>
    <row r="12991" ht="12.75" hidden="1" customHeight="1"/>
    <row r="12992" ht="12.75" hidden="1" customHeight="1"/>
    <row r="12993" ht="12.75" hidden="1" customHeight="1"/>
    <row r="12994" ht="12.75" hidden="1" customHeight="1"/>
    <row r="12995" ht="12.75" hidden="1" customHeight="1"/>
    <row r="12996" ht="12.75" hidden="1" customHeight="1"/>
    <row r="12997" ht="12.75" hidden="1" customHeight="1"/>
    <row r="12998" ht="12.75" hidden="1" customHeight="1"/>
    <row r="12999" ht="12.75" hidden="1" customHeight="1"/>
    <row r="13000" ht="12.75" hidden="1" customHeight="1"/>
    <row r="13001" ht="12.75" hidden="1" customHeight="1"/>
    <row r="13002" ht="12.75" hidden="1" customHeight="1"/>
    <row r="13003" ht="12.75" hidden="1" customHeight="1"/>
    <row r="13004" ht="12.75" hidden="1" customHeight="1"/>
    <row r="13005" ht="12.75" hidden="1" customHeight="1"/>
    <row r="13006" ht="12.75" hidden="1" customHeight="1"/>
    <row r="13007" ht="12.75" hidden="1" customHeight="1"/>
    <row r="13008" ht="12.75" hidden="1" customHeight="1"/>
    <row r="13009" ht="12.75" hidden="1" customHeight="1"/>
    <row r="13010" ht="12.75" hidden="1" customHeight="1"/>
    <row r="13011" ht="12.75" hidden="1" customHeight="1"/>
    <row r="13012" ht="12.75" hidden="1" customHeight="1"/>
    <row r="13013" ht="12.75" hidden="1" customHeight="1"/>
    <row r="13014" ht="12.75" hidden="1" customHeight="1"/>
    <row r="13015" ht="12.75" hidden="1" customHeight="1"/>
    <row r="13016" ht="12.75" hidden="1" customHeight="1"/>
    <row r="13017" ht="12.75" hidden="1" customHeight="1"/>
    <row r="13018" ht="12.75" hidden="1" customHeight="1"/>
    <row r="13019" ht="12.75" hidden="1" customHeight="1"/>
    <row r="13020" ht="12.75" hidden="1" customHeight="1"/>
    <row r="13021" ht="12.75" hidden="1" customHeight="1"/>
    <row r="13022" ht="12.75" hidden="1" customHeight="1"/>
    <row r="13023" ht="12.75" hidden="1" customHeight="1"/>
    <row r="13024" ht="12.75" hidden="1" customHeight="1"/>
    <row r="13025" ht="12.75" hidden="1" customHeight="1"/>
    <row r="13026" ht="12.75" hidden="1" customHeight="1"/>
    <row r="13027" ht="12.75" hidden="1" customHeight="1"/>
    <row r="13028" ht="12.75" hidden="1" customHeight="1"/>
    <row r="13029" ht="12.75" hidden="1" customHeight="1"/>
    <row r="13030" ht="12.75" hidden="1" customHeight="1"/>
    <row r="13031" ht="12.75" hidden="1" customHeight="1"/>
    <row r="13032" ht="12.75" hidden="1" customHeight="1"/>
    <row r="13033" ht="12.75" hidden="1" customHeight="1"/>
    <row r="13034" ht="12.75" hidden="1" customHeight="1"/>
    <row r="13035" ht="12.75" hidden="1" customHeight="1"/>
    <row r="13036" ht="12.75" hidden="1" customHeight="1"/>
    <row r="13037" ht="12.75" hidden="1" customHeight="1"/>
    <row r="13038" ht="12.75" hidden="1" customHeight="1"/>
    <row r="13039" ht="12.75" hidden="1" customHeight="1"/>
    <row r="13040" ht="12.75" hidden="1" customHeight="1"/>
    <row r="13041" ht="12.75" hidden="1" customHeight="1"/>
    <row r="13042" ht="12.75" hidden="1" customHeight="1"/>
    <row r="13043" ht="12.75" hidden="1" customHeight="1"/>
    <row r="13044" ht="12.75" hidden="1" customHeight="1"/>
    <row r="13045" ht="12.75" hidden="1" customHeight="1"/>
    <row r="13046" ht="12.75" hidden="1" customHeight="1"/>
    <row r="13047" ht="12.75" hidden="1" customHeight="1"/>
    <row r="13048" ht="12.75" hidden="1" customHeight="1"/>
    <row r="13049" ht="12.75" hidden="1" customHeight="1"/>
    <row r="13050" ht="12.75" hidden="1" customHeight="1"/>
    <row r="13051" ht="12.75" hidden="1" customHeight="1"/>
    <row r="13052" ht="12.75" hidden="1" customHeight="1"/>
    <row r="13053" ht="12.75" hidden="1" customHeight="1"/>
    <row r="13054" ht="12.75" hidden="1" customHeight="1"/>
    <row r="13055" ht="12.75" hidden="1" customHeight="1"/>
    <row r="13056" ht="12.75" hidden="1" customHeight="1"/>
    <row r="13057" ht="12.75" hidden="1" customHeight="1"/>
    <row r="13058" ht="12.75" hidden="1" customHeight="1"/>
    <row r="13059" ht="12.75" hidden="1" customHeight="1"/>
    <row r="13060" ht="12.75" hidden="1" customHeight="1"/>
    <row r="13061" ht="12.75" hidden="1" customHeight="1"/>
    <row r="13062" ht="12.75" hidden="1" customHeight="1"/>
    <row r="13063" ht="12.75" hidden="1" customHeight="1"/>
    <row r="13064" ht="12.75" hidden="1" customHeight="1"/>
    <row r="13065" ht="12.75" hidden="1" customHeight="1"/>
    <row r="13066" ht="12.75" hidden="1" customHeight="1"/>
    <row r="13067" ht="12.75" hidden="1" customHeight="1"/>
    <row r="13068" ht="12.75" hidden="1" customHeight="1"/>
    <row r="13069" ht="12.75" hidden="1" customHeight="1"/>
    <row r="13070" ht="12.75" hidden="1" customHeight="1"/>
    <row r="13071" ht="12.75" hidden="1" customHeight="1"/>
    <row r="13072" ht="12.75" hidden="1" customHeight="1"/>
    <row r="13073" ht="12.75" hidden="1" customHeight="1"/>
    <row r="13074" ht="12.75" hidden="1" customHeight="1"/>
    <row r="13075" ht="12.75" hidden="1" customHeight="1"/>
    <row r="13076" ht="12.75" hidden="1" customHeight="1"/>
    <row r="13077" ht="12.75" hidden="1" customHeight="1"/>
    <row r="13078" ht="12.75" hidden="1" customHeight="1"/>
    <row r="13079" ht="12.75" hidden="1" customHeight="1"/>
    <row r="13080" ht="12.75" hidden="1" customHeight="1"/>
    <row r="13081" ht="12.75" hidden="1" customHeight="1"/>
    <row r="13082" ht="12.75" hidden="1" customHeight="1"/>
    <row r="13083" ht="12.75" hidden="1" customHeight="1"/>
    <row r="13084" ht="12.75" hidden="1" customHeight="1"/>
    <row r="13085" ht="12.75" hidden="1" customHeight="1"/>
    <row r="13086" ht="12.75" hidden="1" customHeight="1"/>
    <row r="13087" ht="12.75" hidden="1" customHeight="1"/>
    <row r="13088" ht="12.75" hidden="1" customHeight="1"/>
    <row r="13089" ht="12.75" hidden="1" customHeight="1"/>
    <row r="13090" ht="12.75" hidden="1" customHeight="1"/>
    <row r="13091" ht="12.75" hidden="1" customHeight="1"/>
    <row r="13092" ht="12.75" hidden="1" customHeight="1"/>
    <row r="13093" ht="12.75" hidden="1" customHeight="1"/>
    <row r="13094" ht="12.75" hidden="1" customHeight="1"/>
    <row r="13095" ht="12.75" hidden="1" customHeight="1"/>
    <row r="13096" ht="12.75" hidden="1" customHeight="1"/>
    <row r="13097" ht="12.75" hidden="1" customHeight="1"/>
    <row r="13098" ht="12.75" hidden="1" customHeight="1"/>
    <row r="13099" ht="12.75" hidden="1" customHeight="1"/>
    <row r="13100" ht="12.75" hidden="1" customHeight="1"/>
    <row r="13101" ht="12.75" hidden="1" customHeight="1"/>
    <row r="13102" ht="12.75" hidden="1" customHeight="1"/>
    <row r="13103" ht="12.75" hidden="1" customHeight="1"/>
    <row r="13104" ht="12.75" hidden="1" customHeight="1"/>
    <row r="13105" ht="12.75" hidden="1" customHeight="1"/>
    <row r="13106" ht="12.75" hidden="1" customHeight="1"/>
    <row r="13107" ht="12.75" hidden="1" customHeight="1"/>
    <row r="13108" ht="12.75" hidden="1" customHeight="1"/>
    <row r="13109" ht="12.75" hidden="1" customHeight="1"/>
    <row r="13110" ht="12.75" hidden="1" customHeight="1"/>
    <row r="13111" ht="12.75" hidden="1" customHeight="1"/>
    <row r="13112" ht="12.75" hidden="1" customHeight="1"/>
    <row r="13113" ht="12.75" hidden="1" customHeight="1"/>
    <row r="13114" ht="12.75" hidden="1" customHeight="1"/>
    <row r="13115" ht="12.75" hidden="1" customHeight="1"/>
    <row r="13116" ht="12.75" hidden="1" customHeight="1"/>
    <row r="13117" ht="12.75" hidden="1" customHeight="1"/>
    <row r="13118" ht="12.75" hidden="1" customHeight="1"/>
    <row r="13119" ht="12.75" hidden="1" customHeight="1"/>
    <row r="13120" ht="12.75" hidden="1" customHeight="1"/>
    <row r="13121" ht="12.75" hidden="1" customHeight="1"/>
    <row r="13122" ht="12.75" hidden="1" customHeight="1"/>
    <row r="13123" ht="12.75" hidden="1" customHeight="1"/>
    <row r="13124" ht="12.75" hidden="1" customHeight="1"/>
    <row r="13125" ht="12.75" hidden="1" customHeight="1"/>
    <row r="13126" ht="12.75" hidden="1" customHeight="1"/>
    <row r="13127" ht="12.75" hidden="1" customHeight="1"/>
    <row r="13128" ht="12.75" hidden="1" customHeight="1"/>
    <row r="13129" ht="12.75" hidden="1" customHeight="1"/>
    <row r="13130" ht="12.75" hidden="1" customHeight="1"/>
    <row r="13131" ht="12.75" hidden="1" customHeight="1"/>
    <row r="13132" ht="12.75" hidden="1" customHeight="1"/>
    <row r="13133" ht="12.75" hidden="1" customHeight="1"/>
    <row r="13134" ht="12.75" hidden="1" customHeight="1"/>
    <row r="13135" ht="12.75" hidden="1" customHeight="1"/>
    <row r="13136" ht="12.75" hidden="1" customHeight="1"/>
    <row r="13137" ht="12.75" hidden="1" customHeight="1"/>
    <row r="13138" ht="12.75" hidden="1" customHeight="1"/>
    <row r="13139" ht="12.75" hidden="1" customHeight="1"/>
    <row r="13140" ht="12.75" hidden="1" customHeight="1"/>
    <row r="13141" ht="12.75" hidden="1" customHeight="1"/>
    <row r="13142" ht="12.75" hidden="1" customHeight="1"/>
    <row r="13143" ht="12.75" hidden="1" customHeight="1"/>
    <row r="13144" ht="12.75" hidden="1" customHeight="1"/>
    <row r="13145" ht="12.75" hidden="1" customHeight="1"/>
    <row r="13146" ht="12.75" hidden="1" customHeight="1"/>
    <row r="13147" ht="12.75" hidden="1" customHeight="1"/>
    <row r="13148" ht="12.75" hidden="1" customHeight="1"/>
    <row r="13149" ht="12.75" hidden="1" customHeight="1"/>
    <row r="13150" ht="12.75" hidden="1" customHeight="1"/>
    <row r="13151" ht="12.75" hidden="1" customHeight="1"/>
    <row r="13152" ht="12.75" hidden="1" customHeight="1"/>
    <row r="13153" ht="12.75" hidden="1" customHeight="1"/>
    <row r="13154" ht="12.75" hidden="1" customHeight="1"/>
    <row r="13155" ht="12.75" hidden="1" customHeight="1"/>
    <row r="13156" ht="12.75" hidden="1" customHeight="1"/>
    <row r="13157" ht="12.75" hidden="1" customHeight="1"/>
    <row r="13158" ht="12.75" hidden="1" customHeight="1"/>
    <row r="13159" ht="12.75" hidden="1" customHeight="1"/>
    <row r="13160" ht="12.75" hidden="1" customHeight="1"/>
    <row r="13161" ht="12.75" hidden="1" customHeight="1"/>
    <row r="13162" ht="12.75" hidden="1" customHeight="1"/>
    <row r="13163" ht="12.75" hidden="1" customHeight="1"/>
    <row r="13164" ht="12.75" hidden="1" customHeight="1"/>
    <row r="13165" ht="12.75" hidden="1" customHeight="1"/>
    <row r="13166" ht="12.75" hidden="1" customHeight="1"/>
    <row r="13167" ht="12.75" hidden="1" customHeight="1"/>
    <row r="13168" ht="12.75" hidden="1" customHeight="1"/>
    <row r="13169" ht="12.75" hidden="1" customHeight="1"/>
    <row r="13170" ht="12.75" hidden="1" customHeight="1"/>
    <row r="13171" ht="12.75" hidden="1" customHeight="1"/>
    <row r="13172" ht="12.75" hidden="1" customHeight="1"/>
    <row r="13173" ht="12.75" hidden="1" customHeight="1"/>
    <row r="13174" ht="12.75" hidden="1" customHeight="1"/>
    <row r="13175" ht="12.75" hidden="1" customHeight="1"/>
    <row r="13176" ht="12.75" hidden="1" customHeight="1"/>
    <row r="13177" ht="12.75" hidden="1" customHeight="1"/>
    <row r="13178" ht="12.75" hidden="1" customHeight="1"/>
    <row r="13179" ht="12.75" hidden="1" customHeight="1"/>
    <row r="13180" ht="12.75" hidden="1" customHeight="1"/>
    <row r="13181" ht="12.75" hidden="1" customHeight="1"/>
    <row r="13182" ht="12.75" hidden="1" customHeight="1"/>
    <row r="13183" ht="12.75" hidden="1" customHeight="1"/>
    <row r="13184" ht="12.75" hidden="1" customHeight="1"/>
    <row r="13185" ht="12.75" hidden="1" customHeight="1"/>
    <row r="13186" ht="12.75" hidden="1" customHeight="1"/>
    <row r="13187" ht="12.75" hidden="1" customHeight="1"/>
    <row r="13188" ht="12.75" hidden="1" customHeight="1"/>
    <row r="13189" ht="12.75" hidden="1" customHeight="1"/>
    <row r="13190" ht="12.75" hidden="1" customHeight="1"/>
    <row r="13191" ht="12.75" hidden="1" customHeight="1"/>
    <row r="13192" ht="12.75" hidden="1" customHeight="1"/>
    <row r="13193" ht="12.75" hidden="1" customHeight="1"/>
    <row r="13194" ht="12.75" hidden="1" customHeight="1"/>
    <row r="13195" ht="12.75" hidden="1" customHeight="1"/>
    <row r="13196" ht="12.75" hidden="1" customHeight="1"/>
    <row r="13197" ht="12.75" hidden="1" customHeight="1"/>
    <row r="13198" ht="12.75" hidden="1" customHeight="1"/>
    <row r="13199" ht="12.75" hidden="1" customHeight="1"/>
    <row r="13200" ht="12.75" hidden="1" customHeight="1"/>
    <row r="13201" ht="12.75" hidden="1" customHeight="1"/>
    <row r="13202" ht="12.75" hidden="1" customHeight="1"/>
    <row r="13203" ht="12.75" hidden="1" customHeight="1"/>
    <row r="13204" ht="12.75" hidden="1" customHeight="1"/>
    <row r="13205" ht="12.75" hidden="1" customHeight="1"/>
    <row r="13206" ht="12.75" hidden="1" customHeight="1"/>
    <row r="13207" ht="12.75" hidden="1" customHeight="1"/>
    <row r="13208" ht="12.75" hidden="1" customHeight="1"/>
    <row r="13209" ht="12.75" hidden="1" customHeight="1"/>
    <row r="13210" ht="12.75" hidden="1" customHeight="1"/>
    <row r="13211" ht="12.75" hidden="1" customHeight="1"/>
    <row r="13212" ht="12.75" hidden="1" customHeight="1"/>
    <row r="13213" ht="12.75" hidden="1" customHeight="1"/>
    <row r="13214" ht="12.75" hidden="1" customHeight="1"/>
    <row r="13215" ht="12.75" hidden="1" customHeight="1"/>
    <row r="13216" ht="12.75" hidden="1" customHeight="1"/>
    <row r="13217" ht="12.75" hidden="1" customHeight="1"/>
    <row r="13218" ht="12.75" hidden="1" customHeight="1"/>
    <row r="13219" ht="12.75" hidden="1" customHeight="1"/>
    <row r="13220" ht="12.75" hidden="1" customHeight="1"/>
    <row r="13221" ht="12.75" hidden="1" customHeight="1"/>
    <row r="13222" ht="12.75" hidden="1" customHeight="1"/>
    <row r="13223" ht="12.75" hidden="1" customHeight="1"/>
    <row r="13224" ht="12.75" hidden="1" customHeight="1"/>
    <row r="13225" ht="12.75" hidden="1" customHeight="1"/>
    <row r="13226" ht="12.75" hidden="1" customHeight="1"/>
    <row r="13227" ht="12.75" hidden="1" customHeight="1"/>
    <row r="13228" ht="12.75" hidden="1" customHeight="1"/>
    <row r="13229" ht="12.75" hidden="1" customHeight="1"/>
    <row r="13230" ht="12.75" hidden="1" customHeight="1"/>
    <row r="13231" ht="12.75" hidden="1" customHeight="1"/>
    <row r="13232" ht="12.75" hidden="1" customHeight="1"/>
    <row r="13233" ht="12.75" hidden="1" customHeight="1"/>
    <row r="13234" ht="12.75" hidden="1" customHeight="1"/>
    <row r="13235" ht="12.75" hidden="1" customHeight="1"/>
    <row r="13236" ht="12.75" hidden="1" customHeight="1"/>
    <row r="13237" ht="12.75" hidden="1" customHeight="1"/>
    <row r="13238" ht="12.75" hidden="1" customHeight="1"/>
    <row r="13239" ht="12.75" hidden="1" customHeight="1"/>
    <row r="13240" ht="12.75" hidden="1" customHeight="1"/>
    <row r="13241" ht="12.75" hidden="1" customHeight="1"/>
    <row r="13242" ht="12.75" hidden="1" customHeight="1"/>
    <row r="13243" ht="12.75" hidden="1" customHeight="1"/>
    <row r="13244" ht="12.75" hidden="1" customHeight="1"/>
    <row r="13245" ht="12.75" hidden="1" customHeight="1"/>
    <row r="13246" ht="12.75" hidden="1" customHeight="1"/>
    <row r="13247" ht="12.75" hidden="1" customHeight="1"/>
    <row r="13248" ht="12.75" hidden="1" customHeight="1"/>
    <row r="13249" ht="12.75" hidden="1" customHeight="1"/>
    <row r="13250" ht="12.75" hidden="1" customHeight="1"/>
    <row r="13251" ht="12.75" hidden="1" customHeight="1"/>
    <row r="13252" ht="12.75" hidden="1" customHeight="1"/>
    <row r="13253" ht="12.75" hidden="1" customHeight="1"/>
    <row r="13254" ht="12.75" hidden="1" customHeight="1"/>
    <row r="13255" ht="12.75" hidden="1" customHeight="1"/>
    <row r="13256" ht="12.75" hidden="1" customHeight="1"/>
    <row r="13257" ht="12.75" hidden="1" customHeight="1"/>
    <row r="13258" ht="12.75" hidden="1" customHeight="1"/>
    <row r="13259" ht="12.75" hidden="1" customHeight="1"/>
    <row r="13260" ht="12.75" hidden="1" customHeight="1"/>
    <row r="13261" ht="12.75" hidden="1" customHeight="1"/>
    <row r="13262" ht="12.75" hidden="1" customHeight="1"/>
    <row r="13263" ht="12.75" hidden="1" customHeight="1"/>
    <row r="13264" ht="12.75" hidden="1" customHeight="1"/>
    <row r="13265" ht="12.75" hidden="1" customHeight="1"/>
    <row r="13266" ht="12.75" hidden="1" customHeight="1"/>
    <row r="13267" ht="12.75" hidden="1" customHeight="1"/>
    <row r="13268" ht="12.75" hidden="1" customHeight="1"/>
    <row r="13269" ht="12.75" hidden="1" customHeight="1"/>
    <row r="13270" ht="12.75" hidden="1" customHeight="1"/>
    <row r="13271" ht="12.75" hidden="1" customHeight="1"/>
    <row r="13272" ht="12.75" hidden="1" customHeight="1"/>
    <row r="13273" ht="12.75" hidden="1" customHeight="1"/>
    <row r="13274" ht="12.75" hidden="1" customHeight="1"/>
    <row r="13275" ht="12.75" hidden="1" customHeight="1"/>
    <row r="13276" ht="12.75" hidden="1" customHeight="1"/>
    <row r="13277" ht="12.75" hidden="1" customHeight="1"/>
    <row r="13278" ht="12.75" hidden="1" customHeight="1"/>
    <row r="13279" ht="12.75" hidden="1" customHeight="1"/>
    <row r="13280" ht="12.75" hidden="1" customHeight="1"/>
    <row r="13281" ht="12.75" hidden="1" customHeight="1"/>
    <row r="13282" ht="12.75" hidden="1" customHeight="1"/>
    <row r="13283" ht="12.75" hidden="1" customHeight="1"/>
    <row r="13284" ht="12.75" hidden="1" customHeight="1"/>
    <row r="13285" ht="12.75" hidden="1" customHeight="1"/>
    <row r="13286" ht="12.75" hidden="1" customHeight="1"/>
    <row r="13287" ht="12.75" hidden="1" customHeight="1"/>
    <row r="13288" ht="12.75" hidden="1" customHeight="1"/>
    <row r="13289" ht="12.75" hidden="1" customHeight="1"/>
    <row r="13290" ht="12.75" hidden="1" customHeight="1"/>
    <row r="13291" ht="12.75" hidden="1" customHeight="1"/>
    <row r="13292" ht="12.75" hidden="1" customHeight="1"/>
    <row r="13293" ht="12.75" hidden="1" customHeight="1"/>
    <row r="13294" ht="12.75" hidden="1" customHeight="1"/>
    <row r="13295" ht="12.75" hidden="1" customHeight="1"/>
    <row r="13296" ht="12.75" hidden="1" customHeight="1"/>
    <row r="13297" ht="12.75" hidden="1" customHeight="1"/>
    <row r="13298" ht="12.75" hidden="1" customHeight="1"/>
    <row r="13299" ht="12.75" hidden="1" customHeight="1"/>
    <row r="13300" ht="12.75" hidden="1" customHeight="1"/>
    <row r="13301" ht="12.75" hidden="1" customHeight="1"/>
    <row r="13302" ht="12.75" hidden="1" customHeight="1"/>
    <row r="13303" ht="12.75" hidden="1" customHeight="1"/>
    <row r="13304" ht="12.75" hidden="1" customHeight="1"/>
    <row r="13305" ht="12.75" hidden="1" customHeight="1"/>
    <row r="13306" ht="12.75" hidden="1" customHeight="1"/>
    <row r="13307" ht="12.75" hidden="1" customHeight="1"/>
    <row r="13308" ht="12.75" hidden="1" customHeight="1"/>
    <row r="13309" ht="12.75" hidden="1" customHeight="1"/>
    <row r="13310" ht="12.75" hidden="1" customHeight="1"/>
    <row r="13311" ht="12.75" hidden="1" customHeight="1"/>
    <row r="13312" ht="12.75" hidden="1" customHeight="1"/>
    <row r="13313" ht="12.75" hidden="1" customHeight="1"/>
    <row r="13314" ht="12.75" hidden="1" customHeight="1"/>
    <row r="13315" ht="12.75" hidden="1" customHeight="1"/>
    <row r="13316" ht="12.75" hidden="1" customHeight="1"/>
    <row r="13317" ht="12.75" hidden="1" customHeight="1"/>
    <row r="13318" ht="12.75" hidden="1" customHeight="1"/>
    <row r="13319" ht="12.75" hidden="1" customHeight="1"/>
    <row r="13320" ht="12.75" hidden="1" customHeight="1"/>
    <row r="13321" ht="12.75" hidden="1" customHeight="1"/>
    <row r="13322" ht="12.75" hidden="1" customHeight="1"/>
    <row r="13323" ht="12.75" hidden="1" customHeight="1"/>
    <row r="13324" ht="12.75" hidden="1" customHeight="1"/>
    <row r="13325" ht="12.75" hidden="1" customHeight="1"/>
    <row r="13326" ht="12.75" hidden="1" customHeight="1"/>
    <row r="13327" ht="12.75" hidden="1" customHeight="1"/>
    <row r="13328" ht="12.75" hidden="1" customHeight="1"/>
    <row r="13329" ht="12.75" hidden="1" customHeight="1"/>
    <row r="13330" ht="12.75" hidden="1" customHeight="1"/>
    <row r="13331" ht="12.75" hidden="1" customHeight="1"/>
    <row r="13332" ht="12.75" hidden="1" customHeight="1"/>
    <row r="13333" ht="12.75" hidden="1" customHeight="1"/>
    <row r="13334" ht="12.75" hidden="1" customHeight="1"/>
    <row r="13335" ht="12.75" hidden="1" customHeight="1"/>
    <row r="13336" ht="12.75" hidden="1" customHeight="1"/>
    <row r="13337" ht="12.75" hidden="1" customHeight="1"/>
    <row r="13338" ht="12.75" hidden="1" customHeight="1"/>
    <row r="13339" ht="12.75" hidden="1" customHeight="1"/>
    <row r="13340" ht="12.75" hidden="1" customHeight="1"/>
    <row r="13341" ht="12.75" hidden="1" customHeight="1"/>
    <row r="13342" ht="12.75" hidden="1" customHeight="1"/>
    <row r="13343" ht="12.75" hidden="1" customHeight="1"/>
    <row r="13344" ht="12.75" hidden="1" customHeight="1"/>
    <row r="13345" ht="12.75" hidden="1" customHeight="1"/>
    <row r="13346" ht="12.75" hidden="1" customHeight="1"/>
    <row r="13347" ht="12.75" hidden="1" customHeight="1"/>
    <row r="13348" ht="12.75" hidden="1" customHeight="1"/>
    <row r="13349" ht="12.75" hidden="1" customHeight="1"/>
    <row r="13350" ht="12.75" hidden="1" customHeight="1"/>
    <row r="13351" ht="12.75" hidden="1" customHeight="1"/>
    <row r="13352" ht="12.75" hidden="1" customHeight="1"/>
    <row r="13353" ht="12.75" hidden="1" customHeight="1"/>
    <row r="13354" ht="12.75" hidden="1" customHeight="1"/>
    <row r="13355" ht="12.75" hidden="1" customHeight="1"/>
    <row r="13356" ht="12.75" hidden="1" customHeight="1"/>
    <row r="13357" ht="12.75" hidden="1" customHeight="1"/>
    <row r="13358" ht="12.75" hidden="1" customHeight="1"/>
    <row r="13359" ht="12.75" hidden="1" customHeight="1"/>
    <row r="13360" ht="12.75" hidden="1" customHeight="1"/>
    <row r="13361" ht="12.75" hidden="1" customHeight="1"/>
    <row r="13362" ht="12.75" hidden="1" customHeight="1"/>
    <row r="13363" ht="12.75" hidden="1" customHeight="1"/>
    <row r="13364" ht="12.75" hidden="1" customHeight="1"/>
    <row r="13365" ht="12.75" hidden="1" customHeight="1"/>
    <row r="13366" ht="12.75" hidden="1" customHeight="1"/>
    <row r="13367" ht="12.75" hidden="1" customHeight="1"/>
    <row r="13368" ht="12.75" hidden="1" customHeight="1"/>
    <row r="13369" ht="12.75" hidden="1" customHeight="1"/>
    <row r="13370" ht="12.75" hidden="1" customHeight="1"/>
    <row r="13371" ht="12.75" hidden="1" customHeight="1"/>
    <row r="13372" ht="12.75" hidden="1" customHeight="1"/>
    <row r="13373" ht="12.75" hidden="1" customHeight="1"/>
    <row r="13374" ht="12.75" hidden="1" customHeight="1"/>
    <row r="13375" ht="12.75" hidden="1" customHeight="1"/>
    <row r="13376" ht="12.75" hidden="1" customHeight="1"/>
    <row r="13377" ht="12.75" hidden="1" customHeight="1"/>
    <row r="13378" ht="12.75" hidden="1" customHeight="1"/>
    <row r="13379" ht="12.75" hidden="1" customHeight="1"/>
    <row r="13380" ht="12.75" hidden="1" customHeight="1"/>
    <row r="13381" ht="12.75" hidden="1" customHeight="1"/>
    <row r="13382" ht="12.75" hidden="1" customHeight="1"/>
    <row r="13383" ht="12.75" hidden="1" customHeight="1"/>
    <row r="13384" ht="12.75" hidden="1" customHeight="1"/>
    <row r="13385" ht="12.75" hidden="1" customHeight="1"/>
    <row r="13386" ht="12.75" hidden="1" customHeight="1"/>
    <row r="13387" ht="12.75" hidden="1" customHeight="1"/>
    <row r="13388" ht="12.75" hidden="1" customHeight="1"/>
    <row r="13389" ht="12.75" hidden="1" customHeight="1"/>
    <row r="13390" ht="12.75" hidden="1" customHeight="1"/>
    <row r="13391" ht="12.75" hidden="1" customHeight="1"/>
    <row r="13392" ht="12.75" hidden="1" customHeight="1"/>
    <row r="13393" ht="12.75" hidden="1" customHeight="1"/>
    <row r="13394" ht="12.75" hidden="1" customHeight="1"/>
    <row r="13395" ht="12.75" hidden="1" customHeight="1"/>
    <row r="13396" ht="12.75" hidden="1" customHeight="1"/>
    <row r="13397" ht="12.75" hidden="1" customHeight="1"/>
    <row r="13398" ht="12.75" hidden="1" customHeight="1"/>
    <row r="13399" ht="12.75" hidden="1" customHeight="1"/>
    <row r="13400" ht="12.75" hidden="1" customHeight="1"/>
    <row r="13401" ht="12.75" hidden="1" customHeight="1"/>
    <row r="13402" ht="12.75" hidden="1" customHeight="1"/>
    <row r="13403" ht="12.75" hidden="1" customHeight="1"/>
    <row r="13404" ht="12.75" hidden="1" customHeight="1"/>
    <row r="13405" ht="12.75" hidden="1" customHeight="1"/>
    <row r="13406" ht="12.75" hidden="1" customHeight="1"/>
    <row r="13407" ht="12.75" hidden="1" customHeight="1"/>
    <row r="13408" ht="12.75" hidden="1" customHeight="1"/>
    <row r="13409" ht="12.75" hidden="1" customHeight="1"/>
    <row r="13410" ht="12.75" hidden="1" customHeight="1"/>
    <row r="13411" ht="12.75" hidden="1" customHeight="1"/>
    <row r="13412" ht="12.75" hidden="1" customHeight="1"/>
    <row r="13413" ht="12.75" hidden="1" customHeight="1"/>
    <row r="13414" ht="12.75" hidden="1" customHeight="1"/>
    <row r="13415" ht="12.75" hidden="1" customHeight="1"/>
    <row r="13416" ht="12.75" hidden="1" customHeight="1"/>
    <row r="13417" ht="12.75" hidden="1" customHeight="1"/>
    <row r="13418" ht="12.75" hidden="1" customHeight="1"/>
    <row r="13419" ht="12.75" hidden="1" customHeight="1"/>
    <row r="13420" ht="12.75" hidden="1" customHeight="1"/>
    <row r="13421" ht="12.75" hidden="1" customHeight="1"/>
    <row r="13422" ht="12.75" hidden="1" customHeight="1"/>
    <row r="13423" ht="12.75" hidden="1" customHeight="1"/>
    <row r="13424" ht="12.75" hidden="1" customHeight="1"/>
    <row r="13425" ht="12.75" hidden="1" customHeight="1"/>
    <row r="13426" ht="12.75" hidden="1" customHeight="1"/>
    <row r="13427" ht="12.75" hidden="1" customHeight="1"/>
    <row r="13428" ht="12.75" hidden="1" customHeight="1"/>
    <row r="13429" ht="12.75" hidden="1" customHeight="1"/>
    <row r="13430" ht="12.75" hidden="1" customHeight="1"/>
    <row r="13431" ht="12.75" hidden="1" customHeight="1"/>
    <row r="13432" ht="12.75" hidden="1" customHeight="1"/>
    <row r="13433" ht="12.75" hidden="1" customHeight="1"/>
    <row r="13434" ht="12.75" hidden="1" customHeight="1"/>
    <row r="13435" ht="12.75" hidden="1" customHeight="1"/>
    <row r="13436" ht="12.75" hidden="1" customHeight="1"/>
    <row r="13437" ht="12.75" hidden="1" customHeight="1"/>
    <row r="13438" ht="12.75" hidden="1" customHeight="1"/>
    <row r="13439" ht="12.75" hidden="1" customHeight="1"/>
    <row r="13440" ht="12.75" hidden="1" customHeight="1"/>
    <row r="13441" ht="12.75" hidden="1" customHeight="1"/>
    <row r="13442" ht="12.75" hidden="1" customHeight="1"/>
    <row r="13443" ht="12.75" hidden="1" customHeight="1"/>
    <row r="13444" ht="12.75" hidden="1" customHeight="1"/>
    <row r="13445" ht="12.75" hidden="1" customHeight="1"/>
    <row r="13446" ht="12.75" hidden="1" customHeight="1"/>
    <row r="13447" ht="12.75" hidden="1" customHeight="1"/>
    <row r="13448" ht="12.75" hidden="1" customHeight="1"/>
    <row r="13449" ht="12.75" hidden="1" customHeight="1"/>
    <row r="13450" ht="12.75" hidden="1" customHeight="1"/>
    <row r="13451" ht="12.75" hidden="1" customHeight="1"/>
    <row r="13452" ht="12.75" hidden="1" customHeight="1"/>
    <row r="13453" ht="12.75" hidden="1" customHeight="1"/>
    <row r="13454" ht="12.75" hidden="1" customHeight="1"/>
    <row r="13455" ht="12.75" hidden="1" customHeight="1"/>
    <row r="13456" ht="12.75" hidden="1" customHeight="1"/>
    <row r="13457" ht="12.75" hidden="1" customHeight="1"/>
    <row r="13458" ht="12.75" hidden="1" customHeight="1"/>
    <row r="13459" ht="12.75" hidden="1" customHeight="1"/>
    <row r="13460" ht="12.75" hidden="1" customHeight="1"/>
    <row r="13461" ht="12.75" hidden="1" customHeight="1"/>
    <row r="13462" ht="12.75" hidden="1" customHeight="1"/>
    <row r="13463" ht="12.75" hidden="1" customHeight="1"/>
    <row r="13464" ht="12.75" hidden="1" customHeight="1"/>
    <row r="13465" ht="12.75" hidden="1" customHeight="1"/>
    <row r="13466" ht="12.75" hidden="1" customHeight="1"/>
    <row r="13467" ht="12.75" hidden="1" customHeight="1"/>
    <row r="13468" ht="12.75" hidden="1" customHeight="1"/>
    <row r="13469" ht="12.75" hidden="1" customHeight="1"/>
    <row r="13470" ht="12.75" hidden="1" customHeight="1"/>
    <row r="13471" ht="12.75" hidden="1" customHeight="1"/>
    <row r="13472" ht="12.75" hidden="1" customHeight="1"/>
    <row r="13473" ht="12.75" hidden="1" customHeight="1"/>
    <row r="13474" ht="12.75" hidden="1" customHeight="1"/>
    <row r="13475" ht="12.75" hidden="1" customHeight="1"/>
    <row r="13476" ht="12.75" hidden="1" customHeight="1"/>
    <row r="13477" ht="12.75" hidden="1" customHeight="1"/>
    <row r="13478" ht="12.75" hidden="1" customHeight="1"/>
    <row r="13479" ht="12.75" hidden="1" customHeight="1"/>
    <row r="13480" ht="12.75" hidden="1" customHeight="1"/>
    <row r="13481" ht="12.75" hidden="1" customHeight="1"/>
    <row r="13482" ht="12.75" hidden="1" customHeight="1"/>
    <row r="13483" ht="12.75" hidden="1" customHeight="1"/>
    <row r="13484" ht="12.75" hidden="1" customHeight="1"/>
    <row r="13485" ht="12.75" hidden="1" customHeight="1"/>
    <row r="13486" ht="12.75" hidden="1" customHeight="1"/>
    <row r="13487" ht="12.75" hidden="1" customHeight="1"/>
    <row r="13488" ht="12.75" hidden="1" customHeight="1"/>
    <row r="13489" ht="12.75" hidden="1" customHeight="1"/>
    <row r="13490" ht="12.75" hidden="1" customHeight="1"/>
    <row r="13491" ht="12.75" hidden="1" customHeight="1"/>
    <row r="13492" ht="12.75" hidden="1" customHeight="1"/>
    <row r="13493" ht="12.75" hidden="1" customHeight="1"/>
    <row r="13494" ht="12.75" hidden="1" customHeight="1"/>
    <row r="13495" ht="12.75" hidden="1" customHeight="1"/>
    <row r="13496" ht="12.75" hidden="1" customHeight="1"/>
    <row r="13497" ht="12.75" hidden="1" customHeight="1"/>
    <row r="13498" ht="12.75" hidden="1" customHeight="1"/>
    <row r="13499" ht="12.75" hidden="1" customHeight="1"/>
    <row r="13500" ht="12.75" hidden="1" customHeight="1"/>
    <row r="13501" ht="12.75" hidden="1" customHeight="1"/>
    <row r="13502" ht="12.75" hidden="1" customHeight="1"/>
    <row r="13503" ht="12.75" hidden="1" customHeight="1"/>
    <row r="13504" ht="12.75" hidden="1" customHeight="1"/>
    <row r="13505" ht="12.75" hidden="1" customHeight="1"/>
    <row r="13506" ht="12.75" hidden="1" customHeight="1"/>
    <row r="13507" ht="12.75" hidden="1" customHeight="1"/>
    <row r="13508" ht="12.75" hidden="1" customHeight="1"/>
    <row r="13509" ht="12.75" hidden="1" customHeight="1"/>
    <row r="13510" ht="12.75" hidden="1" customHeight="1"/>
    <row r="13511" ht="12.75" hidden="1" customHeight="1"/>
    <row r="13512" ht="12.75" hidden="1" customHeight="1"/>
    <row r="13513" ht="12.75" hidden="1" customHeight="1"/>
    <row r="13514" ht="12.75" hidden="1" customHeight="1"/>
    <row r="13515" ht="12.75" hidden="1" customHeight="1"/>
    <row r="13516" ht="12.75" hidden="1" customHeight="1"/>
    <row r="13517" ht="12.75" hidden="1" customHeight="1"/>
    <row r="13518" ht="12.75" hidden="1" customHeight="1"/>
    <row r="13519" ht="12.75" hidden="1" customHeight="1"/>
    <row r="13520" ht="12.75" hidden="1" customHeight="1"/>
    <row r="13521" ht="12.75" hidden="1" customHeight="1"/>
    <row r="13522" ht="12.75" hidden="1" customHeight="1"/>
    <row r="13523" ht="12.75" hidden="1" customHeight="1"/>
    <row r="13524" ht="12.75" hidden="1" customHeight="1"/>
    <row r="13525" ht="12.75" hidden="1" customHeight="1"/>
    <row r="13526" ht="12.75" hidden="1" customHeight="1"/>
    <row r="13527" ht="12.75" hidden="1" customHeight="1"/>
    <row r="13528" ht="12.75" hidden="1" customHeight="1"/>
    <row r="13529" ht="12.75" hidden="1" customHeight="1"/>
    <row r="13530" ht="12.75" hidden="1" customHeight="1"/>
    <row r="13531" ht="12.75" hidden="1" customHeight="1"/>
    <row r="13532" ht="12.75" hidden="1" customHeight="1"/>
    <row r="13533" ht="12.75" hidden="1" customHeight="1"/>
    <row r="13534" ht="12.75" hidden="1" customHeight="1"/>
    <row r="13535" ht="12.75" hidden="1" customHeight="1"/>
    <row r="13536" ht="12.75" hidden="1" customHeight="1"/>
    <row r="13537" ht="12.75" hidden="1" customHeight="1"/>
    <row r="13538" ht="12.75" hidden="1" customHeight="1"/>
    <row r="13539" ht="12.75" hidden="1" customHeight="1"/>
    <row r="13540" ht="12.75" hidden="1" customHeight="1"/>
    <row r="13541" ht="12.75" hidden="1" customHeight="1"/>
    <row r="13542" ht="12.75" hidden="1" customHeight="1"/>
    <row r="13543" ht="12.75" hidden="1" customHeight="1"/>
    <row r="13544" ht="12.75" hidden="1" customHeight="1"/>
    <row r="13545" ht="12.75" hidden="1" customHeight="1"/>
    <row r="13546" ht="12.75" hidden="1" customHeight="1"/>
    <row r="13547" ht="12.75" hidden="1" customHeight="1"/>
    <row r="13548" ht="12.75" hidden="1" customHeight="1"/>
    <row r="13549" ht="12.75" hidden="1" customHeight="1"/>
    <row r="13550" ht="12.75" hidden="1" customHeight="1"/>
    <row r="13551" ht="12.75" hidden="1" customHeight="1"/>
    <row r="13552" ht="12.75" hidden="1" customHeight="1"/>
    <row r="13553" ht="12.75" hidden="1" customHeight="1"/>
    <row r="13554" ht="12.75" hidden="1" customHeight="1"/>
    <row r="13555" ht="12.75" hidden="1" customHeight="1"/>
    <row r="13556" ht="12.75" hidden="1" customHeight="1"/>
    <row r="13557" ht="12.75" hidden="1" customHeight="1"/>
    <row r="13558" ht="12.75" hidden="1" customHeight="1"/>
    <row r="13559" ht="12.75" hidden="1" customHeight="1"/>
    <row r="13560" ht="12.75" hidden="1" customHeight="1"/>
    <row r="13561" ht="12.75" hidden="1" customHeight="1"/>
    <row r="13562" ht="12.75" hidden="1" customHeight="1"/>
    <row r="13563" ht="12.75" hidden="1" customHeight="1"/>
    <row r="13564" ht="12.75" hidden="1" customHeight="1"/>
    <row r="13565" ht="12.75" hidden="1" customHeight="1"/>
    <row r="13566" ht="12.75" hidden="1" customHeight="1"/>
    <row r="13567" ht="12.75" hidden="1" customHeight="1"/>
    <row r="13568" ht="12.75" hidden="1" customHeight="1"/>
    <row r="13569" ht="12.75" hidden="1" customHeight="1"/>
    <row r="13570" ht="12.75" hidden="1" customHeight="1"/>
    <row r="13571" ht="12.75" hidden="1" customHeight="1"/>
    <row r="13572" ht="12.75" hidden="1" customHeight="1"/>
    <row r="13573" ht="12.75" hidden="1" customHeight="1"/>
    <row r="13574" ht="12.75" hidden="1" customHeight="1"/>
    <row r="13575" ht="12.75" hidden="1" customHeight="1"/>
    <row r="13576" ht="12.75" hidden="1" customHeight="1"/>
    <row r="13577" ht="12.75" hidden="1" customHeight="1"/>
    <row r="13578" ht="12.75" hidden="1" customHeight="1"/>
    <row r="13579" ht="12.75" hidden="1" customHeight="1"/>
    <row r="13580" ht="12.75" hidden="1" customHeight="1"/>
    <row r="13581" ht="12.75" hidden="1" customHeight="1"/>
    <row r="13582" ht="12.75" hidden="1" customHeight="1"/>
    <row r="13583" ht="12.75" hidden="1" customHeight="1"/>
    <row r="13584" ht="12.75" hidden="1" customHeight="1"/>
    <row r="13585" ht="12.75" hidden="1" customHeight="1"/>
    <row r="13586" ht="12.75" hidden="1" customHeight="1"/>
    <row r="13587" ht="12.75" hidden="1" customHeight="1"/>
    <row r="13588" ht="12.75" hidden="1" customHeight="1"/>
    <row r="13589" ht="12.75" hidden="1" customHeight="1"/>
    <row r="13590" ht="12.75" hidden="1" customHeight="1"/>
    <row r="13591" ht="12.75" hidden="1" customHeight="1"/>
    <row r="13592" ht="12.75" hidden="1" customHeight="1"/>
    <row r="13593" ht="12.75" hidden="1" customHeight="1"/>
    <row r="13594" ht="12.75" hidden="1" customHeight="1"/>
    <row r="13595" ht="12.75" hidden="1" customHeight="1"/>
    <row r="13596" ht="12.75" hidden="1" customHeight="1"/>
    <row r="13597" ht="12.75" hidden="1" customHeight="1"/>
    <row r="13598" ht="12.75" hidden="1" customHeight="1"/>
    <row r="13599" ht="12.75" hidden="1" customHeight="1"/>
    <row r="13600" ht="12.75" hidden="1" customHeight="1"/>
    <row r="13601" ht="12.75" hidden="1" customHeight="1"/>
    <row r="13602" ht="12.75" hidden="1" customHeight="1"/>
    <row r="13603" ht="12.75" hidden="1" customHeight="1"/>
    <row r="13604" ht="12.75" hidden="1" customHeight="1"/>
    <row r="13605" ht="12.75" hidden="1" customHeight="1"/>
    <row r="13606" ht="12.75" hidden="1" customHeight="1"/>
    <row r="13607" ht="12.75" hidden="1" customHeight="1"/>
    <row r="13608" ht="12.75" hidden="1" customHeight="1"/>
    <row r="13609" ht="12.75" hidden="1" customHeight="1"/>
    <row r="13610" ht="12.75" hidden="1" customHeight="1"/>
    <row r="13611" ht="12.75" hidden="1" customHeight="1"/>
    <row r="13612" ht="12.75" hidden="1" customHeight="1"/>
    <row r="13613" ht="12.75" hidden="1" customHeight="1"/>
    <row r="13614" ht="12.75" hidden="1" customHeight="1"/>
    <row r="13615" ht="12.75" hidden="1" customHeight="1"/>
    <row r="13616" ht="12.75" hidden="1" customHeight="1"/>
    <row r="13617" ht="12.75" hidden="1" customHeight="1"/>
    <row r="13618" ht="12.75" hidden="1" customHeight="1"/>
    <row r="13619" ht="12.75" hidden="1" customHeight="1"/>
    <row r="13620" ht="12.75" hidden="1" customHeight="1"/>
    <row r="13621" ht="12.75" hidden="1" customHeight="1"/>
    <row r="13622" ht="12.75" hidden="1" customHeight="1"/>
    <row r="13623" ht="12.75" hidden="1" customHeight="1"/>
    <row r="13624" ht="12.75" hidden="1" customHeight="1"/>
    <row r="13625" ht="12.75" hidden="1" customHeight="1"/>
    <row r="13626" ht="12.75" hidden="1" customHeight="1"/>
    <row r="13627" ht="12.75" hidden="1" customHeight="1"/>
    <row r="13628" ht="12.75" hidden="1" customHeight="1"/>
    <row r="13629" ht="12.75" hidden="1" customHeight="1"/>
    <row r="13630" ht="12.75" hidden="1" customHeight="1"/>
    <row r="13631" ht="12.75" hidden="1" customHeight="1"/>
    <row r="13632" ht="12.75" hidden="1" customHeight="1"/>
    <row r="13633" ht="12.75" hidden="1" customHeight="1"/>
    <row r="13634" ht="12.75" hidden="1" customHeight="1"/>
    <row r="13635" ht="12.75" hidden="1" customHeight="1"/>
    <row r="13636" ht="12.75" hidden="1" customHeight="1"/>
    <row r="13637" ht="12.75" hidden="1" customHeight="1"/>
    <row r="13638" ht="12.75" hidden="1" customHeight="1"/>
    <row r="13639" ht="12.75" hidden="1" customHeight="1"/>
    <row r="13640" ht="12.75" hidden="1" customHeight="1"/>
    <row r="13641" ht="12.75" hidden="1" customHeight="1"/>
    <row r="13642" ht="12.75" hidden="1" customHeight="1"/>
    <row r="13643" ht="12.75" hidden="1" customHeight="1"/>
    <row r="13644" ht="12.75" hidden="1" customHeight="1"/>
    <row r="13645" ht="12.75" hidden="1" customHeight="1"/>
    <row r="13646" ht="12.75" hidden="1" customHeight="1"/>
    <row r="13647" ht="12.75" hidden="1" customHeight="1"/>
    <row r="13648" ht="12.75" hidden="1" customHeight="1"/>
    <row r="13649" ht="12.75" hidden="1" customHeight="1"/>
    <row r="13650" ht="12.75" hidden="1" customHeight="1"/>
    <row r="13651" ht="12.75" hidden="1" customHeight="1"/>
    <row r="13652" ht="12.75" hidden="1" customHeight="1"/>
    <row r="13653" ht="12.75" hidden="1" customHeight="1"/>
    <row r="13654" ht="12.75" hidden="1" customHeight="1"/>
    <row r="13655" ht="12.75" hidden="1" customHeight="1"/>
    <row r="13656" ht="12.75" hidden="1" customHeight="1"/>
    <row r="13657" ht="12.75" hidden="1" customHeight="1"/>
    <row r="13658" ht="12.75" hidden="1" customHeight="1"/>
    <row r="13659" ht="12.75" hidden="1" customHeight="1"/>
    <row r="13660" ht="12.75" hidden="1" customHeight="1"/>
    <row r="13661" ht="12.75" hidden="1" customHeight="1"/>
    <row r="13662" ht="12.75" hidden="1" customHeight="1"/>
    <row r="13663" ht="12.75" hidden="1" customHeight="1"/>
    <row r="13664" ht="12.75" hidden="1" customHeight="1"/>
    <row r="13665" ht="12.75" hidden="1" customHeight="1"/>
    <row r="13666" ht="12.75" hidden="1" customHeight="1"/>
    <row r="13667" ht="12.75" hidden="1" customHeight="1"/>
    <row r="13668" ht="12.75" hidden="1" customHeight="1"/>
    <row r="13669" ht="12.75" hidden="1" customHeight="1"/>
    <row r="13670" ht="12.75" hidden="1" customHeight="1"/>
    <row r="13671" ht="12.75" hidden="1" customHeight="1"/>
    <row r="13672" ht="12.75" hidden="1" customHeight="1"/>
    <row r="13673" ht="12.75" hidden="1" customHeight="1"/>
    <row r="13674" ht="12.75" hidden="1" customHeight="1"/>
    <row r="13675" ht="12.75" hidden="1" customHeight="1"/>
    <row r="13676" ht="12.75" hidden="1" customHeight="1"/>
    <row r="13677" ht="12.75" hidden="1" customHeight="1"/>
    <row r="13678" ht="12.75" hidden="1" customHeight="1"/>
    <row r="13679" ht="12.75" hidden="1" customHeight="1"/>
    <row r="13680" ht="12.75" hidden="1" customHeight="1"/>
    <row r="13681" ht="12.75" hidden="1" customHeight="1"/>
    <row r="13682" ht="12.75" hidden="1" customHeight="1"/>
    <row r="13683" ht="12.75" hidden="1" customHeight="1"/>
    <row r="13684" ht="12.75" hidden="1" customHeight="1"/>
    <row r="13685" ht="12.75" hidden="1" customHeight="1"/>
    <row r="13686" ht="12.75" hidden="1" customHeight="1"/>
    <row r="13687" ht="12.75" hidden="1" customHeight="1"/>
    <row r="13688" ht="12.75" hidden="1" customHeight="1"/>
    <row r="13689" ht="12.75" hidden="1" customHeight="1"/>
    <row r="13690" ht="12.75" hidden="1" customHeight="1"/>
    <row r="13691" ht="12.75" hidden="1" customHeight="1"/>
    <row r="13692" ht="12.75" hidden="1" customHeight="1"/>
    <row r="13693" ht="12.75" hidden="1" customHeight="1"/>
    <row r="13694" ht="12.75" hidden="1" customHeight="1"/>
    <row r="13695" ht="12.75" hidden="1" customHeight="1"/>
    <row r="13696" ht="12.75" hidden="1" customHeight="1"/>
    <row r="13697" ht="12.75" hidden="1" customHeight="1"/>
    <row r="13698" ht="12.75" hidden="1" customHeight="1"/>
    <row r="13699" ht="12.75" hidden="1" customHeight="1"/>
    <row r="13700" ht="12.75" hidden="1" customHeight="1"/>
    <row r="13701" ht="12.75" hidden="1" customHeight="1"/>
    <row r="13702" ht="12.75" hidden="1" customHeight="1"/>
    <row r="13703" ht="12.75" hidden="1" customHeight="1"/>
    <row r="13704" ht="12.75" hidden="1" customHeight="1"/>
    <row r="13705" ht="12.75" hidden="1" customHeight="1"/>
    <row r="13706" ht="12.75" hidden="1" customHeight="1"/>
    <row r="13707" ht="12.75" hidden="1" customHeight="1"/>
    <row r="13708" ht="12.75" hidden="1" customHeight="1"/>
    <row r="13709" ht="12.75" hidden="1" customHeight="1"/>
    <row r="13710" ht="12.75" hidden="1" customHeight="1"/>
    <row r="13711" ht="12.75" hidden="1" customHeight="1"/>
    <row r="13712" ht="12.75" hidden="1" customHeight="1"/>
    <row r="13713" ht="12.75" hidden="1" customHeight="1"/>
    <row r="13714" ht="12.75" hidden="1" customHeight="1"/>
    <row r="13715" ht="12.75" hidden="1" customHeight="1"/>
    <row r="13716" ht="12.75" hidden="1" customHeight="1"/>
    <row r="13717" ht="12.75" hidden="1" customHeight="1"/>
    <row r="13718" ht="12.75" hidden="1" customHeight="1"/>
    <row r="13719" ht="12.75" hidden="1" customHeight="1"/>
    <row r="13720" ht="12.75" hidden="1" customHeight="1"/>
    <row r="13721" ht="12.75" hidden="1" customHeight="1"/>
    <row r="13722" ht="12.75" hidden="1" customHeight="1"/>
    <row r="13723" ht="12.75" hidden="1" customHeight="1"/>
    <row r="13724" ht="12.75" hidden="1" customHeight="1"/>
    <row r="13725" ht="12.75" hidden="1" customHeight="1"/>
    <row r="13726" ht="12.75" hidden="1" customHeight="1"/>
    <row r="13727" ht="12.75" hidden="1" customHeight="1"/>
    <row r="13728" ht="12.75" hidden="1" customHeight="1"/>
    <row r="13729" ht="12.75" hidden="1" customHeight="1"/>
    <row r="13730" ht="12.75" hidden="1" customHeight="1"/>
    <row r="13731" ht="12.75" hidden="1" customHeight="1"/>
    <row r="13732" ht="12.75" hidden="1" customHeight="1"/>
    <row r="13733" ht="12.75" hidden="1" customHeight="1"/>
    <row r="13734" ht="12.75" hidden="1" customHeight="1"/>
    <row r="13735" ht="12.75" hidden="1" customHeight="1"/>
    <row r="13736" ht="12.75" hidden="1" customHeight="1"/>
    <row r="13737" ht="12.75" hidden="1" customHeight="1"/>
    <row r="13738" ht="12.75" hidden="1" customHeight="1"/>
    <row r="13739" ht="12.75" hidden="1" customHeight="1"/>
    <row r="13740" ht="12.75" hidden="1" customHeight="1"/>
    <row r="13741" ht="12.75" hidden="1" customHeight="1"/>
    <row r="13742" ht="12.75" hidden="1" customHeight="1"/>
    <row r="13743" ht="12.75" hidden="1" customHeight="1"/>
    <row r="13744" ht="12.75" hidden="1" customHeight="1"/>
    <row r="13745" ht="12.75" hidden="1" customHeight="1"/>
    <row r="13746" ht="12.75" hidden="1" customHeight="1"/>
    <row r="13747" ht="12.75" hidden="1" customHeight="1"/>
    <row r="13748" ht="12.75" hidden="1" customHeight="1"/>
    <row r="13749" ht="12.75" hidden="1" customHeight="1"/>
    <row r="13750" ht="12.75" hidden="1" customHeight="1"/>
    <row r="13751" ht="12.75" hidden="1" customHeight="1"/>
    <row r="13752" ht="12.75" hidden="1" customHeight="1"/>
    <row r="13753" ht="12.75" hidden="1" customHeight="1"/>
    <row r="13754" ht="12.75" hidden="1" customHeight="1"/>
    <row r="13755" ht="12.75" hidden="1" customHeight="1"/>
    <row r="13756" ht="12.75" hidden="1" customHeight="1"/>
    <row r="13757" ht="12.75" hidden="1" customHeight="1"/>
    <row r="13758" ht="12.75" hidden="1" customHeight="1"/>
    <row r="13759" ht="12.75" hidden="1" customHeight="1"/>
    <row r="13760" ht="12.75" hidden="1" customHeight="1"/>
    <row r="13761" ht="12.75" hidden="1" customHeight="1"/>
    <row r="13762" ht="12.75" hidden="1" customHeight="1"/>
    <row r="13763" ht="12.75" hidden="1" customHeight="1"/>
    <row r="13764" ht="12.75" hidden="1" customHeight="1"/>
    <row r="13765" ht="12.75" hidden="1" customHeight="1"/>
    <row r="13766" ht="12.75" hidden="1" customHeight="1"/>
    <row r="13767" ht="12.75" hidden="1" customHeight="1"/>
    <row r="13768" ht="12.75" hidden="1" customHeight="1"/>
    <row r="13769" ht="12.75" hidden="1" customHeight="1"/>
    <row r="13770" ht="12.75" hidden="1" customHeight="1"/>
    <row r="13771" ht="12.75" hidden="1" customHeight="1"/>
    <row r="13772" ht="12.75" hidden="1" customHeight="1"/>
    <row r="13773" ht="12.75" hidden="1" customHeight="1"/>
    <row r="13774" ht="12.75" hidden="1" customHeight="1"/>
    <row r="13775" ht="12.75" hidden="1" customHeight="1"/>
    <row r="13776" ht="12.75" hidden="1" customHeight="1"/>
    <row r="13777" ht="12.75" hidden="1" customHeight="1"/>
    <row r="13778" ht="12.75" hidden="1" customHeight="1"/>
    <row r="13779" ht="12.75" hidden="1" customHeight="1"/>
    <row r="13780" ht="12.75" hidden="1" customHeight="1"/>
    <row r="13781" ht="12.75" hidden="1" customHeight="1"/>
    <row r="13782" ht="12.75" hidden="1" customHeight="1"/>
    <row r="13783" ht="12.75" hidden="1" customHeight="1"/>
    <row r="13784" ht="12.75" hidden="1" customHeight="1"/>
    <row r="13785" ht="12.75" hidden="1" customHeight="1"/>
    <row r="13786" ht="12.75" hidden="1" customHeight="1"/>
    <row r="13787" ht="12.75" hidden="1" customHeight="1"/>
    <row r="13788" ht="12.75" hidden="1" customHeight="1"/>
    <row r="13789" ht="12.75" hidden="1" customHeight="1"/>
    <row r="13790" ht="12.75" hidden="1" customHeight="1"/>
    <row r="13791" ht="12.75" hidden="1" customHeight="1"/>
    <row r="13792" ht="12.75" hidden="1" customHeight="1"/>
    <row r="13793" ht="12.75" hidden="1" customHeight="1"/>
    <row r="13794" ht="12.75" hidden="1" customHeight="1"/>
    <row r="13795" ht="12.75" hidden="1" customHeight="1"/>
    <row r="13796" ht="12.75" hidden="1" customHeight="1"/>
    <row r="13797" ht="12.75" hidden="1" customHeight="1"/>
    <row r="13798" ht="12.75" hidden="1" customHeight="1"/>
    <row r="13799" ht="12.75" hidden="1" customHeight="1"/>
    <row r="13800" ht="12.75" hidden="1" customHeight="1"/>
    <row r="13801" ht="12.75" hidden="1" customHeight="1"/>
    <row r="13802" ht="12.75" hidden="1" customHeight="1"/>
    <row r="13803" ht="12.75" hidden="1" customHeight="1"/>
    <row r="13804" ht="12.75" hidden="1" customHeight="1"/>
    <row r="13805" ht="12.75" hidden="1" customHeight="1"/>
    <row r="13806" ht="12.75" hidden="1" customHeight="1"/>
    <row r="13807" ht="12.75" hidden="1" customHeight="1"/>
    <row r="13808" ht="12.75" hidden="1" customHeight="1"/>
    <row r="13809" ht="12.75" hidden="1" customHeight="1"/>
    <row r="13810" ht="12.75" hidden="1" customHeight="1"/>
    <row r="13811" ht="12.75" hidden="1" customHeight="1"/>
    <row r="13812" ht="12.75" hidden="1" customHeight="1"/>
    <row r="13813" ht="12.75" hidden="1" customHeight="1"/>
    <row r="13814" ht="12.75" hidden="1" customHeight="1"/>
    <row r="13815" ht="12.75" hidden="1" customHeight="1"/>
    <row r="13816" ht="12.75" hidden="1" customHeight="1"/>
    <row r="13817" ht="12.75" hidden="1" customHeight="1"/>
    <row r="13818" ht="12.75" hidden="1" customHeight="1"/>
    <row r="13819" ht="12.75" hidden="1" customHeight="1"/>
    <row r="13820" ht="12.75" hidden="1" customHeight="1"/>
    <row r="13821" ht="12.75" hidden="1" customHeight="1"/>
    <row r="13822" ht="12.75" hidden="1" customHeight="1"/>
    <row r="13823" ht="12.75" hidden="1" customHeight="1"/>
    <row r="13824" ht="12.75" hidden="1" customHeight="1"/>
    <row r="13825" ht="12.75" hidden="1" customHeight="1"/>
    <row r="13826" ht="12.75" hidden="1" customHeight="1"/>
    <row r="13827" ht="12.75" hidden="1" customHeight="1"/>
    <row r="13828" ht="12.75" hidden="1" customHeight="1"/>
    <row r="13829" ht="12.75" hidden="1" customHeight="1"/>
    <row r="13830" ht="12.75" hidden="1" customHeight="1"/>
    <row r="13831" ht="12.75" hidden="1" customHeight="1"/>
    <row r="13832" ht="12.75" hidden="1" customHeight="1"/>
    <row r="13833" ht="12.75" hidden="1" customHeight="1"/>
    <row r="13834" ht="12.75" hidden="1" customHeight="1"/>
    <row r="13835" ht="12.75" hidden="1" customHeight="1"/>
    <row r="13836" ht="12.75" hidden="1" customHeight="1"/>
    <row r="13837" ht="12.75" hidden="1" customHeight="1"/>
    <row r="13838" ht="12.75" hidden="1" customHeight="1"/>
    <row r="13839" ht="12.75" hidden="1" customHeight="1"/>
    <row r="13840" ht="12.75" hidden="1" customHeight="1"/>
    <row r="13841" ht="12.75" hidden="1" customHeight="1"/>
    <row r="13842" ht="12.75" hidden="1" customHeight="1"/>
    <row r="13843" ht="12.75" hidden="1" customHeight="1"/>
    <row r="13844" ht="12.75" hidden="1" customHeight="1"/>
    <row r="13845" ht="12.75" hidden="1" customHeight="1"/>
    <row r="13846" ht="12.75" hidden="1" customHeight="1"/>
    <row r="13847" ht="12.75" hidden="1" customHeight="1"/>
    <row r="13848" ht="12.75" hidden="1" customHeight="1"/>
    <row r="13849" ht="12.75" hidden="1" customHeight="1"/>
    <row r="13850" ht="12.75" hidden="1" customHeight="1"/>
    <row r="13851" ht="12.75" hidden="1" customHeight="1"/>
    <row r="13852" ht="12.75" hidden="1" customHeight="1"/>
    <row r="13853" ht="12.75" hidden="1" customHeight="1"/>
    <row r="13854" ht="12.75" hidden="1" customHeight="1"/>
    <row r="13855" ht="12.75" hidden="1" customHeight="1"/>
    <row r="13856" ht="12.75" hidden="1" customHeight="1"/>
    <row r="13857" ht="12.75" hidden="1" customHeight="1"/>
    <row r="13858" ht="12.75" hidden="1" customHeight="1"/>
    <row r="13859" ht="12.75" hidden="1" customHeight="1"/>
    <row r="13860" ht="12.75" hidden="1" customHeight="1"/>
    <row r="13861" ht="12.75" hidden="1" customHeight="1"/>
    <row r="13862" ht="12.75" hidden="1" customHeight="1"/>
    <row r="13863" ht="12.75" hidden="1" customHeight="1"/>
    <row r="13864" ht="12.75" hidden="1" customHeight="1"/>
    <row r="13865" ht="12.75" hidden="1" customHeight="1"/>
    <row r="13866" ht="12.75" hidden="1" customHeight="1"/>
    <row r="13867" ht="12.75" hidden="1" customHeight="1"/>
    <row r="13868" ht="12.75" hidden="1" customHeight="1"/>
    <row r="13869" ht="12.75" hidden="1" customHeight="1"/>
    <row r="13870" ht="12.75" hidden="1" customHeight="1"/>
    <row r="13871" ht="12.75" hidden="1" customHeight="1"/>
    <row r="13872" ht="12.75" hidden="1" customHeight="1"/>
    <row r="13873" ht="12.75" hidden="1" customHeight="1"/>
    <row r="13874" ht="12.75" hidden="1" customHeight="1"/>
    <row r="13875" ht="12.75" hidden="1" customHeight="1"/>
    <row r="13876" ht="12.75" hidden="1" customHeight="1"/>
    <row r="13877" ht="12.75" hidden="1" customHeight="1"/>
    <row r="13878" ht="12.75" hidden="1" customHeight="1"/>
    <row r="13879" ht="12.75" hidden="1" customHeight="1"/>
    <row r="13880" ht="12.75" hidden="1" customHeight="1"/>
    <row r="13881" ht="12.75" hidden="1" customHeight="1"/>
    <row r="13882" ht="12.75" hidden="1" customHeight="1"/>
    <row r="13883" ht="12.75" hidden="1" customHeight="1"/>
    <row r="13884" ht="12.75" hidden="1" customHeight="1"/>
    <row r="13885" ht="12.75" hidden="1" customHeight="1"/>
    <row r="13886" ht="12.75" hidden="1" customHeight="1"/>
    <row r="13887" ht="12.75" hidden="1" customHeight="1"/>
    <row r="13888" ht="12.75" hidden="1" customHeight="1"/>
    <row r="13889" ht="12.75" hidden="1" customHeight="1"/>
    <row r="13890" ht="12.75" hidden="1" customHeight="1"/>
    <row r="13891" ht="12.75" hidden="1" customHeight="1"/>
    <row r="13892" ht="12.75" hidden="1" customHeight="1"/>
    <row r="13893" ht="12.75" hidden="1" customHeight="1"/>
    <row r="13894" ht="12.75" hidden="1" customHeight="1"/>
    <row r="13895" ht="12.75" hidden="1" customHeight="1"/>
    <row r="13896" ht="12.75" hidden="1" customHeight="1"/>
    <row r="13897" ht="12.75" hidden="1" customHeight="1"/>
    <row r="13898" ht="12.75" hidden="1" customHeight="1"/>
    <row r="13899" ht="12.75" hidden="1" customHeight="1"/>
    <row r="13900" ht="12.75" hidden="1" customHeight="1"/>
    <row r="13901" ht="12.75" hidden="1" customHeight="1"/>
    <row r="13902" ht="12.75" hidden="1" customHeight="1"/>
    <row r="13903" ht="12.75" hidden="1" customHeight="1"/>
    <row r="13904" ht="12.75" hidden="1" customHeight="1"/>
    <row r="13905" ht="12.75" hidden="1" customHeight="1"/>
    <row r="13906" ht="12.75" hidden="1" customHeight="1"/>
    <row r="13907" ht="12.75" hidden="1" customHeight="1"/>
    <row r="13908" ht="12.75" hidden="1" customHeight="1"/>
    <row r="13909" ht="12.75" hidden="1" customHeight="1"/>
    <row r="13910" ht="12.75" hidden="1" customHeight="1"/>
    <row r="13911" ht="12.75" hidden="1" customHeight="1"/>
    <row r="13912" ht="12.75" hidden="1" customHeight="1"/>
    <row r="13913" ht="12.75" hidden="1" customHeight="1"/>
    <row r="13914" ht="12.75" hidden="1" customHeight="1"/>
    <row r="13915" ht="12.75" hidden="1" customHeight="1"/>
    <row r="13916" ht="12.75" hidden="1" customHeight="1"/>
    <row r="13917" ht="12.75" hidden="1" customHeight="1"/>
    <row r="13918" ht="12.75" hidden="1" customHeight="1"/>
    <row r="13919" ht="12.75" hidden="1" customHeight="1"/>
    <row r="13920" ht="12.75" hidden="1" customHeight="1"/>
    <row r="13921" ht="12.75" hidden="1" customHeight="1"/>
    <row r="13922" ht="12.75" hidden="1" customHeight="1"/>
    <row r="13923" ht="12.75" hidden="1" customHeight="1"/>
    <row r="13924" ht="12.75" hidden="1" customHeight="1"/>
    <row r="13925" ht="12.75" hidden="1" customHeight="1"/>
    <row r="13926" ht="12.75" hidden="1" customHeight="1"/>
    <row r="13927" ht="12.75" hidden="1" customHeight="1"/>
    <row r="13928" ht="12.75" hidden="1" customHeight="1"/>
    <row r="13929" ht="12.75" hidden="1" customHeight="1"/>
    <row r="13930" ht="12.75" hidden="1" customHeight="1"/>
    <row r="13931" ht="12.75" hidden="1" customHeight="1"/>
    <row r="13932" ht="12.75" hidden="1" customHeight="1"/>
    <row r="13933" ht="12.75" hidden="1" customHeight="1"/>
    <row r="13934" ht="12.75" hidden="1" customHeight="1"/>
    <row r="13935" ht="12.75" hidden="1" customHeight="1"/>
    <row r="13936" ht="12.75" hidden="1" customHeight="1"/>
    <row r="13937" ht="12.75" hidden="1" customHeight="1"/>
    <row r="13938" ht="12.75" hidden="1" customHeight="1"/>
    <row r="13939" ht="12.75" hidden="1" customHeight="1"/>
    <row r="13940" ht="12.75" hidden="1" customHeight="1"/>
    <row r="13941" ht="12.75" hidden="1" customHeight="1"/>
    <row r="13942" ht="12.75" hidden="1" customHeight="1"/>
    <row r="13943" ht="12.75" hidden="1" customHeight="1"/>
    <row r="13944" ht="12.75" hidden="1" customHeight="1"/>
    <row r="13945" ht="12.75" hidden="1" customHeight="1"/>
    <row r="13946" ht="12.75" hidden="1" customHeight="1"/>
    <row r="13947" ht="12.75" hidden="1" customHeight="1"/>
    <row r="13948" ht="12.75" hidden="1" customHeight="1"/>
    <row r="13949" ht="12.75" hidden="1" customHeight="1"/>
    <row r="13950" ht="12.75" hidden="1" customHeight="1"/>
    <row r="13951" ht="12.75" hidden="1" customHeight="1"/>
    <row r="13952" ht="12.75" hidden="1" customHeight="1"/>
    <row r="13953" ht="12.75" hidden="1" customHeight="1"/>
    <row r="13954" ht="12.75" hidden="1" customHeight="1"/>
    <row r="13955" ht="12.75" hidden="1" customHeight="1"/>
    <row r="13956" ht="12.75" hidden="1" customHeight="1"/>
    <row r="13957" ht="12.75" hidden="1" customHeight="1"/>
    <row r="13958" ht="12.75" hidden="1" customHeight="1"/>
    <row r="13959" ht="12.75" hidden="1" customHeight="1"/>
    <row r="13960" ht="12.75" hidden="1" customHeight="1"/>
    <row r="13961" ht="12.75" hidden="1" customHeight="1"/>
    <row r="13962" ht="12.75" hidden="1" customHeight="1"/>
    <row r="13963" ht="12.75" hidden="1" customHeight="1"/>
    <row r="13964" ht="12.75" hidden="1" customHeight="1"/>
    <row r="13965" ht="12.75" hidden="1" customHeight="1"/>
    <row r="13966" ht="12.75" hidden="1" customHeight="1"/>
    <row r="13967" ht="12.75" hidden="1" customHeight="1"/>
    <row r="13968" ht="12.75" hidden="1" customHeight="1"/>
    <row r="13969" ht="12.75" hidden="1" customHeight="1"/>
    <row r="13970" ht="12.75" hidden="1" customHeight="1"/>
    <row r="13971" ht="12.75" hidden="1" customHeight="1"/>
    <row r="13972" ht="12.75" hidden="1" customHeight="1"/>
    <row r="13973" ht="12.75" hidden="1" customHeight="1"/>
    <row r="13974" ht="12.75" hidden="1" customHeight="1"/>
    <row r="13975" ht="12.75" hidden="1" customHeight="1"/>
    <row r="13976" ht="12.75" hidden="1" customHeight="1"/>
    <row r="13977" ht="12.75" hidden="1" customHeight="1"/>
    <row r="13978" ht="12.75" hidden="1" customHeight="1"/>
    <row r="13979" ht="12.75" hidden="1" customHeight="1"/>
    <row r="13980" ht="12.75" hidden="1" customHeight="1"/>
    <row r="13981" ht="12.75" hidden="1" customHeight="1"/>
    <row r="13982" ht="12.75" hidden="1" customHeight="1"/>
    <row r="13983" ht="12.75" hidden="1" customHeight="1"/>
    <row r="13984" ht="12.75" hidden="1" customHeight="1"/>
    <row r="13985" ht="12.75" hidden="1" customHeight="1"/>
    <row r="13986" ht="12.75" hidden="1" customHeight="1"/>
    <row r="13987" ht="12.75" hidden="1" customHeight="1"/>
    <row r="13988" ht="12.75" hidden="1" customHeight="1"/>
    <row r="13989" ht="12.75" hidden="1" customHeight="1"/>
    <row r="13990" ht="12.75" hidden="1" customHeight="1"/>
    <row r="13991" ht="12.75" hidden="1" customHeight="1"/>
    <row r="13992" ht="12.75" hidden="1" customHeight="1"/>
    <row r="13993" ht="12.75" hidden="1" customHeight="1"/>
    <row r="13994" ht="12.75" hidden="1" customHeight="1"/>
    <row r="13995" ht="12.75" hidden="1" customHeight="1"/>
    <row r="13996" ht="12.75" hidden="1" customHeight="1"/>
    <row r="13997" ht="12.75" hidden="1" customHeight="1"/>
    <row r="13998" ht="12.75" hidden="1" customHeight="1"/>
    <row r="13999" ht="12.75" hidden="1" customHeight="1"/>
    <row r="14000" ht="12.75" hidden="1" customHeight="1"/>
    <row r="14001" ht="12.75" hidden="1" customHeight="1"/>
    <row r="14002" ht="12.75" hidden="1" customHeight="1"/>
    <row r="14003" ht="12.75" hidden="1" customHeight="1"/>
    <row r="14004" ht="12.75" hidden="1" customHeight="1"/>
    <row r="14005" ht="12.75" hidden="1" customHeight="1"/>
    <row r="14006" ht="12.75" hidden="1" customHeight="1"/>
    <row r="14007" ht="12.75" hidden="1" customHeight="1"/>
    <row r="14008" ht="12.75" hidden="1" customHeight="1"/>
    <row r="14009" ht="12.75" hidden="1" customHeight="1"/>
    <row r="14010" ht="12.75" hidden="1" customHeight="1"/>
    <row r="14011" ht="12.75" hidden="1" customHeight="1"/>
    <row r="14012" ht="12.75" hidden="1" customHeight="1"/>
    <row r="14013" ht="12.75" hidden="1" customHeight="1"/>
    <row r="14014" ht="12.75" hidden="1" customHeight="1"/>
    <row r="14015" ht="12.75" hidden="1" customHeight="1"/>
    <row r="14016" ht="12.75" hidden="1" customHeight="1"/>
    <row r="14017" ht="12.75" hidden="1" customHeight="1"/>
    <row r="14018" ht="12.75" hidden="1" customHeight="1"/>
    <row r="14019" ht="12.75" hidden="1" customHeight="1"/>
    <row r="14020" ht="12.75" hidden="1" customHeight="1"/>
    <row r="14021" ht="12.75" hidden="1" customHeight="1"/>
    <row r="14022" ht="12.75" hidden="1" customHeight="1"/>
    <row r="14023" ht="12.75" hidden="1" customHeight="1"/>
    <row r="14024" ht="12.75" hidden="1" customHeight="1"/>
    <row r="14025" ht="12.75" hidden="1" customHeight="1"/>
    <row r="14026" ht="12.75" hidden="1" customHeight="1"/>
    <row r="14027" ht="12.75" hidden="1" customHeight="1"/>
    <row r="14028" ht="12.75" hidden="1" customHeight="1"/>
    <row r="14029" ht="12.75" hidden="1" customHeight="1"/>
    <row r="14030" ht="12.75" hidden="1" customHeight="1"/>
    <row r="14031" ht="12.75" hidden="1" customHeight="1"/>
    <row r="14032" ht="12.75" hidden="1" customHeight="1"/>
    <row r="14033" ht="12.75" hidden="1" customHeight="1"/>
    <row r="14034" ht="12.75" hidden="1" customHeight="1"/>
    <row r="14035" ht="12.75" hidden="1" customHeight="1"/>
    <row r="14036" ht="12.75" hidden="1" customHeight="1"/>
    <row r="14037" ht="12.75" hidden="1" customHeight="1"/>
    <row r="14038" ht="12.75" hidden="1" customHeight="1"/>
    <row r="14039" ht="12.75" hidden="1" customHeight="1"/>
    <row r="14040" ht="12.75" hidden="1" customHeight="1"/>
    <row r="14041" ht="12.75" hidden="1" customHeight="1"/>
    <row r="14042" ht="12.75" hidden="1" customHeight="1"/>
    <row r="14043" ht="12.75" hidden="1" customHeight="1"/>
    <row r="14044" ht="12.75" hidden="1" customHeight="1"/>
    <row r="14045" ht="12.75" hidden="1" customHeight="1"/>
    <row r="14046" ht="12.75" hidden="1" customHeight="1"/>
    <row r="14047" ht="12.75" hidden="1" customHeight="1"/>
    <row r="14048" ht="12.75" hidden="1" customHeight="1"/>
    <row r="14049" ht="12.75" hidden="1" customHeight="1"/>
    <row r="14050" ht="12.75" hidden="1" customHeight="1"/>
    <row r="14051" ht="12.75" hidden="1" customHeight="1"/>
    <row r="14052" ht="12.75" hidden="1" customHeight="1"/>
    <row r="14053" ht="12.75" hidden="1" customHeight="1"/>
    <row r="14054" ht="12.75" hidden="1" customHeight="1"/>
    <row r="14055" ht="12.75" hidden="1" customHeight="1"/>
    <row r="14056" ht="12.75" hidden="1" customHeight="1"/>
    <row r="14057" ht="12.75" hidden="1" customHeight="1"/>
    <row r="14058" ht="12.75" hidden="1" customHeight="1"/>
    <row r="14059" ht="12.75" hidden="1" customHeight="1"/>
    <row r="14060" ht="12.75" hidden="1" customHeight="1"/>
    <row r="14061" ht="12.75" hidden="1" customHeight="1"/>
    <row r="14062" ht="12.75" hidden="1" customHeight="1"/>
    <row r="14063" ht="12.75" hidden="1" customHeight="1"/>
    <row r="14064" ht="12.75" hidden="1" customHeight="1"/>
    <row r="14065" ht="12.75" hidden="1" customHeight="1"/>
    <row r="14066" ht="12.75" hidden="1" customHeight="1"/>
    <row r="14067" ht="12.75" hidden="1" customHeight="1"/>
    <row r="14068" ht="12.75" hidden="1" customHeight="1"/>
    <row r="14069" ht="12.75" hidden="1" customHeight="1"/>
    <row r="14070" ht="12.75" hidden="1" customHeight="1"/>
    <row r="14071" ht="12.75" hidden="1" customHeight="1"/>
    <row r="14072" ht="12.75" hidden="1" customHeight="1"/>
    <row r="14073" ht="12.75" hidden="1" customHeight="1"/>
    <row r="14074" ht="12.75" hidden="1" customHeight="1"/>
    <row r="14075" ht="12.75" hidden="1" customHeight="1"/>
    <row r="14076" ht="12.75" hidden="1" customHeight="1"/>
    <row r="14077" ht="12.75" hidden="1" customHeight="1"/>
    <row r="14078" ht="12.75" hidden="1" customHeight="1"/>
    <row r="14079" ht="12.75" hidden="1" customHeight="1"/>
    <row r="14080" ht="12.75" hidden="1" customHeight="1"/>
    <row r="14081" ht="12.75" hidden="1" customHeight="1"/>
    <row r="14082" ht="12.75" hidden="1" customHeight="1"/>
    <row r="14083" ht="12.75" hidden="1" customHeight="1"/>
    <row r="14084" ht="12.75" hidden="1" customHeight="1"/>
    <row r="14085" ht="12.75" hidden="1" customHeight="1"/>
    <row r="14086" ht="12.75" hidden="1" customHeight="1"/>
    <row r="14087" ht="12.75" hidden="1" customHeight="1"/>
    <row r="14088" ht="12.75" hidden="1" customHeight="1"/>
    <row r="14089" ht="12.75" hidden="1" customHeight="1"/>
    <row r="14090" ht="12.75" hidden="1" customHeight="1"/>
    <row r="14091" ht="12.75" hidden="1" customHeight="1"/>
    <row r="14092" ht="12.75" hidden="1" customHeight="1"/>
    <row r="14093" ht="12.75" hidden="1" customHeight="1"/>
    <row r="14094" ht="12.75" hidden="1" customHeight="1"/>
    <row r="14095" ht="12.75" hidden="1" customHeight="1"/>
    <row r="14096" ht="12.75" hidden="1" customHeight="1"/>
    <row r="14097" ht="12.75" hidden="1" customHeight="1"/>
    <row r="14098" ht="12.75" hidden="1" customHeight="1"/>
    <row r="14099" ht="12.75" hidden="1" customHeight="1"/>
    <row r="14100" ht="12.75" hidden="1" customHeight="1"/>
    <row r="14101" ht="12.75" hidden="1" customHeight="1"/>
    <row r="14102" ht="12.75" hidden="1" customHeight="1"/>
    <row r="14103" ht="12.75" hidden="1" customHeight="1"/>
    <row r="14104" ht="12.75" hidden="1" customHeight="1"/>
    <row r="14105" ht="12.75" hidden="1" customHeight="1"/>
    <row r="14106" ht="12.75" hidden="1" customHeight="1"/>
    <row r="14107" ht="12.75" hidden="1" customHeight="1"/>
    <row r="14108" ht="12.75" hidden="1" customHeight="1"/>
    <row r="14109" ht="12.75" hidden="1" customHeight="1"/>
    <row r="14110" ht="12.75" hidden="1" customHeight="1"/>
    <row r="14111" ht="12.75" hidden="1" customHeight="1"/>
    <row r="14112" ht="12.75" hidden="1" customHeight="1"/>
    <row r="14113" ht="12.75" hidden="1" customHeight="1"/>
    <row r="14114" ht="12.75" hidden="1" customHeight="1"/>
    <row r="14115" ht="12.75" hidden="1" customHeight="1"/>
    <row r="14116" ht="12.75" hidden="1" customHeight="1"/>
    <row r="14117" ht="12.75" hidden="1" customHeight="1"/>
    <row r="14118" ht="12.75" hidden="1" customHeight="1"/>
    <row r="14119" ht="12.75" hidden="1" customHeight="1"/>
    <row r="14120" ht="12.75" hidden="1" customHeight="1"/>
    <row r="14121" ht="12.75" hidden="1" customHeight="1"/>
    <row r="14122" ht="12.75" hidden="1" customHeight="1"/>
    <row r="14123" ht="12.75" hidden="1" customHeight="1"/>
    <row r="14124" ht="12.75" hidden="1" customHeight="1"/>
    <row r="14125" ht="12.75" hidden="1" customHeight="1"/>
    <row r="14126" ht="12.75" hidden="1" customHeight="1"/>
    <row r="14127" ht="12.75" hidden="1" customHeight="1"/>
    <row r="14128" ht="12.75" hidden="1" customHeight="1"/>
    <row r="14129" ht="12.75" hidden="1" customHeight="1"/>
    <row r="14130" ht="12.75" hidden="1" customHeight="1"/>
    <row r="14131" ht="12.75" hidden="1" customHeight="1"/>
    <row r="14132" ht="12.75" hidden="1" customHeight="1"/>
    <row r="14133" ht="12.75" hidden="1" customHeight="1"/>
    <row r="14134" ht="12.75" hidden="1" customHeight="1"/>
    <row r="14135" ht="12.75" hidden="1" customHeight="1"/>
    <row r="14136" ht="12.75" hidden="1" customHeight="1"/>
    <row r="14137" ht="12.75" hidden="1" customHeight="1"/>
    <row r="14138" ht="12.75" hidden="1" customHeight="1"/>
    <row r="14139" ht="12.75" hidden="1" customHeight="1"/>
    <row r="14140" ht="12.75" hidden="1" customHeight="1"/>
    <row r="14141" ht="12.75" hidden="1" customHeight="1"/>
    <row r="14142" ht="12.75" hidden="1" customHeight="1"/>
    <row r="14143" ht="12.75" hidden="1" customHeight="1"/>
    <row r="14144" ht="12.75" hidden="1" customHeight="1"/>
    <row r="14145" ht="12.75" hidden="1" customHeight="1"/>
    <row r="14146" ht="12.75" hidden="1" customHeight="1"/>
    <row r="14147" ht="12.75" hidden="1" customHeight="1"/>
    <row r="14148" ht="12.75" hidden="1" customHeight="1"/>
    <row r="14149" ht="12.75" hidden="1" customHeight="1"/>
    <row r="14150" ht="12.75" hidden="1" customHeight="1"/>
    <row r="14151" ht="12.75" hidden="1" customHeight="1"/>
    <row r="14152" ht="12.75" hidden="1" customHeight="1"/>
    <row r="14153" ht="12.75" hidden="1" customHeight="1"/>
    <row r="14154" ht="12.75" hidden="1" customHeight="1"/>
    <row r="14155" ht="12.75" hidden="1" customHeight="1"/>
    <row r="14156" ht="12.75" hidden="1" customHeight="1"/>
    <row r="14157" ht="12.75" hidden="1" customHeight="1"/>
    <row r="14158" ht="12.75" hidden="1" customHeight="1"/>
    <row r="14159" ht="12.75" hidden="1" customHeight="1"/>
    <row r="14160" ht="12.75" hidden="1" customHeight="1"/>
    <row r="14161" ht="12.75" hidden="1" customHeight="1"/>
    <row r="14162" ht="12.75" hidden="1" customHeight="1"/>
    <row r="14163" ht="12.75" hidden="1" customHeight="1"/>
    <row r="14164" ht="12.75" hidden="1" customHeight="1"/>
    <row r="14165" ht="12.75" hidden="1" customHeight="1"/>
    <row r="14166" ht="12.75" hidden="1" customHeight="1"/>
    <row r="14167" ht="12.75" hidden="1" customHeight="1"/>
    <row r="14168" ht="12.75" hidden="1" customHeight="1"/>
    <row r="14169" ht="12.75" hidden="1" customHeight="1"/>
    <row r="14170" ht="12.75" hidden="1" customHeight="1"/>
    <row r="14171" ht="12.75" hidden="1" customHeight="1"/>
    <row r="14172" ht="12.75" hidden="1" customHeight="1"/>
    <row r="14173" ht="12.75" hidden="1" customHeight="1"/>
    <row r="14174" ht="12.75" hidden="1" customHeight="1"/>
    <row r="14175" ht="12.75" hidden="1" customHeight="1"/>
    <row r="14176" ht="12.75" hidden="1" customHeight="1"/>
    <row r="14177" ht="12.75" hidden="1" customHeight="1"/>
    <row r="14178" ht="12.75" hidden="1" customHeight="1"/>
    <row r="14179" ht="12.75" hidden="1" customHeight="1"/>
    <row r="14180" ht="12.75" hidden="1" customHeight="1"/>
    <row r="14181" ht="12.75" hidden="1" customHeight="1"/>
    <row r="14182" ht="12.75" hidden="1" customHeight="1"/>
    <row r="14183" ht="12.75" hidden="1" customHeight="1"/>
    <row r="14184" ht="12.75" hidden="1" customHeight="1"/>
    <row r="14185" ht="12.75" hidden="1" customHeight="1"/>
    <row r="14186" ht="12.75" hidden="1" customHeight="1"/>
    <row r="14187" ht="12.75" hidden="1" customHeight="1"/>
    <row r="14188" ht="12.75" hidden="1" customHeight="1"/>
    <row r="14189" ht="12.75" hidden="1" customHeight="1"/>
    <row r="14190" ht="12.75" hidden="1" customHeight="1"/>
    <row r="14191" ht="12.75" hidden="1" customHeight="1"/>
    <row r="14192" ht="12.75" hidden="1" customHeight="1"/>
    <row r="14193" ht="12.75" hidden="1" customHeight="1"/>
    <row r="14194" ht="12.75" hidden="1" customHeight="1"/>
    <row r="14195" ht="12.75" hidden="1" customHeight="1"/>
    <row r="14196" ht="12.75" hidden="1" customHeight="1"/>
    <row r="14197" ht="12.75" hidden="1" customHeight="1"/>
    <row r="14198" ht="12.75" hidden="1" customHeight="1"/>
    <row r="14199" ht="12.75" hidden="1" customHeight="1"/>
    <row r="14200" ht="12.75" hidden="1" customHeight="1"/>
    <row r="14201" ht="12.75" hidden="1" customHeight="1"/>
    <row r="14202" ht="12.75" hidden="1" customHeight="1"/>
    <row r="14203" ht="12.75" hidden="1" customHeight="1"/>
    <row r="14204" ht="12.75" hidden="1" customHeight="1"/>
    <row r="14205" ht="12.75" hidden="1" customHeight="1"/>
    <row r="14206" ht="12.75" hidden="1" customHeight="1"/>
    <row r="14207" ht="12.75" hidden="1" customHeight="1"/>
    <row r="14208" ht="12.75" hidden="1" customHeight="1"/>
    <row r="14209" ht="12.75" hidden="1" customHeight="1"/>
    <row r="14210" ht="12.75" hidden="1" customHeight="1"/>
    <row r="14211" ht="12.75" hidden="1" customHeight="1"/>
    <row r="14212" ht="12.75" hidden="1" customHeight="1"/>
    <row r="14213" ht="12.75" hidden="1" customHeight="1"/>
    <row r="14214" ht="12.75" hidden="1" customHeight="1"/>
    <row r="14215" ht="12.75" hidden="1" customHeight="1"/>
    <row r="14216" ht="12.75" hidden="1" customHeight="1"/>
    <row r="14217" ht="12.75" hidden="1" customHeight="1"/>
    <row r="14218" ht="12.75" hidden="1" customHeight="1"/>
    <row r="14219" ht="12.75" hidden="1" customHeight="1"/>
    <row r="14220" ht="12.75" hidden="1" customHeight="1"/>
    <row r="14221" ht="12.75" hidden="1" customHeight="1"/>
    <row r="14222" ht="12.75" hidden="1" customHeight="1"/>
    <row r="14223" ht="12.75" hidden="1" customHeight="1"/>
    <row r="14224" ht="12.75" hidden="1" customHeight="1"/>
    <row r="14225" ht="12.75" hidden="1" customHeight="1"/>
    <row r="14226" ht="12.75" hidden="1" customHeight="1"/>
    <row r="14227" ht="12.75" hidden="1" customHeight="1"/>
    <row r="14228" ht="12.75" hidden="1" customHeight="1"/>
    <row r="14229" ht="12.75" hidden="1" customHeight="1"/>
    <row r="14230" ht="12.75" hidden="1" customHeight="1"/>
    <row r="14231" ht="12.75" hidden="1" customHeight="1"/>
    <row r="14232" ht="12.75" hidden="1" customHeight="1"/>
    <row r="14233" ht="12.75" hidden="1" customHeight="1"/>
    <row r="14234" ht="12.75" hidden="1" customHeight="1"/>
    <row r="14235" ht="12.75" hidden="1" customHeight="1"/>
    <row r="14236" ht="12.75" hidden="1" customHeight="1"/>
    <row r="14237" ht="12.75" hidden="1" customHeight="1"/>
    <row r="14238" ht="12.75" hidden="1" customHeight="1"/>
    <row r="14239" ht="12.75" hidden="1" customHeight="1"/>
    <row r="14240" ht="12.75" hidden="1" customHeight="1"/>
    <row r="14241" ht="12.75" hidden="1" customHeight="1"/>
    <row r="14242" ht="12.75" hidden="1" customHeight="1"/>
    <row r="14243" ht="12.75" hidden="1" customHeight="1"/>
    <row r="14244" ht="12.75" hidden="1" customHeight="1"/>
    <row r="14245" ht="12.75" hidden="1" customHeight="1"/>
    <row r="14246" ht="12.75" hidden="1" customHeight="1"/>
    <row r="14247" ht="12.75" hidden="1" customHeight="1"/>
    <row r="14248" ht="12.75" hidden="1" customHeight="1"/>
    <row r="14249" ht="12.75" hidden="1" customHeight="1"/>
    <row r="14250" ht="12.75" hidden="1" customHeight="1"/>
    <row r="14251" ht="12.75" hidden="1" customHeight="1"/>
    <row r="14252" ht="12.75" hidden="1" customHeight="1"/>
    <row r="14253" ht="12.75" hidden="1" customHeight="1"/>
    <row r="14254" ht="12.75" hidden="1" customHeight="1"/>
    <row r="14255" ht="12.75" hidden="1" customHeight="1"/>
    <row r="14256" ht="12.75" hidden="1" customHeight="1"/>
    <row r="14257" ht="12.75" hidden="1" customHeight="1"/>
    <row r="14258" ht="12.75" hidden="1" customHeight="1"/>
    <row r="14259" ht="12.75" hidden="1" customHeight="1"/>
    <row r="14260" ht="12.75" hidden="1" customHeight="1"/>
    <row r="14261" ht="12.75" hidden="1" customHeight="1"/>
    <row r="14262" ht="12.75" hidden="1" customHeight="1"/>
    <row r="14263" ht="12.75" hidden="1" customHeight="1"/>
    <row r="14264" ht="12.75" hidden="1" customHeight="1"/>
    <row r="14265" ht="12.75" hidden="1" customHeight="1"/>
    <row r="14266" ht="12.75" hidden="1" customHeight="1"/>
    <row r="14267" ht="12.75" hidden="1" customHeight="1"/>
    <row r="14268" ht="12.75" hidden="1" customHeight="1"/>
    <row r="14269" ht="12.75" hidden="1" customHeight="1"/>
    <row r="14270" ht="12.75" hidden="1" customHeight="1"/>
    <row r="14271" ht="12.75" hidden="1" customHeight="1"/>
    <row r="14272" ht="12.75" hidden="1" customHeight="1"/>
    <row r="14273" ht="12.75" hidden="1" customHeight="1"/>
    <row r="14274" ht="12.75" hidden="1" customHeight="1"/>
    <row r="14275" ht="12.75" hidden="1" customHeight="1"/>
    <row r="14276" ht="12.75" hidden="1" customHeight="1"/>
    <row r="14277" ht="12.75" hidden="1" customHeight="1"/>
    <row r="14278" ht="12.75" hidden="1" customHeight="1"/>
    <row r="14279" ht="12.75" hidden="1" customHeight="1"/>
    <row r="14280" ht="12.75" hidden="1" customHeight="1"/>
    <row r="14281" ht="12.75" hidden="1" customHeight="1"/>
    <row r="14282" ht="12.75" hidden="1" customHeight="1"/>
    <row r="14283" ht="12.75" hidden="1" customHeight="1"/>
    <row r="14284" ht="12.75" hidden="1" customHeight="1"/>
    <row r="14285" ht="12.75" hidden="1" customHeight="1"/>
    <row r="14286" ht="12.75" hidden="1" customHeight="1"/>
    <row r="14287" ht="12.75" hidden="1" customHeight="1"/>
    <row r="14288" ht="12.75" hidden="1" customHeight="1"/>
    <row r="14289" ht="12.75" hidden="1" customHeight="1"/>
    <row r="14290" ht="12.75" hidden="1" customHeight="1"/>
    <row r="14291" ht="12.75" hidden="1" customHeight="1"/>
    <row r="14292" ht="12.75" hidden="1" customHeight="1"/>
    <row r="14293" ht="12.75" hidden="1" customHeight="1"/>
    <row r="14294" ht="12.75" hidden="1" customHeight="1"/>
    <row r="14295" ht="12.75" hidden="1" customHeight="1"/>
    <row r="14296" ht="12.75" hidden="1" customHeight="1"/>
    <row r="14297" ht="12.75" hidden="1" customHeight="1"/>
    <row r="14298" ht="12.75" hidden="1" customHeight="1"/>
    <row r="14299" ht="12.75" hidden="1" customHeight="1"/>
    <row r="14300" ht="12.75" hidden="1" customHeight="1"/>
    <row r="14301" ht="12.75" hidden="1" customHeight="1"/>
    <row r="14302" ht="12.75" hidden="1" customHeight="1"/>
    <row r="14303" ht="12.75" hidden="1" customHeight="1"/>
    <row r="14304" ht="12.75" hidden="1" customHeight="1"/>
    <row r="14305" ht="12.75" hidden="1" customHeight="1"/>
    <row r="14306" ht="12.75" hidden="1" customHeight="1"/>
    <row r="14307" ht="12.75" hidden="1" customHeight="1"/>
    <row r="14308" ht="12.75" hidden="1" customHeight="1"/>
    <row r="14309" ht="12.75" hidden="1" customHeight="1"/>
    <row r="14310" ht="12.75" hidden="1" customHeight="1"/>
    <row r="14311" ht="12.75" hidden="1" customHeight="1"/>
    <row r="14312" ht="12.75" hidden="1" customHeight="1"/>
    <row r="14313" ht="12.75" hidden="1" customHeight="1"/>
    <row r="14314" ht="12.75" hidden="1" customHeight="1"/>
    <row r="14315" ht="12.75" hidden="1" customHeight="1"/>
    <row r="14316" ht="12.75" hidden="1" customHeight="1"/>
    <row r="14317" ht="12.75" hidden="1" customHeight="1"/>
    <row r="14318" ht="12.75" hidden="1" customHeight="1"/>
    <row r="14319" ht="12.75" hidden="1" customHeight="1"/>
    <row r="14320" ht="12.75" hidden="1" customHeight="1"/>
    <row r="14321" ht="12.75" hidden="1" customHeight="1"/>
    <row r="14322" ht="12.75" hidden="1" customHeight="1"/>
    <row r="14323" ht="12.75" hidden="1" customHeight="1"/>
    <row r="14324" ht="12.75" hidden="1" customHeight="1"/>
    <row r="14325" ht="12.75" hidden="1" customHeight="1"/>
    <row r="14326" ht="12.75" hidden="1" customHeight="1"/>
    <row r="14327" ht="12.75" hidden="1" customHeight="1"/>
    <row r="14328" ht="12.75" hidden="1" customHeight="1"/>
    <row r="14329" ht="12.75" hidden="1" customHeight="1"/>
    <row r="14330" ht="12.75" hidden="1" customHeight="1"/>
    <row r="14331" ht="12.75" hidden="1" customHeight="1"/>
    <row r="14332" ht="12.75" hidden="1" customHeight="1"/>
    <row r="14333" ht="12.75" hidden="1" customHeight="1"/>
    <row r="14334" ht="12.75" hidden="1" customHeight="1"/>
    <row r="14335" ht="12.75" hidden="1" customHeight="1"/>
    <row r="14336" ht="12.75" hidden="1" customHeight="1"/>
    <row r="14337" ht="12.75" hidden="1" customHeight="1"/>
    <row r="14338" ht="12.75" hidden="1" customHeight="1"/>
    <row r="14339" ht="12.75" hidden="1" customHeight="1"/>
    <row r="14340" ht="12.75" hidden="1" customHeight="1"/>
    <row r="14341" ht="12.75" hidden="1" customHeight="1"/>
    <row r="14342" ht="12.75" hidden="1" customHeight="1"/>
    <row r="14343" ht="12.75" hidden="1" customHeight="1"/>
    <row r="14344" ht="12.75" hidden="1" customHeight="1"/>
    <row r="14345" ht="12.75" hidden="1" customHeight="1"/>
    <row r="14346" ht="12.75" hidden="1" customHeight="1"/>
    <row r="14347" ht="12.75" hidden="1" customHeight="1"/>
    <row r="14348" ht="12.75" hidden="1" customHeight="1"/>
    <row r="14349" ht="12.75" hidden="1" customHeight="1"/>
    <row r="14350" ht="12.75" hidden="1" customHeight="1"/>
    <row r="14351" ht="12.75" hidden="1" customHeight="1"/>
    <row r="14352" ht="12.75" hidden="1" customHeight="1"/>
    <row r="14353" ht="12.75" hidden="1" customHeight="1"/>
    <row r="14354" ht="12.75" hidden="1" customHeight="1"/>
    <row r="14355" ht="12.75" hidden="1" customHeight="1"/>
    <row r="14356" ht="12.75" hidden="1" customHeight="1"/>
    <row r="14357" ht="12.75" hidden="1" customHeight="1"/>
    <row r="14358" ht="12.75" hidden="1" customHeight="1"/>
    <row r="14359" ht="12.75" hidden="1" customHeight="1"/>
    <row r="14360" ht="12.75" hidden="1" customHeight="1"/>
    <row r="14361" ht="12.75" hidden="1" customHeight="1"/>
    <row r="14362" ht="12.75" hidden="1" customHeight="1"/>
    <row r="14363" ht="12.75" hidden="1" customHeight="1"/>
    <row r="14364" ht="12.75" hidden="1" customHeight="1"/>
    <row r="14365" ht="12.75" hidden="1" customHeight="1"/>
    <row r="14366" ht="12.75" hidden="1" customHeight="1"/>
    <row r="14367" ht="12.75" hidden="1" customHeight="1"/>
    <row r="14368" ht="12.75" hidden="1" customHeight="1"/>
    <row r="14369" ht="12.75" hidden="1" customHeight="1"/>
    <row r="14370" ht="12.75" hidden="1" customHeight="1"/>
    <row r="14371" ht="12.75" hidden="1" customHeight="1"/>
    <row r="14372" ht="12.75" hidden="1" customHeight="1"/>
    <row r="14373" ht="12.75" hidden="1" customHeight="1"/>
    <row r="14374" ht="12.75" hidden="1" customHeight="1"/>
    <row r="14375" ht="12.75" hidden="1" customHeight="1"/>
    <row r="14376" ht="12.75" hidden="1" customHeight="1"/>
    <row r="14377" ht="12.75" hidden="1" customHeight="1"/>
    <row r="14378" ht="12.75" hidden="1" customHeight="1"/>
    <row r="14379" ht="12.75" hidden="1" customHeight="1"/>
    <row r="14380" ht="12.75" hidden="1" customHeight="1"/>
    <row r="14381" ht="12.75" hidden="1" customHeight="1"/>
    <row r="14382" ht="12.75" hidden="1" customHeight="1"/>
    <row r="14383" ht="12.75" hidden="1" customHeight="1"/>
    <row r="14384" ht="12.75" hidden="1" customHeight="1"/>
    <row r="14385" ht="12.75" hidden="1" customHeight="1"/>
    <row r="14386" ht="12.75" hidden="1" customHeight="1"/>
    <row r="14387" ht="12.75" hidden="1" customHeight="1"/>
    <row r="14388" ht="12.75" hidden="1" customHeight="1"/>
    <row r="14389" ht="12.75" hidden="1" customHeight="1"/>
    <row r="14390" ht="12.75" hidden="1" customHeight="1"/>
    <row r="14391" ht="12.75" hidden="1" customHeight="1"/>
    <row r="14392" ht="12.75" hidden="1" customHeight="1"/>
    <row r="14393" ht="12.75" hidden="1" customHeight="1"/>
    <row r="14394" ht="12.75" hidden="1" customHeight="1"/>
    <row r="14395" ht="12.75" hidden="1" customHeight="1"/>
    <row r="14396" ht="12.75" hidden="1" customHeight="1"/>
    <row r="14397" ht="12.75" hidden="1" customHeight="1"/>
    <row r="14398" ht="12.75" hidden="1" customHeight="1"/>
    <row r="14399" ht="12.75" hidden="1" customHeight="1"/>
    <row r="14400" ht="12.75" hidden="1" customHeight="1"/>
    <row r="14401" ht="12.75" hidden="1" customHeight="1"/>
    <row r="14402" ht="12.75" hidden="1" customHeight="1"/>
    <row r="14403" ht="12.75" hidden="1" customHeight="1"/>
    <row r="14404" ht="12.75" hidden="1" customHeight="1"/>
    <row r="14405" ht="12.75" hidden="1" customHeight="1"/>
    <row r="14406" ht="12.75" hidden="1" customHeight="1"/>
    <row r="14407" ht="12.75" hidden="1" customHeight="1"/>
    <row r="14408" ht="12.75" hidden="1" customHeight="1"/>
    <row r="14409" ht="12.75" hidden="1" customHeight="1"/>
    <row r="14410" ht="12.75" hidden="1" customHeight="1"/>
    <row r="14411" ht="12.75" hidden="1" customHeight="1"/>
    <row r="14412" ht="12.75" hidden="1" customHeight="1"/>
    <row r="14413" ht="12.75" hidden="1" customHeight="1"/>
    <row r="14414" ht="12.75" hidden="1" customHeight="1"/>
    <row r="14415" ht="12.75" hidden="1" customHeight="1"/>
    <row r="14416" ht="12.75" hidden="1" customHeight="1"/>
    <row r="14417" ht="12.75" hidden="1" customHeight="1"/>
    <row r="14418" ht="12.75" hidden="1" customHeight="1"/>
    <row r="14419" ht="12.75" hidden="1" customHeight="1"/>
    <row r="14420" ht="12.75" hidden="1" customHeight="1"/>
    <row r="14421" ht="12.75" hidden="1" customHeight="1"/>
    <row r="14422" ht="12.75" hidden="1" customHeight="1"/>
    <row r="14423" ht="12.75" hidden="1" customHeight="1"/>
    <row r="14424" ht="12.75" hidden="1" customHeight="1"/>
    <row r="14425" ht="12.75" hidden="1" customHeight="1"/>
    <row r="14426" ht="12.75" hidden="1" customHeight="1"/>
    <row r="14427" ht="12.75" hidden="1" customHeight="1"/>
    <row r="14428" ht="12.75" hidden="1" customHeight="1"/>
    <row r="14429" ht="12.75" hidden="1" customHeight="1"/>
    <row r="14430" ht="12.75" hidden="1" customHeight="1"/>
    <row r="14431" ht="12.75" hidden="1" customHeight="1"/>
    <row r="14432" ht="12.75" hidden="1" customHeight="1"/>
    <row r="14433" ht="12.75" hidden="1" customHeight="1"/>
    <row r="14434" ht="12.75" hidden="1" customHeight="1"/>
    <row r="14435" ht="12.75" hidden="1" customHeight="1"/>
    <row r="14436" ht="12.75" hidden="1" customHeight="1"/>
    <row r="14437" ht="12.75" hidden="1" customHeight="1"/>
    <row r="14438" ht="12.75" hidden="1" customHeight="1"/>
    <row r="14439" ht="12.75" hidden="1" customHeight="1"/>
    <row r="14440" ht="12.75" hidden="1" customHeight="1"/>
    <row r="14441" ht="12.75" hidden="1" customHeight="1"/>
    <row r="14442" ht="12.75" hidden="1" customHeight="1"/>
    <row r="14443" ht="12.75" hidden="1" customHeight="1"/>
    <row r="14444" ht="12.75" hidden="1" customHeight="1"/>
    <row r="14445" ht="12.75" hidden="1" customHeight="1"/>
    <row r="14446" ht="12.75" hidden="1" customHeight="1"/>
    <row r="14447" ht="12.75" hidden="1" customHeight="1"/>
    <row r="14448" ht="12.75" hidden="1" customHeight="1"/>
    <row r="14449" ht="12.75" hidden="1" customHeight="1"/>
    <row r="14450" ht="12.75" hidden="1" customHeight="1"/>
    <row r="14451" ht="12.75" hidden="1" customHeight="1"/>
    <row r="14452" ht="12.75" hidden="1" customHeight="1"/>
    <row r="14453" ht="12.75" hidden="1" customHeight="1"/>
    <row r="14454" ht="12.75" hidden="1" customHeight="1"/>
    <row r="14455" ht="12.75" hidden="1" customHeight="1"/>
    <row r="14456" ht="12.75" hidden="1" customHeight="1"/>
    <row r="14457" ht="12.75" hidden="1" customHeight="1"/>
    <row r="14458" ht="12.75" hidden="1" customHeight="1"/>
    <row r="14459" ht="12.75" hidden="1" customHeight="1"/>
    <row r="14460" ht="12.75" hidden="1" customHeight="1"/>
    <row r="14461" ht="12.75" hidden="1" customHeight="1"/>
    <row r="14462" ht="12.75" hidden="1" customHeight="1"/>
    <row r="14463" ht="12.75" hidden="1" customHeight="1"/>
    <row r="14464" ht="12.75" hidden="1" customHeight="1"/>
    <row r="14465" ht="12.75" hidden="1" customHeight="1"/>
    <row r="14466" ht="12.75" hidden="1" customHeight="1"/>
    <row r="14467" ht="12.75" hidden="1" customHeight="1"/>
    <row r="14468" ht="12.75" hidden="1" customHeight="1"/>
    <row r="14469" ht="12.75" hidden="1" customHeight="1"/>
    <row r="14470" ht="12.75" hidden="1" customHeight="1"/>
    <row r="14471" ht="12.75" hidden="1" customHeight="1"/>
    <row r="14472" ht="12.75" hidden="1" customHeight="1"/>
    <row r="14473" ht="12.75" hidden="1" customHeight="1"/>
    <row r="14474" ht="12.75" hidden="1" customHeight="1"/>
    <row r="14475" ht="12.75" hidden="1" customHeight="1"/>
    <row r="14476" ht="12.75" hidden="1" customHeight="1"/>
    <row r="14477" ht="12.75" hidden="1" customHeight="1"/>
    <row r="14478" ht="12.75" hidden="1" customHeight="1"/>
    <row r="14479" ht="12.75" hidden="1" customHeight="1"/>
    <row r="14480" ht="12.75" hidden="1" customHeight="1"/>
    <row r="14481" ht="12.75" hidden="1" customHeight="1"/>
    <row r="14482" ht="12.75" hidden="1" customHeight="1"/>
    <row r="14483" ht="12.75" hidden="1" customHeight="1"/>
    <row r="14484" ht="12.75" hidden="1" customHeight="1"/>
    <row r="14485" ht="12.75" hidden="1" customHeight="1"/>
    <row r="14486" ht="12.75" hidden="1" customHeight="1"/>
    <row r="14487" ht="12.75" hidden="1" customHeight="1"/>
    <row r="14488" ht="12.75" hidden="1" customHeight="1"/>
    <row r="14489" ht="12.75" hidden="1" customHeight="1"/>
    <row r="14490" ht="12.75" hidden="1" customHeight="1"/>
    <row r="14491" ht="12.75" hidden="1" customHeight="1"/>
    <row r="14492" ht="12.75" hidden="1" customHeight="1"/>
    <row r="14493" ht="12.75" hidden="1" customHeight="1"/>
    <row r="14494" ht="12.75" hidden="1" customHeight="1"/>
    <row r="14495" ht="12.75" hidden="1" customHeight="1"/>
    <row r="14496" ht="12.75" hidden="1" customHeight="1"/>
    <row r="14497" ht="12.75" hidden="1" customHeight="1"/>
    <row r="14498" ht="12.75" hidden="1" customHeight="1"/>
    <row r="14499" ht="12.75" hidden="1" customHeight="1"/>
    <row r="14500" ht="12.75" hidden="1" customHeight="1"/>
    <row r="14501" ht="12.75" hidden="1" customHeight="1"/>
    <row r="14502" ht="12.75" hidden="1" customHeight="1"/>
    <row r="14503" ht="12.75" hidden="1" customHeight="1"/>
    <row r="14504" ht="12.75" hidden="1" customHeight="1"/>
    <row r="14505" ht="12.75" hidden="1" customHeight="1"/>
    <row r="14506" ht="12.75" hidden="1" customHeight="1"/>
    <row r="14507" ht="12.75" hidden="1" customHeight="1"/>
    <row r="14508" ht="12.75" hidden="1" customHeight="1"/>
    <row r="14509" ht="12.75" hidden="1" customHeight="1"/>
    <row r="14510" ht="12.75" hidden="1" customHeight="1"/>
    <row r="14511" ht="12.75" hidden="1" customHeight="1"/>
    <row r="14512" ht="12.75" hidden="1" customHeight="1"/>
    <row r="14513" ht="12.75" hidden="1" customHeight="1"/>
    <row r="14514" ht="12.75" hidden="1" customHeight="1"/>
    <row r="14515" ht="12.75" hidden="1" customHeight="1"/>
    <row r="14516" ht="12.75" hidden="1" customHeight="1"/>
    <row r="14517" ht="12.75" hidden="1" customHeight="1"/>
    <row r="14518" ht="12.75" hidden="1" customHeight="1"/>
    <row r="14519" ht="12.75" hidden="1" customHeight="1"/>
    <row r="14520" ht="12.75" hidden="1" customHeight="1"/>
    <row r="14521" ht="12.75" hidden="1" customHeight="1"/>
    <row r="14522" ht="12.75" hidden="1" customHeight="1"/>
    <row r="14523" ht="12.75" hidden="1" customHeight="1"/>
    <row r="14524" ht="12.75" hidden="1" customHeight="1"/>
    <row r="14525" ht="12.75" hidden="1" customHeight="1"/>
    <row r="14526" ht="12.75" hidden="1" customHeight="1"/>
    <row r="14527" ht="12.75" hidden="1" customHeight="1"/>
    <row r="14528" ht="12.75" hidden="1" customHeight="1"/>
    <row r="14529" ht="12.75" hidden="1" customHeight="1"/>
    <row r="14530" ht="12.75" hidden="1" customHeight="1"/>
    <row r="14531" ht="12.75" hidden="1" customHeight="1"/>
    <row r="14532" ht="12.75" hidden="1" customHeight="1"/>
    <row r="14533" ht="12.75" hidden="1" customHeight="1"/>
    <row r="14534" ht="12.75" hidden="1" customHeight="1"/>
    <row r="14535" ht="12.75" hidden="1" customHeight="1"/>
    <row r="14536" ht="12.75" hidden="1" customHeight="1"/>
    <row r="14537" ht="12.75" hidden="1" customHeight="1"/>
    <row r="14538" ht="12.75" hidden="1" customHeight="1"/>
    <row r="14539" ht="12.75" hidden="1" customHeight="1"/>
    <row r="14540" ht="12.75" hidden="1" customHeight="1"/>
    <row r="14541" ht="12.75" hidden="1" customHeight="1"/>
    <row r="14542" ht="12.75" hidden="1" customHeight="1"/>
    <row r="14543" ht="12.75" hidden="1" customHeight="1"/>
    <row r="14544" ht="12.75" hidden="1" customHeight="1"/>
    <row r="14545" ht="12.75" hidden="1" customHeight="1"/>
    <row r="14546" ht="12.75" hidden="1" customHeight="1"/>
    <row r="14547" ht="12.75" hidden="1" customHeight="1"/>
    <row r="14548" ht="12.75" hidden="1" customHeight="1"/>
    <row r="14549" ht="12.75" hidden="1" customHeight="1"/>
    <row r="14550" ht="12.75" hidden="1" customHeight="1"/>
    <row r="14551" ht="12.75" hidden="1" customHeight="1"/>
    <row r="14552" ht="12.75" hidden="1" customHeight="1"/>
    <row r="14553" ht="12.75" hidden="1" customHeight="1"/>
    <row r="14554" ht="12.75" hidden="1" customHeight="1"/>
    <row r="14555" ht="12.75" hidden="1" customHeight="1"/>
    <row r="14556" ht="12.75" hidden="1" customHeight="1"/>
    <row r="14557" ht="12.75" hidden="1" customHeight="1"/>
    <row r="14558" ht="12.75" hidden="1" customHeight="1"/>
    <row r="14559" ht="12.75" hidden="1" customHeight="1"/>
    <row r="14560" ht="12.75" hidden="1" customHeight="1"/>
    <row r="14561" ht="12.75" hidden="1" customHeight="1"/>
    <row r="14562" ht="12.75" hidden="1" customHeight="1"/>
    <row r="14563" ht="12.75" hidden="1" customHeight="1"/>
    <row r="14564" ht="12.75" hidden="1" customHeight="1"/>
    <row r="14565" ht="12.75" hidden="1" customHeight="1"/>
    <row r="14566" ht="12.75" hidden="1" customHeight="1"/>
    <row r="14567" ht="12.75" hidden="1" customHeight="1"/>
    <row r="14568" ht="12.75" hidden="1" customHeight="1"/>
    <row r="14569" ht="12.75" hidden="1" customHeight="1"/>
    <row r="14570" ht="12.75" hidden="1" customHeight="1"/>
    <row r="14571" ht="12.75" hidden="1" customHeight="1"/>
    <row r="14572" ht="12.75" hidden="1" customHeight="1"/>
    <row r="14573" ht="12.75" hidden="1" customHeight="1"/>
    <row r="14574" ht="12.75" hidden="1" customHeight="1"/>
    <row r="14575" ht="12.75" hidden="1" customHeight="1"/>
    <row r="14576" ht="12.75" hidden="1" customHeight="1"/>
    <row r="14577" ht="12.75" hidden="1" customHeight="1"/>
    <row r="14578" ht="12.75" hidden="1" customHeight="1"/>
    <row r="14579" ht="12.75" hidden="1" customHeight="1"/>
    <row r="14580" ht="12.75" hidden="1" customHeight="1"/>
    <row r="14581" ht="12.75" hidden="1" customHeight="1"/>
    <row r="14582" ht="12.75" hidden="1" customHeight="1"/>
    <row r="14583" ht="12.75" hidden="1" customHeight="1"/>
    <row r="14584" ht="12.75" hidden="1" customHeight="1"/>
    <row r="14585" ht="12.75" hidden="1" customHeight="1"/>
    <row r="14586" ht="12.75" hidden="1" customHeight="1"/>
    <row r="14587" ht="12.75" hidden="1" customHeight="1"/>
    <row r="14588" ht="12.75" hidden="1" customHeight="1"/>
    <row r="14589" ht="12.75" hidden="1" customHeight="1"/>
    <row r="14590" ht="12.75" hidden="1" customHeight="1"/>
    <row r="14591" ht="12.75" hidden="1" customHeight="1"/>
    <row r="14592" ht="12.75" hidden="1" customHeight="1"/>
    <row r="14593" ht="12.75" hidden="1" customHeight="1"/>
    <row r="14594" ht="12.75" hidden="1" customHeight="1"/>
    <row r="14595" ht="12.75" hidden="1" customHeight="1"/>
    <row r="14596" ht="12.75" hidden="1" customHeight="1"/>
    <row r="14597" ht="12.75" hidden="1" customHeight="1"/>
    <row r="14598" ht="12.75" hidden="1" customHeight="1"/>
    <row r="14599" ht="12.75" hidden="1" customHeight="1"/>
    <row r="14600" ht="12.75" hidden="1" customHeight="1"/>
    <row r="14601" ht="12.75" hidden="1" customHeight="1"/>
    <row r="14602" ht="12.75" hidden="1" customHeight="1"/>
    <row r="14603" ht="12.75" hidden="1" customHeight="1"/>
    <row r="14604" ht="12.75" hidden="1" customHeight="1"/>
    <row r="14605" ht="12.75" hidden="1" customHeight="1"/>
    <row r="14606" ht="12.75" hidden="1" customHeight="1"/>
    <row r="14607" ht="12.75" hidden="1" customHeight="1"/>
    <row r="14608" ht="12.75" hidden="1" customHeight="1"/>
    <row r="14609" ht="12.75" hidden="1" customHeight="1"/>
    <row r="14610" ht="12.75" hidden="1" customHeight="1"/>
    <row r="14611" ht="12.75" hidden="1" customHeight="1"/>
    <row r="14612" ht="12.75" hidden="1" customHeight="1"/>
    <row r="14613" ht="12.75" hidden="1" customHeight="1"/>
    <row r="14614" ht="12.75" hidden="1" customHeight="1"/>
    <row r="14615" ht="12.75" hidden="1" customHeight="1"/>
    <row r="14616" ht="12.75" hidden="1" customHeight="1"/>
    <row r="14617" ht="12.75" hidden="1" customHeight="1"/>
    <row r="14618" ht="12.75" hidden="1" customHeight="1"/>
    <row r="14619" ht="12.75" hidden="1" customHeight="1"/>
    <row r="14620" ht="12.75" hidden="1" customHeight="1"/>
    <row r="14621" ht="12.75" hidden="1" customHeight="1"/>
    <row r="14622" ht="12.75" hidden="1" customHeight="1"/>
    <row r="14623" ht="12.75" hidden="1" customHeight="1"/>
    <row r="14624" ht="12.75" hidden="1" customHeight="1"/>
    <row r="14625" ht="12.75" hidden="1" customHeight="1"/>
    <row r="14626" ht="12.75" hidden="1" customHeight="1"/>
    <row r="14627" ht="12.75" hidden="1" customHeight="1"/>
    <row r="14628" ht="12.75" hidden="1" customHeight="1"/>
    <row r="14629" ht="12.75" hidden="1" customHeight="1"/>
    <row r="14630" ht="12.75" hidden="1" customHeight="1"/>
    <row r="14631" ht="12.75" hidden="1" customHeight="1"/>
    <row r="14632" ht="12.75" hidden="1" customHeight="1"/>
    <row r="14633" ht="12.75" hidden="1" customHeight="1"/>
    <row r="14634" ht="12.75" hidden="1" customHeight="1"/>
    <row r="14635" ht="12.75" hidden="1" customHeight="1"/>
    <row r="14636" ht="12.75" hidden="1" customHeight="1"/>
    <row r="14637" ht="12.75" hidden="1" customHeight="1"/>
    <row r="14638" ht="12.75" hidden="1" customHeight="1"/>
    <row r="14639" ht="12.75" hidden="1" customHeight="1"/>
    <row r="14640" ht="12.75" hidden="1" customHeight="1"/>
    <row r="14641" ht="12.75" hidden="1" customHeight="1"/>
    <row r="14642" ht="12.75" hidden="1" customHeight="1"/>
    <row r="14643" ht="12.75" hidden="1" customHeight="1"/>
    <row r="14644" ht="12.75" hidden="1" customHeight="1"/>
    <row r="14645" ht="12.75" hidden="1" customHeight="1"/>
    <row r="14646" ht="12.75" hidden="1" customHeight="1"/>
    <row r="14647" ht="12.75" hidden="1" customHeight="1"/>
    <row r="14648" ht="12.75" hidden="1" customHeight="1"/>
    <row r="14649" ht="12.75" hidden="1" customHeight="1"/>
    <row r="14650" ht="12.75" hidden="1" customHeight="1"/>
    <row r="14651" ht="12.75" hidden="1" customHeight="1"/>
    <row r="14652" ht="12.75" hidden="1" customHeight="1"/>
    <row r="14653" ht="12.75" hidden="1" customHeight="1"/>
    <row r="14654" ht="12.75" hidden="1" customHeight="1"/>
    <row r="14655" ht="12.75" hidden="1" customHeight="1"/>
    <row r="14656" ht="12.75" hidden="1" customHeight="1"/>
    <row r="14657" ht="12.75" hidden="1" customHeight="1"/>
    <row r="14658" ht="12.75" hidden="1" customHeight="1"/>
    <row r="14659" ht="12.75" hidden="1" customHeight="1"/>
    <row r="14660" ht="12.75" hidden="1" customHeight="1"/>
    <row r="14661" ht="12.75" hidden="1" customHeight="1"/>
    <row r="14662" ht="12.75" hidden="1" customHeight="1"/>
    <row r="14663" ht="12.75" hidden="1" customHeight="1"/>
    <row r="14664" ht="12.75" hidden="1" customHeight="1"/>
    <row r="14665" ht="12.75" hidden="1" customHeight="1"/>
    <row r="14666" ht="12.75" hidden="1" customHeight="1"/>
    <row r="14667" ht="12.75" hidden="1" customHeight="1"/>
    <row r="14668" ht="12.75" hidden="1" customHeight="1"/>
    <row r="14669" ht="12.75" hidden="1" customHeight="1"/>
    <row r="14670" ht="12.75" hidden="1" customHeight="1"/>
    <row r="14671" ht="12.75" hidden="1" customHeight="1"/>
    <row r="14672" ht="12.75" hidden="1" customHeight="1"/>
    <row r="14673" ht="12.75" hidden="1" customHeight="1"/>
    <row r="14674" ht="12.75" hidden="1" customHeight="1"/>
    <row r="14675" ht="12.75" hidden="1" customHeight="1"/>
    <row r="14676" ht="12.75" hidden="1" customHeight="1"/>
    <row r="14677" ht="12.75" hidden="1" customHeight="1"/>
    <row r="14678" ht="12.75" hidden="1" customHeight="1"/>
    <row r="14679" ht="12.75" hidden="1" customHeight="1"/>
    <row r="14680" ht="12.75" hidden="1" customHeight="1"/>
    <row r="14681" ht="12.75" hidden="1" customHeight="1"/>
    <row r="14682" ht="12.75" hidden="1" customHeight="1"/>
    <row r="14683" ht="12.75" hidden="1" customHeight="1"/>
    <row r="14684" ht="12.75" hidden="1" customHeight="1"/>
    <row r="14685" ht="12.75" hidden="1" customHeight="1"/>
    <row r="14686" ht="12.75" hidden="1" customHeight="1"/>
    <row r="14687" ht="12.75" hidden="1" customHeight="1"/>
    <row r="14688" ht="12.75" hidden="1" customHeight="1"/>
    <row r="14689" ht="12.75" hidden="1" customHeight="1"/>
    <row r="14690" ht="12.75" hidden="1" customHeight="1"/>
    <row r="14691" ht="12.75" hidden="1" customHeight="1"/>
    <row r="14692" ht="12.75" hidden="1" customHeight="1"/>
    <row r="14693" ht="12.75" hidden="1" customHeight="1"/>
    <row r="14694" ht="12.75" hidden="1" customHeight="1"/>
    <row r="14695" ht="12.75" hidden="1" customHeight="1"/>
    <row r="14696" ht="12.75" hidden="1" customHeight="1"/>
    <row r="14697" ht="12.75" hidden="1" customHeight="1"/>
    <row r="14698" ht="12.75" hidden="1" customHeight="1"/>
    <row r="14699" ht="12.75" hidden="1" customHeight="1"/>
    <row r="14700" ht="12.75" hidden="1" customHeight="1"/>
    <row r="14701" ht="12.75" hidden="1" customHeight="1"/>
    <row r="14702" ht="12.75" hidden="1" customHeight="1"/>
    <row r="14703" ht="12.75" hidden="1" customHeight="1"/>
    <row r="14704" ht="12.75" hidden="1" customHeight="1"/>
    <row r="14705" ht="12.75" hidden="1" customHeight="1"/>
    <row r="14706" ht="12.75" hidden="1" customHeight="1"/>
    <row r="14707" ht="12.75" hidden="1" customHeight="1"/>
    <row r="14708" ht="12.75" hidden="1" customHeight="1"/>
    <row r="14709" ht="12.75" hidden="1" customHeight="1"/>
    <row r="14710" ht="12.75" hidden="1" customHeight="1"/>
    <row r="14711" ht="12.75" hidden="1" customHeight="1"/>
    <row r="14712" ht="12.75" hidden="1" customHeight="1"/>
    <row r="14713" ht="12.75" hidden="1" customHeight="1"/>
    <row r="14714" ht="12.75" hidden="1" customHeight="1"/>
    <row r="14715" ht="12.75" hidden="1" customHeight="1"/>
    <row r="14716" ht="12.75" hidden="1" customHeight="1"/>
    <row r="14717" ht="12.75" hidden="1" customHeight="1"/>
    <row r="14718" ht="12.75" hidden="1" customHeight="1"/>
    <row r="14719" ht="12.75" hidden="1" customHeight="1"/>
    <row r="14720" ht="12.75" hidden="1" customHeight="1"/>
    <row r="14721" ht="12.75" hidden="1" customHeight="1"/>
    <row r="14722" ht="12.75" hidden="1" customHeight="1"/>
    <row r="14723" ht="12.75" hidden="1" customHeight="1"/>
    <row r="14724" ht="12.75" hidden="1" customHeight="1"/>
    <row r="14725" ht="12.75" hidden="1" customHeight="1"/>
    <row r="14726" ht="12.75" hidden="1" customHeight="1"/>
    <row r="14727" ht="12.75" hidden="1" customHeight="1"/>
    <row r="14728" ht="12.75" hidden="1" customHeight="1"/>
    <row r="14729" ht="12.75" hidden="1" customHeight="1"/>
    <row r="14730" ht="12.75" hidden="1" customHeight="1"/>
    <row r="14731" ht="12.75" hidden="1" customHeight="1"/>
    <row r="14732" ht="12.75" hidden="1" customHeight="1"/>
    <row r="14733" ht="12.75" hidden="1" customHeight="1"/>
    <row r="14734" ht="12.75" hidden="1" customHeight="1"/>
    <row r="14735" ht="12.75" hidden="1" customHeight="1"/>
    <row r="14736" ht="12.75" hidden="1" customHeight="1"/>
    <row r="14737" ht="12.75" hidden="1" customHeight="1"/>
    <row r="14738" ht="12.75" hidden="1" customHeight="1"/>
    <row r="14739" ht="12.75" hidden="1" customHeight="1"/>
    <row r="14740" ht="12.75" hidden="1" customHeight="1"/>
    <row r="14741" ht="12.75" hidden="1" customHeight="1"/>
    <row r="14742" ht="12.75" hidden="1" customHeight="1"/>
    <row r="14743" ht="12.75" hidden="1" customHeight="1"/>
    <row r="14744" ht="12.75" hidden="1" customHeight="1"/>
    <row r="14745" ht="12.75" hidden="1" customHeight="1"/>
    <row r="14746" ht="12.75" hidden="1" customHeight="1"/>
    <row r="14747" ht="12.75" hidden="1" customHeight="1"/>
    <row r="14748" ht="12.75" hidden="1" customHeight="1"/>
    <row r="14749" ht="12.75" hidden="1" customHeight="1"/>
    <row r="14750" ht="12.75" hidden="1" customHeight="1"/>
    <row r="14751" ht="12.75" hidden="1" customHeight="1"/>
    <row r="14752" ht="12.75" hidden="1" customHeight="1"/>
    <row r="14753" ht="12.75" hidden="1" customHeight="1"/>
    <row r="14754" ht="12.75" hidden="1" customHeight="1"/>
    <row r="14755" ht="12.75" hidden="1" customHeight="1"/>
    <row r="14756" ht="12.75" hidden="1" customHeight="1"/>
    <row r="14757" ht="12.75" hidden="1" customHeight="1"/>
    <row r="14758" ht="12.75" hidden="1" customHeight="1"/>
    <row r="14759" ht="12.75" hidden="1" customHeight="1"/>
    <row r="14760" ht="12.75" hidden="1" customHeight="1"/>
    <row r="14761" ht="12.75" hidden="1" customHeight="1"/>
    <row r="14762" ht="12.75" hidden="1" customHeight="1"/>
    <row r="14763" ht="12.75" hidden="1" customHeight="1"/>
    <row r="14764" ht="12.75" hidden="1" customHeight="1"/>
    <row r="14765" ht="12.75" hidden="1" customHeight="1"/>
    <row r="14766" ht="12.75" hidden="1" customHeight="1"/>
    <row r="14767" ht="12.75" hidden="1" customHeight="1"/>
    <row r="14768" ht="12.75" hidden="1" customHeight="1"/>
    <row r="14769" ht="12.75" hidden="1" customHeight="1"/>
    <row r="14770" ht="12.75" hidden="1" customHeight="1"/>
    <row r="14771" ht="12.75" hidden="1" customHeight="1"/>
    <row r="14772" ht="12.75" hidden="1" customHeight="1"/>
    <row r="14773" ht="12.75" hidden="1" customHeight="1"/>
    <row r="14774" ht="12.75" hidden="1" customHeight="1"/>
    <row r="14775" ht="12.75" hidden="1" customHeight="1"/>
    <row r="14776" ht="12.75" hidden="1" customHeight="1"/>
    <row r="14777" ht="12.75" hidden="1" customHeight="1"/>
    <row r="14778" ht="12.75" hidden="1" customHeight="1"/>
    <row r="14779" ht="12.75" hidden="1" customHeight="1"/>
    <row r="14780" ht="12.75" hidden="1" customHeight="1"/>
    <row r="14781" ht="12.75" hidden="1" customHeight="1"/>
    <row r="14782" ht="12.75" hidden="1" customHeight="1"/>
    <row r="14783" ht="12.75" hidden="1" customHeight="1"/>
    <row r="14784" ht="12.75" hidden="1" customHeight="1"/>
    <row r="14785" ht="12.75" hidden="1" customHeight="1"/>
    <row r="14786" ht="12.75" hidden="1" customHeight="1"/>
    <row r="14787" ht="12.75" hidden="1" customHeight="1"/>
    <row r="14788" ht="12.75" hidden="1" customHeight="1"/>
    <row r="14789" ht="12.75" hidden="1" customHeight="1"/>
    <row r="14790" ht="12.75" hidden="1" customHeight="1"/>
    <row r="14791" ht="12.75" hidden="1" customHeight="1"/>
    <row r="14792" ht="12.75" hidden="1" customHeight="1"/>
    <row r="14793" ht="12.75" hidden="1" customHeight="1"/>
    <row r="14794" ht="12.75" hidden="1" customHeight="1"/>
    <row r="14795" ht="12.75" hidden="1" customHeight="1"/>
    <row r="14796" ht="12.75" hidden="1" customHeight="1"/>
    <row r="14797" ht="12.75" hidden="1" customHeight="1"/>
    <row r="14798" ht="12.75" hidden="1" customHeight="1"/>
    <row r="14799" ht="12.75" hidden="1" customHeight="1"/>
    <row r="14800" ht="12.75" hidden="1" customHeight="1"/>
    <row r="14801" ht="12.75" hidden="1" customHeight="1"/>
    <row r="14802" ht="12.75" hidden="1" customHeight="1"/>
    <row r="14803" ht="12.75" hidden="1" customHeight="1"/>
    <row r="14804" ht="12.75" hidden="1" customHeight="1"/>
    <row r="14805" ht="12.75" hidden="1" customHeight="1"/>
    <row r="14806" ht="12.75" hidden="1" customHeight="1"/>
    <row r="14807" ht="12.75" hidden="1" customHeight="1"/>
    <row r="14808" ht="12.75" hidden="1" customHeight="1"/>
    <row r="14809" ht="12.75" hidden="1" customHeight="1"/>
    <row r="14810" ht="12.75" hidden="1" customHeight="1"/>
    <row r="14811" ht="12.75" hidden="1" customHeight="1"/>
    <row r="14812" ht="12.75" hidden="1" customHeight="1"/>
    <row r="14813" ht="12.75" hidden="1" customHeight="1"/>
    <row r="14814" ht="12.75" hidden="1" customHeight="1"/>
    <row r="14815" ht="12.75" hidden="1" customHeight="1"/>
    <row r="14816" ht="12.75" hidden="1" customHeight="1"/>
    <row r="14817" ht="12.75" hidden="1" customHeight="1"/>
    <row r="14818" ht="12.75" hidden="1" customHeight="1"/>
    <row r="14819" ht="12.75" hidden="1" customHeight="1"/>
    <row r="14820" ht="12.75" hidden="1" customHeight="1"/>
    <row r="14821" ht="12.75" hidden="1" customHeight="1"/>
    <row r="14822" ht="12.75" hidden="1" customHeight="1"/>
    <row r="14823" ht="12.75" hidden="1" customHeight="1"/>
    <row r="14824" ht="12.75" hidden="1" customHeight="1"/>
    <row r="14825" ht="12.75" hidden="1" customHeight="1"/>
    <row r="14826" ht="12.75" hidden="1" customHeight="1"/>
    <row r="14827" ht="12.75" hidden="1" customHeight="1"/>
    <row r="14828" ht="12.75" hidden="1" customHeight="1"/>
    <row r="14829" ht="12.75" hidden="1" customHeight="1"/>
    <row r="14830" ht="12.75" hidden="1" customHeight="1"/>
    <row r="14831" ht="12.75" hidden="1" customHeight="1"/>
    <row r="14832" ht="12.75" hidden="1" customHeight="1"/>
    <row r="14833" ht="12.75" hidden="1" customHeight="1"/>
    <row r="14834" ht="12.75" hidden="1" customHeight="1"/>
    <row r="14835" ht="12.75" hidden="1" customHeight="1"/>
    <row r="14836" ht="12.75" hidden="1" customHeight="1"/>
    <row r="14837" ht="12.75" hidden="1" customHeight="1"/>
    <row r="14838" ht="12.75" hidden="1" customHeight="1"/>
    <row r="14839" ht="12.75" hidden="1" customHeight="1"/>
    <row r="14840" ht="12.75" hidden="1" customHeight="1"/>
    <row r="14841" ht="12.75" hidden="1" customHeight="1"/>
    <row r="14842" ht="12.75" hidden="1" customHeight="1"/>
    <row r="14843" ht="12.75" hidden="1" customHeight="1"/>
    <row r="14844" ht="12.75" hidden="1" customHeight="1"/>
    <row r="14845" ht="12.75" hidden="1" customHeight="1"/>
    <row r="14846" ht="12.75" hidden="1" customHeight="1"/>
    <row r="14847" ht="12.75" hidden="1" customHeight="1"/>
    <row r="14848" ht="12.75" hidden="1" customHeight="1"/>
    <row r="14849" ht="12.75" hidden="1" customHeight="1"/>
    <row r="14850" ht="12.75" hidden="1" customHeight="1"/>
    <row r="14851" ht="12.75" hidden="1" customHeight="1"/>
    <row r="14852" ht="12.75" hidden="1" customHeight="1"/>
    <row r="14853" ht="12.75" hidden="1" customHeight="1"/>
    <row r="14854" ht="12.75" hidden="1" customHeight="1"/>
    <row r="14855" ht="12.75" hidden="1" customHeight="1"/>
    <row r="14856" ht="12.75" hidden="1" customHeight="1"/>
    <row r="14857" ht="12.75" hidden="1" customHeight="1"/>
    <row r="14858" ht="12.75" hidden="1" customHeight="1"/>
    <row r="14859" ht="12.75" hidden="1" customHeight="1"/>
    <row r="14860" ht="12.75" hidden="1" customHeight="1"/>
    <row r="14861" ht="12.75" hidden="1" customHeight="1"/>
    <row r="14862" ht="12.75" hidden="1" customHeight="1"/>
    <row r="14863" ht="12.75" hidden="1" customHeight="1"/>
    <row r="14864" ht="12.75" hidden="1" customHeight="1"/>
    <row r="14865" ht="12.75" hidden="1" customHeight="1"/>
    <row r="14866" ht="12.75" hidden="1" customHeight="1"/>
    <row r="14867" ht="12.75" hidden="1" customHeight="1"/>
    <row r="14868" ht="12.75" hidden="1" customHeight="1"/>
    <row r="14869" ht="12.75" hidden="1" customHeight="1"/>
    <row r="14870" ht="12.75" hidden="1" customHeight="1"/>
    <row r="14871" ht="12.75" hidden="1" customHeight="1"/>
    <row r="14872" ht="12.75" hidden="1" customHeight="1"/>
    <row r="14873" ht="12.75" hidden="1" customHeight="1"/>
    <row r="14874" ht="12.75" hidden="1" customHeight="1"/>
    <row r="14875" ht="12.75" hidden="1" customHeight="1"/>
    <row r="14876" ht="12.75" hidden="1" customHeight="1"/>
    <row r="14877" ht="12.75" hidden="1" customHeight="1"/>
    <row r="14878" ht="12.75" hidden="1" customHeight="1"/>
    <row r="14879" ht="12.75" hidden="1" customHeight="1"/>
    <row r="14880" ht="12.75" hidden="1" customHeight="1"/>
    <row r="14881" ht="12.75" hidden="1" customHeight="1"/>
    <row r="14882" ht="12.75" hidden="1" customHeight="1"/>
    <row r="14883" ht="12.75" hidden="1" customHeight="1"/>
    <row r="14884" ht="12.75" hidden="1" customHeight="1"/>
    <row r="14885" ht="12.75" hidden="1" customHeight="1"/>
    <row r="14886" ht="12.75" hidden="1" customHeight="1"/>
    <row r="14887" ht="12.75" hidden="1" customHeight="1"/>
    <row r="14888" ht="12.75" hidden="1" customHeight="1"/>
    <row r="14889" ht="12.75" hidden="1" customHeight="1"/>
    <row r="14890" ht="12.75" hidden="1" customHeight="1"/>
    <row r="14891" ht="12.75" hidden="1" customHeight="1"/>
    <row r="14892" ht="12.75" hidden="1" customHeight="1"/>
    <row r="14893" ht="12.75" hidden="1" customHeight="1"/>
    <row r="14894" ht="12.75" hidden="1" customHeight="1"/>
    <row r="14895" ht="12.75" hidden="1" customHeight="1"/>
    <row r="14896" ht="12.75" hidden="1" customHeight="1"/>
    <row r="14897" ht="12.75" hidden="1" customHeight="1"/>
    <row r="14898" ht="12.75" hidden="1" customHeight="1"/>
    <row r="14899" ht="12.75" hidden="1" customHeight="1"/>
    <row r="14900" ht="12.75" hidden="1" customHeight="1"/>
    <row r="14901" ht="12.75" hidden="1" customHeight="1"/>
    <row r="14902" ht="12.75" hidden="1" customHeight="1"/>
    <row r="14903" ht="12.75" hidden="1" customHeight="1"/>
    <row r="14904" ht="12.75" hidden="1" customHeight="1"/>
    <row r="14905" ht="12.75" hidden="1" customHeight="1"/>
    <row r="14906" ht="12.75" hidden="1" customHeight="1"/>
    <row r="14907" ht="12.75" hidden="1" customHeight="1"/>
    <row r="14908" ht="12.75" hidden="1" customHeight="1"/>
    <row r="14909" ht="12.75" hidden="1" customHeight="1"/>
    <row r="14910" ht="12.75" hidden="1" customHeight="1"/>
    <row r="14911" ht="12.75" hidden="1" customHeight="1"/>
    <row r="14912" ht="12.75" hidden="1" customHeight="1"/>
    <row r="14913" ht="12.75" hidden="1" customHeight="1"/>
    <row r="14914" ht="12.75" hidden="1" customHeight="1"/>
    <row r="14915" ht="12.75" hidden="1" customHeight="1"/>
    <row r="14916" ht="12.75" hidden="1" customHeight="1"/>
    <row r="14917" ht="12.75" hidden="1" customHeight="1"/>
    <row r="14918" ht="12.75" hidden="1" customHeight="1"/>
    <row r="14919" ht="12.75" hidden="1" customHeight="1"/>
    <row r="14920" ht="12.75" hidden="1" customHeight="1"/>
    <row r="14921" ht="12.75" hidden="1" customHeight="1"/>
    <row r="14922" ht="12.75" hidden="1" customHeight="1"/>
    <row r="14923" ht="12.75" hidden="1" customHeight="1"/>
    <row r="14924" ht="12.75" hidden="1" customHeight="1"/>
    <row r="14925" ht="12.75" hidden="1" customHeight="1"/>
    <row r="14926" ht="12.75" hidden="1" customHeight="1"/>
    <row r="14927" ht="12.75" hidden="1" customHeight="1"/>
    <row r="14928" ht="12.75" hidden="1" customHeight="1"/>
    <row r="14929" ht="12.75" hidden="1" customHeight="1"/>
    <row r="14930" ht="12.75" hidden="1" customHeight="1"/>
    <row r="14931" ht="12.75" hidden="1" customHeight="1"/>
    <row r="14932" ht="12.75" hidden="1" customHeight="1"/>
    <row r="14933" ht="12.75" hidden="1" customHeight="1"/>
    <row r="14934" ht="12.75" hidden="1" customHeight="1"/>
    <row r="14935" ht="12.75" hidden="1" customHeight="1"/>
    <row r="14936" ht="12.75" hidden="1" customHeight="1"/>
    <row r="14937" ht="12.75" hidden="1" customHeight="1"/>
    <row r="14938" ht="12.75" hidden="1" customHeight="1"/>
    <row r="14939" ht="12.75" hidden="1" customHeight="1"/>
    <row r="14940" ht="12.75" hidden="1" customHeight="1"/>
    <row r="14941" ht="12.75" hidden="1" customHeight="1"/>
    <row r="14942" ht="12.75" hidden="1" customHeight="1"/>
    <row r="14943" ht="12.75" hidden="1" customHeight="1"/>
    <row r="14944" ht="12.75" hidden="1" customHeight="1"/>
    <row r="14945" ht="12.75" hidden="1" customHeight="1"/>
    <row r="14946" ht="12.75" hidden="1" customHeight="1"/>
    <row r="14947" ht="12.75" hidden="1" customHeight="1"/>
    <row r="14948" ht="12.75" hidden="1" customHeight="1"/>
    <row r="14949" ht="12.75" hidden="1" customHeight="1"/>
    <row r="14950" ht="12.75" hidden="1" customHeight="1"/>
    <row r="14951" ht="12.75" hidden="1" customHeight="1"/>
    <row r="14952" ht="12.75" hidden="1" customHeight="1"/>
    <row r="14953" ht="12.75" hidden="1" customHeight="1"/>
    <row r="14954" ht="12.75" hidden="1" customHeight="1"/>
    <row r="14955" ht="12.75" hidden="1" customHeight="1"/>
    <row r="14956" ht="12.75" hidden="1" customHeight="1"/>
    <row r="14957" ht="12.75" hidden="1" customHeight="1"/>
    <row r="14958" ht="12.75" hidden="1" customHeight="1"/>
    <row r="14959" ht="12.75" hidden="1" customHeight="1"/>
    <row r="14960" ht="12.75" hidden="1" customHeight="1"/>
    <row r="14961" ht="12.75" hidden="1" customHeight="1"/>
    <row r="14962" ht="12.75" hidden="1" customHeight="1"/>
    <row r="14963" ht="12.75" hidden="1" customHeight="1"/>
    <row r="14964" ht="12.75" hidden="1" customHeight="1"/>
    <row r="14965" ht="12.75" hidden="1" customHeight="1"/>
    <row r="14966" ht="12.75" hidden="1" customHeight="1"/>
    <row r="14967" ht="12.75" hidden="1" customHeight="1"/>
    <row r="14968" ht="12.75" hidden="1" customHeight="1"/>
    <row r="14969" ht="12.75" hidden="1" customHeight="1"/>
    <row r="14970" ht="12.75" hidden="1" customHeight="1"/>
    <row r="14971" ht="12.75" hidden="1" customHeight="1"/>
    <row r="14972" ht="12.75" hidden="1" customHeight="1"/>
    <row r="14973" ht="12.75" hidden="1" customHeight="1"/>
    <row r="14974" ht="12.75" hidden="1" customHeight="1"/>
    <row r="14975" ht="12.75" hidden="1" customHeight="1"/>
    <row r="14976" ht="12.75" hidden="1" customHeight="1"/>
    <row r="14977" ht="12.75" hidden="1" customHeight="1"/>
    <row r="14978" ht="12.75" hidden="1" customHeight="1"/>
    <row r="14979" ht="12.75" hidden="1" customHeight="1"/>
    <row r="14980" ht="12.75" hidden="1" customHeight="1"/>
    <row r="14981" ht="12.75" hidden="1" customHeight="1"/>
    <row r="14982" ht="12.75" hidden="1" customHeight="1"/>
    <row r="14983" ht="12.75" hidden="1" customHeight="1"/>
    <row r="14984" ht="12.75" hidden="1" customHeight="1"/>
    <row r="14985" ht="12.75" hidden="1" customHeight="1"/>
    <row r="14986" ht="12.75" hidden="1" customHeight="1"/>
    <row r="14987" ht="12.75" hidden="1" customHeight="1"/>
    <row r="14988" ht="12.75" hidden="1" customHeight="1"/>
    <row r="14989" ht="12.75" hidden="1" customHeight="1"/>
    <row r="14990" ht="12.75" hidden="1" customHeight="1"/>
    <row r="14991" ht="12.75" hidden="1" customHeight="1"/>
    <row r="14992" ht="12.75" hidden="1" customHeight="1"/>
    <row r="14993" ht="12.75" hidden="1" customHeight="1"/>
    <row r="14994" ht="12.75" hidden="1" customHeight="1"/>
    <row r="14995" ht="12.75" hidden="1" customHeight="1"/>
    <row r="14996" ht="12.75" hidden="1" customHeight="1"/>
    <row r="14997" ht="12.75" hidden="1" customHeight="1"/>
    <row r="14998" ht="12.75" hidden="1" customHeight="1"/>
    <row r="14999" ht="12.75" hidden="1" customHeight="1"/>
    <row r="15000" ht="12.75" hidden="1" customHeight="1"/>
    <row r="15001" ht="12.75" hidden="1" customHeight="1"/>
    <row r="15002" ht="12.75" hidden="1" customHeight="1"/>
    <row r="15003" ht="12.75" hidden="1" customHeight="1"/>
    <row r="15004" ht="12.75" hidden="1" customHeight="1"/>
    <row r="15005" ht="12.75" hidden="1" customHeight="1"/>
    <row r="15006" ht="12.75" hidden="1" customHeight="1"/>
    <row r="15007" ht="12.75" hidden="1" customHeight="1"/>
    <row r="15008" ht="12.75" hidden="1" customHeight="1"/>
    <row r="15009" ht="12.75" hidden="1" customHeight="1"/>
    <row r="15010" ht="12.75" hidden="1" customHeight="1"/>
    <row r="15011" ht="12.75" hidden="1" customHeight="1"/>
    <row r="15012" ht="12.75" hidden="1" customHeight="1"/>
    <row r="15013" ht="12.75" hidden="1" customHeight="1"/>
    <row r="15014" ht="12.75" hidden="1" customHeight="1"/>
    <row r="15015" ht="12.75" hidden="1" customHeight="1"/>
    <row r="15016" ht="12.75" hidden="1" customHeight="1"/>
    <row r="15017" ht="12.75" hidden="1" customHeight="1"/>
    <row r="15018" ht="12.75" hidden="1" customHeight="1"/>
    <row r="15019" ht="12.75" hidden="1" customHeight="1"/>
    <row r="15020" ht="12.75" hidden="1" customHeight="1"/>
    <row r="15021" ht="12.75" hidden="1" customHeight="1"/>
    <row r="15022" ht="12.75" hidden="1" customHeight="1"/>
    <row r="15023" ht="12.75" hidden="1" customHeight="1"/>
    <row r="15024" ht="12.75" hidden="1" customHeight="1"/>
    <row r="15025" ht="12.75" hidden="1" customHeight="1"/>
    <row r="15026" ht="12.75" hidden="1" customHeight="1"/>
    <row r="15027" ht="12.75" hidden="1" customHeight="1"/>
    <row r="15028" ht="12.75" hidden="1" customHeight="1"/>
    <row r="15029" ht="12.75" hidden="1" customHeight="1"/>
    <row r="15030" ht="12.75" hidden="1" customHeight="1"/>
    <row r="15031" ht="12.75" hidden="1" customHeight="1"/>
    <row r="15032" ht="12.75" hidden="1" customHeight="1"/>
    <row r="15033" ht="12.75" hidden="1" customHeight="1"/>
    <row r="15034" ht="12.75" hidden="1" customHeight="1"/>
    <row r="15035" ht="12.75" hidden="1" customHeight="1"/>
    <row r="15036" ht="12.75" hidden="1" customHeight="1"/>
    <row r="15037" ht="12.75" hidden="1" customHeight="1"/>
    <row r="15038" ht="12.75" hidden="1" customHeight="1"/>
    <row r="15039" ht="12.75" hidden="1" customHeight="1"/>
    <row r="15040" ht="12.75" hidden="1" customHeight="1"/>
    <row r="15041" ht="12.75" hidden="1" customHeight="1"/>
    <row r="15042" ht="12.75" hidden="1" customHeight="1"/>
    <row r="15043" ht="12.75" hidden="1" customHeight="1"/>
    <row r="15044" ht="12.75" hidden="1" customHeight="1"/>
    <row r="15045" ht="12.75" hidden="1" customHeight="1"/>
    <row r="15046" ht="12.75" hidden="1" customHeight="1"/>
    <row r="15047" ht="12.75" hidden="1" customHeight="1"/>
    <row r="15048" ht="12.75" hidden="1" customHeight="1"/>
    <row r="15049" ht="12.75" hidden="1" customHeight="1"/>
    <row r="15050" ht="12.75" hidden="1" customHeight="1"/>
    <row r="15051" ht="12.75" hidden="1" customHeight="1"/>
    <row r="15052" ht="12.75" hidden="1" customHeight="1"/>
    <row r="15053" ht="12.75" hidden="1" customHeight="1"/>
    <row r="15054" ht="12.75" hidden="1" customHeight="1"/>
    <row r="15055" ht="12.75" hidden="1" customHeight="1"/>
    <row r="15056" ht="12.75" hidden="1" customHeight="1"/>
    <row r="15057" ht="12.75" hidden="1" customHeight="1"/>
    <row r="15058" ht="12.75" hidden="1" customHeight="1"/>
    <row r="15059" ht="12.75" hidden="1" customHeight="1"/>
    <row r="15060" ht="12.75" hidden="1" customHeight="1"/>
    <row r="15061" ht="12.75" hidden="1" customHeight="1"/>
    <row r="15062" ht="12.75" hidden="1" customHeight="1"/>
    <row r="15063" ht="12.75" hidden="1" customHeight="1"/>
    <row r="15064" ht="12.75" hidden="1" customHeight="1"/>
    <row r="15065" ht="12.75" hidden="1" customHeight="1"/>
    <row r="15066" ht="12.75" hidden="1" customHeight="1"/>
    <row r="15067" ht="12.75" hidden="1" customHeight="1"/>
    <row r="15068" ht="12.75" hidden="1" customHeight="1"/>
    <row r="15069" ht="12.75" hidden="1" customHeight="1"/>
    <row r="15070" ht="12.75" hidden="1" customHeight="1"/>
    <row r="15071" ht="12.75" hidden="1" customHeight="1"/>
    <row r="15072" ht="12.75" hidden="1" customHeight="1"/>
    <row r="15073" ht="12.75" hidden="1" customHeight="1"/>
    <row r="15074" ht="12.75" hidden="1" customHeight="1"/>
    <row r="15075" ht="12.75" hidden="1" customHeight="1"/>
    <row r="15076" ht="12.75" hidden="1" customHeight="1"/>
    <row r="15077" ht="12.75" hidden="1" customHeight="1"/>
    <row r="15078" ht="12.75" hidden="1" customHeight="1"/>
    <row r="15079" ht="12.75" hidden="1" customHeight="1"/>
    <row r="15080" ht="12.75" hidden="1" customHeight="1"/>
    <row r="15081" ht="12.75" hidden="1" customHeight="1"/>
    <row r="15082" ht="12.75" hidden="1" customHeight="1"/>
    <row r="15083" ht="12.75" hidden="1" customHeight="1"/>
    <row r="15084" ht="12.75" hidden="1" customHeight="1"/>
    <row r="15085" ht="12.75" hidden="1" customHeight="1"/>
    <row r="15086" ht="12.75" hidden="1" customHeight="1"/>
    <row r="15087" ht="12.75" hidden="1" customHeight="1"/>
    <row r="15088" ht="12.75" hidden="1" customHeight="1"/>
    <row r="15089" ht="12.75" hidden="1" customHeight="1"/>
    <row r="15090" ht="12.75" hidden="1" customHeight="1"/>
    <row r="15091" ht="12.75" hidden="1" customHeight="1"/>
    <row r="15092" ht="12.75" hidden="1" customHeight="1"/>
    <row r="15093" ht="12.75" hidden="1" customHeight="1"/>
    <row r="15094" ht="12.75" hidden="1" customHeight="1"/>
    <row r="15095" ht="12.75" hidden="1" customHeight="1"/>
    <row r="15096" ht="12.75" hidden="1" customHeight="1"/>
    <row r="15097" ht="12.75" hidden="1" customHeight="1"/>
    <row r="15098" ht="12.75" hidden="1" customHeight="1"/>
    <row r="15099" ht="12.75" hidden="1" customHeight="1"/>
    <row r="15100" ht="12.75" hidden="1" customHeight="1"/>
    <row r="15101" ht="12.75" hidden="1" customHeight="1"/>
    <row r="15102" ht="12.75" hidden="1" customHeight="1"/>
    <row r="15103" ht="12.75" hidden="1" customHeight="1"/>
    <row r="15104" ht="12.75" hidden="1" customHeight="1"/>
    <row r="15105" ht="12.75" hidden="1" customHeight="1"/>
    <row r="15106" ht="12.75" hidden="1" customHeight="1"/>
    <row r="15107" ht="12.75" hidden="1" customHeight="1"/>
    <row r="15108" ht="12.75" hidden="1" customHeight="1"/>
    <row r="15109" ht="12.75" hidden="1" customHeight="1"/>
    <row r="15110" ht="12.75" hidden="1" customHeight="1"/>
    <row r="15111" ht="12.75" hidden="1" customHeight="1"/>
    <row r="15112" ht="12.75" hidden="1" customHeight="1"/>
    <row r="15113" ht="12.75" hidden="1" customHeight="1"/>
    <row r="15114" ht="12.75" hidden="1" customHeight="1"/>
    <row r="15115" ht="12.75" hidden="1" customHeight="1"/>
    <row r="15116" ht="12.75" hidden="1" customHeight="1"/>
    <row r="15117" ht="12.75" hidden="1" customHeight="1"/>
    <row r="15118" ht="12.75" hidden="1" customHeight="1"/>
    <row r="15119" ht="12.75" hidden="1" customHeight="1"/>
    <row r="15120" ht="12.75" hidden="1" customHeight="1"/>
    <row r="15121" ht="12.75" hidden="1" customHeight="1"/>
    <row r="15122" ht="12.75" hidden="1" customHeight="1"/>
    <row r="15123" ht="12.75" hidden="1" customHeight="1"/>
    <row r="15124" ht="12.75" hidden="1" customHeight="1"/>
    <row r="15125" ht="12.75" hidden="1" customHeight="1"/>
    <row r="15126" ht="12.75" hidden="1" customHeight="1"/>
    <row r="15127" ht="12.75" hidden="1" customHeight="1"/>
    <row r="15128" ht="12.75" hidden="1" customHeight="1"/>
    <row r="15129" ht="12.75" hidden="1" customHeight="1"/>
    <row r="15130" ht="12.75" hidden="1" customHeight="1"/>
    <row r="15131" ht="12.75" hidden="1" customHeight="1"/>
    <row r="15132" ht="12.75" hidden="1" customHeight="1"/>
    <row r="15133" ht="12.75" hidden="1" customHeight="1"/>
    <row r="15134" ht="12.75" hidden="1" customHeight="1"/>
    <row r="15135" ht="12.75" hidden="1" customHeight="1"/>
    <row r="15136" ht="12.75" hidden="1" customHeight="1"/>
    <row r="15137" ht="12.75" hidden="1" customHeight="1"/>
    <row r="15138" ht="12.75" hidden="1" customHeight="1"/>
    <row r="15139" ht="12.75" hidden="1" customHeight="1"/>
    <row r="15140" ht="12.75" hidden="1" customHeight="1"/>
    <row r="15141" ht="12.75" hidden="1" customHeight="1"/>
    <row r="15142" ht="12.75" hidden="1" customHeight="1"/>
    <row r="15143" ht="12.75" hidden="1" customHeight="1"/>
    <row r="15144" ht="12.75" hidden="1" customHeight="1"/>
    <row r="15145" ht="12.75" hidden="1" customHeight="1"/>
    <row r="15146" ht="12.75" hidden="1" customHeight="1"/>
    <row r="15147" ht="12.75" hidden="1" customHeight="1"/>
    <row r="15148" ht="12.75" hidden="1" customHeight="1"/>
    <row r="15149" ht="12.75" hidden="1" customHeight="1"/>
    <row r="15150" ht="12.75" hidden="1" customHeight="1"/>
    <row r="15151" ht="12.75" hidden="1" customHeight="1"/>
    <row r="15152" ht="12.75" hidden="1" customHeight="1"/>
    <row r="15153" ht="12.75" hidden="1" customHeight="1"/>
    <row r="15154" ht="12.75" hidden="1" customHeight="1"/>
    <row r="15155" ht="12.75" hidden="1" customHeight="1"/>
    <row r="15156" ht="12.75" hidden="1" customHeight="1"/>
    <row r="15157" ht="12.75" hidden="1" customHeight="1"/>
    <row r="15158" ht="12.75" hidden="1" customHeight="1"/>
    <row r="15159" ht="12.75" hidden="1" customHeight="1"/>
    <row r="15160" ht="12.75" hidden="1" customHeight="1"/>
    <row r="15161" ht="12.75" hidden="1" customHeight="1"/>
    <row r="15162" ht="12.75" hidden="1" customHeight="1"/>
    <row r="15163" ht="12.75" hidden="1" customHeight="1"/>
    <row r="15164" ht="12.75" hidden="1" customHeight="1"/>
    <row r="15165" ht="12.75" hidden="1" customHeight="1"/>
    <row r="15166" ht="12.75" hidden="1" customHeight="1"/>
    <row r="15167" ht="12.75" hidden="1" customHeight="1"/>
    <row r="15168" ht="12.75" hidden="1" customHeight="1"/>
    <row r="15169" ht="12.75" hidden="1" customHeight="1"/>
    <row r="15170" ht="12.75" hidden="1" customHeight="1"/>
    <row r="15171" ht="12.75" hidden="1" customHeight="1"/>
    <row r="15172" ht="12.75" hidden="1" customHeight="1"/>
    <row r="15173" ht="12.75" hidden="1" customHeight="1"/>
    <row r="15174" ht="12.75" hidden="1" customHeight="1"/>
    <row r="15175" ht="12.75" hidden="1" customHeight="1"/>
    <row r="15176" ht="12.75" hidden="1" customHeight="1"/>
    <row r="15177" ht="12.75" hidden="1" customHeight="1"/>
    <row r="15178" ht="12.75" hidden="1" customHeight="1"/>
    <row r="15179" ht="12.75" hidden="1" customHeight="1"/>
    <row r="15180" ht="12.75" hidden="1" customHeight="1"/>
    <row r="15181" ht="12.75" hidden="1" customHeight="1"/>
    <row r="15182" ht="12.75" hidden="1" customHeight="1"/>
    <row r="15183" ht="12.75" hidden="1" customHeight="1"/>
    <row r="15184" ht="12.75" hidden="1" customHeight="1"/>
    <row r="15185" ht="12.75" hidden="1" customHeight="1"/>
    <row r="15186" ht="12.75" hidden="1" customHeight="1"/>
    <row r="15187" ht="12.75" hidden="1" customHeight="1"/>
    <row r="15188" ht="12.75" hidden="1" customHeight="1"/>
    <row r="15189" ht="12.75" hidden="1" customHeight="1"/>
    <row r="15190" ht="12.75" hidden="1" customHeight="1"/>
    <row r="15191" ht="12.75" hidden="1" customHeight="1"/>
    <row r="15192" ht="12.75" hidden="1" customHeight="1"/>
    <row r="15193" ht="12.75" hidden="1" customHeight="1"/>
    <row r="15194" ht="12.75" hidden="1" customHeight="1"/>
    <row r="15195" ht="12.75" hidden="1" customHeight="1"/>
    <row r="15196" ht="12.75" hidden="1" customHeight="1"/>
    <row r="15197" ht="12.75" hidden="1" customHeight="1"/>
    <row r="15198" ht="12.75" hidden="1" customHeight="1"/>
    <row r="15199" ht="12.75" hidden="1" customHeight="1"/>
    <row r="15200" ht="12.75" hidden="1" customHeight="1"/>
    <row r="15201" ht="12.75" hidden="1" customHeight="1"/>
    <row r="15202" ht="12.75" hidden="1" customHeight="1"/>
    <row r="15203" ht="12.75" hidden="1" customHeight="1"/>
    <row r="15204" ht="12.75" hidden="1" customHeight="1"/>
    <row r="15205" ht="12.75" hidden="1" customHeight="1"/>
    <row r="15206" ht="12.75" hidden="1" customHeight="1"/>
    <row r="15207" ht="12.75" hidden="1" customHeight="1"/>
    <row r="15208" ht="12.75" hidden="1" customHeight="1"/>
    <row r="15209" ht="12.75" hidden="1" customHeight="1"/>
    <row r="15210" ht="12.75" hidden="1" customHeight="1"/>
    <row r="15211" ht="12.75" hidden="1" customHeight="1"/>
    <row r="15212" ht="12.75" hidden="1" customHeight="1"/>
    <row r="15213" ht="12.75" hidden="1" customHeight="1"/>
    <row r="15214" ht="12.75" hidden="1" customHeight="1"/>
    <row r="15215" ht="12.75" hidden="1" customHeight="1"/>
    <row r="15216" ht="12.75" hidden="1" customHeight="1"/>
    <row r="15217" ht="12.75" hidden="1" customHeight="1"/>
    <row r="15218" ht="12.75" hidden="1" customHeight="1"/>
    <row r="15219" ht="12.75" hidden="1" customHeight="1"/>
    <row r="15220" ht="12.75" hidden="1" customHeight="1"/>
    <row r="15221" ht="12.75" hidden="1" customHeight="1"/>
    <row r="15222" ht="12.75" hidden="1" customHeight="1"/>
    <row r="15223" ht="12.75" hidden="1" customHeight="1"/>
    <row r="15224" ht="12.75" hidden="1" customHeight="1"/>
    <row r="15225" ht="12.75" hidden="1" customHeight="1"/>
    <row r="15226" ht="12.75" hidden="1" customHeight="1"/>
    <row r="15227" ht="12.75" hidden="1" customHeight="1"/>
    <row r="15228" ht="12.75" hidden="1" customHeight="1"/>
    <row r="15229" ht="12.75" hidden="1" customHeight="1"/>
    <row r="15230" ht="12.75" hidden="1" customHeight="1"/>
    <row r="15231" ht="12.75" hidden="1" customHeight="1"/>
    <row r="15232" ht="12.75" hidden="1" customHeight="1"/>
    <row r="15233" ht="12.75" hidden="1" customHeight="1"/>
    <row r="15234" ht="12.75" hidden="1" customHeight="1"/>
    <row r="15235" ht="12.75" hidden="1" customHeight="1"/>
    <row r="15236" ht="12.75" hidden="1" customHeight="1"/>
    <row r="15237" ht="12.75" hidden="1" customHeight="1"/>
    <row r="15238" ht="12.75" hidden="1" customHeight="1"/>
    <row r="15239" ht="12.75" hidden="1" customHeight="1"/>
    <row r="15240" ht="12.75" hidden="1" customHeight="1"/>
    <row r="15241" ht="12.75" hidden="1" customHeight="1"/>
    <row r="15242" ht="12.75" hidden="1" customHeight="1"/>
    <row r="15243" ht="12.75" hidden="1" customHeight="1"/>
    <row r="15244" ht="12.75" hidden="1" customHeight="1"/>
    <row r="15245" ht="12.75" hidden="1" customHeight="1"/>
    <row r="15246" ht="12.75" hidden="1" customHeight="1"/>
    <row r="15247" ht="12.75" hidden="1" customHeight="1"/>
    <row r="15248" ht="12.75" hidden="1" customHeight="1"/>
    <row r="15249" ht="12.75" hidden="1" customHeight="1"/>
    <row r="15250" ht="12.75" hidden="1" customHeight="1"/>
    <row r="15251" ht="12.75" hidden="1" customHeight="1"/>
    <row r="15252" ht="12.75" hidden="1" customHeight="1"/>
    <row r="15253" ht="12.75" hidden="1" customHeight="1"/>
    <row r="15254" ht="12.75" hidden="1" customHeight="1"/>
    <row r="15255" ht="12.75" hidden="1" customHeight="1"/>
    <row r="15256" ht="12.75" hidden="1" customHeight="1"/>
    <row r="15257" ht="12.75" hidden="1" customHeight="1"/>
    <row r="15258" ht="12.75" hidden="1" customHeight="1"/>
    <row r="15259" ht="12.75" hidden="1" customHeight="1"/>
    <row r="15260" ht="12.75" hidden="1" customHeight="1"/>
    <row r="15261" ht="12.75" hidden="1" customHeight="1"/>
    <row r="15262" ht="12.75" hidden="1" customHeight="1"/>
    <row r="15263" ht="12.75" hidden="1" customHeight="1"/>
    <row r="15264" ht="12.75" hidden="1" customHeight="1"/>
    <row r="15265" ht="12.75" hidden="1" customHeight="1"/>
    <row r="15266" ht="12.75" hidden="1" customHeight="1"/>
    <row r="15267" ht="12.75" hidden="1" customHeight="1"/>
    <row r="15268" ht="12.75" hidden="1" customHeight="1"/>
    <row r="15269" ht="12.75" hidden="1" customHeight="1"/>
    <row r="15270" ht="12.75" hidden="1" customHeight="1"/>
    <row r="15271" ht="12.75" hidden="1" customHeight="1"/>
    <row r="15272" ht="12.75" hidden="1" customHeight="1"/>
    <row r="15273" ht="12.75" hidden="1" customHeight="1"/>
    <row r="15274" ht="12.75" hidden="1" customHeight="1"/>
    <row r="15275" ht="12.75" hidden="1" customHeight="1"/>
    <row r="15276" ht="12.75" hidden="1" customHeight="1"/>
    <row r="15277" ht="12.75" hidden="1" customHeight="1"/>
    <row r="15278" ht="12.75" hidden="1" customHeight="1"/>
    <row r="15279" ht="12.75" hidden="1" customHeight="1"/>
    <row r="15280" ht="12.75" hidden="1" customHeight="1"/>
    <row r="15281" ht="12.75" hidden="1" customHeight="1"/>
    <row r="15282" ht="12.75" hidden="1" customHeight="1"/>
    <row r="15283" ht="12.75" hidden="1" customHeight="1"/>
    <row r="15284" ht="12.75" hidden="1" customHeight="1"/>
    <row r="15285" ht="12.75" hidden="1" customHeight="1"/>
    <row r="15286" ht="12.75" hidden="1" customHeight="1"/>
    <row r="15287" ht="12.75" hidden="1" customHeight="1"/>
    <row r="15288" ht="12.75" hidden="1" customHeight="1"/>
    <row r="15289" ht="12.75" hidden="1" customHeight="1"/>
    <row r="15290" ht="12.75" hidden="1" customHeight="1"/>
    <row r="15291" ht="12.75" hidden="1" customHeight="1"/>
    <row r="15292" ht="12.75" hidden="1" customHeight="1"/>
    <row r="15293" ht="12.75" hidden="1" customHeight="1"/>
    <row r="15294" ht="12.75" hidden="1" customHeight="1"/>
    <row r="15295" ht="12.75" hidden="1" customHeight="1"/>
    <row r="15296" ht="12.75" hidden="1" customHeight="1"/>
    <row r="15297" ht="12.75" hidden="1" customHeight="1"/>
    <row r="15298" ht="12.75" hidden="1" customHeight="1"/>
    <row r="15299" ht="12.75" hidden="1" customHeight="1"/>
    <row r="15300" ht="12.75" hidden="1" customHeight="1"/>
    <row r="15301" ht="12.75" hidden="1" customHeight="1"/>
    <row r="15302" ht="12.75" hidden="1" customHeight="1"/>
    <row r="15303" ht="12.75" hidden="1" customHeight="1"/>
    <row r="15304" ht="12.75" hidden="1" customHeight="1"/>
    <row r="15305" ht="12.75" hidden="1" customHeight="1"/>
    <row r="15306" ht="12.75" hidden="1" customHeight="1"/>
    <row r="15307" ht="12.75" hidden="1" customHeight="1"/>
    <row r="15308" ht="12.75" hidden="1" customHeight="1"/>
    <row r="15309" ht="12.75" hidden="1" customHeight="1"/>
    <row r="15310" ht="12.75" hidden="1" customHeight="1"/>
    <row r="15311" ht="12.75" hidden="1" customHeight="1"/>
    <row r="15312" ht="12.75" hidden="1" customHeight="1"/>
    <row r="15313" ht="12.75" hidden="1" customHeight="1"/>
    <row r="15314" ht="12.75" hidden="1" customHeight="1"/>
    <row r="15315" ht="12.75" hidden="1" customHeight="1"/>
    <row r="15316" ht="12.75" hidden="1" customHeight="1"/>
    <row r="15317" ht="12.75" hidden="1" customHeight="1"/>
    <row r="15318" ht="12.75" hidden="1" customHeight="1"/>
    <row r="15319" ht="12.75" hidden="1" customHeight="1"/>
    <row r="15320" ht="12.75" hidden="1" customHeight="1"/>
    <row r="15321" ht="12.75" hidden="1" customHeight="1"/>
    <row r="15322" ht="12.75" hidden="1" customHeight="1"/>
    <row r="15323" ht="12.75" hidden="1" customHeight="1"/>
    <row r="15324" ht="12.75" hidden="1" customHeight="1"/>
    <row r="15325" ht="12.75" hidden="1" customHeight="1"/>
    <row r="15326" ht="12.75" hidden="1" customHeight="1"/>
    <row r="15327" ht="12.75" hidden="1" customHeight="1"/>
    <row r="15328" ht="12.75" hidden="1" customHeight="1"/>
    <row r="15329" ht="12.75" hidden="1" customHeight="1"/>
    <row r="15330" ht="12.75" hidden="1" customHeight="1"/>
    <row r="15331" ht="12.75" hidden="1" customHeight="1"/>
    <row r="15332" ht="12.75" hidden="1" customHeight="1"/>
    <row r="15333" ht="12.75" hidden="1" customHeight="1"/>
    <row r="15334" ht="12.75" hidden="1" customHeight="1"/>
    <row r="15335" ht="12.75" hidden="1" customHeight="1"/>
    <row r="15336" ht="12.75" hidden="1" customHeight="1"/>
    <row r="15337" ht="12.75" hidden="1" customHeight="1"/>
    <row r="15338" ht="12.75" hidden="1" customHeight="1"/>
    <row r="15339" ht="12.75" hidden="1" customHeight="1"/>
    <row r="15340" ht="12.75" hidden="1" customHeight="1"/>
    <row r="15341" ht="12.75" hidden="1" customHeight="1"/>
    <row r="15342" ht="12.75" hidden="1" customHeight="1"/>
    <row r="15343" ht="12.75" hidden="1" customHeight="1"/>
    <row r="15344" ht="12.75" hidden="1" customHeight="1"/>
    <row r="15345" ht="12.75" hidden="1" customHeight="1"/>
    <row r="15346" ht="12.75" hidden="1" customHeight="1"/>
    <row r="15347" ht="12.75" hidden="1" customHeight="1"/>
    <row r="15348" ht="12.75" hidden="1" customHeight="1"/>
    <row r="15349" ht="12.75" hidden="1" customHeight="1"/>
    <row r="15350" ht="12.75" hidden="1" customHeight="1"/>
    <row r="15351" ht="12.75" hidden="1" customHeight="1"/>
    <row r="15352" ht="12.75" hidden="1" customHeight="1"/>
    <row r="15353" ht="12.75" hidden="1" customHeight="1"/>
    <row r="15354" ht="12.75" hidden="1" customHeight="1"/>
    <row r="15355" ht="12.75" hidden="1" customHeight="1"/>
    <row r="15356" ht="12.75" hidden="1" customHeight="1"/>
    <row r="15357" ht="12.75" hidden="1" customHeight="1"/>
    <row r="15358" ht="12.75" hidden="1" customHeight="1"/>
    <row r="15359" ht="12.75" hidden="1" customHeight="1"/>
    <row r="15360" ht="12.75" hidden="1" customHeight="1"/>
    <row r="15361" ht="12.75" hidden="1" customHeight="1"/>
    <row r="15362" ht="12.75" hidden="1" customHeight="1"/>
    <row r="15363" ht="12.75" hidden="1" customHeight="1"/>
    <row r="15364" ht="12.75" hidden="1" customHeight="1"/>
    <row r="15365" ht="12.75" hidden="1" customHeight="1"/>
    <row r="15366" ht="12.75" hidden="1" customHeight="1"/>
    <row r="15367" ht="12.75" hidden="1" customHeight="1"/>
    <row r="15368" ht="12.75" hidden="1" customHeight="1"/>
    <row r="15369" ht="12.75" hidden="1" customHeight="1"/>
    <row r="15370" ht="12.75" hidden="1" customHeight="1"/>
    <row r="15371" ht="12.75" hidden="1" customHeight="1"/>
    <row r="15372" ht="12.75" hidden="1" customHeight="1"/>
    <row r="15373" ht="12.75" hidden="1" customHeight="1"/>
    <row r="15374" ht="12.75" hidden="1" customHeight="1"/>
    <row r="15375" ht="12.75" hidden="1" customHeight="1"/>
    <row r="15376" ht="12.75" hidden="1" customHeight="1"/>
    <row r="15377" ht="12.75" hidden="1" customHeight="1"/>
    <row r="15378" ht="12.75" hidden="1" customHeight="1"/>
    <row r="15379" ht="12.75" hidden="1" customHeight="1"/>
    <row r="15380" ht="12.75" hidden="1" customHeight="1"/>
    <row r="15381" ht="12.75" hidden="1" customHeight="1"/>
    <row r="15382" ht="12.75" hidden="1" customHeight="1"/>
    <row r="15383" ht="12.75" hidden="1" customHeight="1"/>
    <row r="15384" ht="12.75" hidden="1" customHeight="1"/>
    <row r="15385" ht="12.75" hidden="1" customHeight="1"/>
    <row r="15386" ht="12.75" hidden="1" customHeight="1"/>
    <row r="15387" ht="12.75" hidden="1" customHeight="1"/>
    <row r="15388" ht="12.75" hidden="1" customHeight="1"/>
    <row r="15389" ht="12.75" hidden="1" customHeight="1"/>
    <row r="15390" ht="12.75" hidden="1" customHeight="1"/>
    <row r="15391" ht="12.75" hidden="1" customHeight="1"/>
    <row r="15392" ht="12.75" hidden="1" customHeight="1"/>
    <row r="15393" ht="12.75" hidden="1" customHeight="1"/>
    <row r="15394" ht="12.75" hidden="1" customHeight="1"/>
    <row r="15395" ht="12.75" hidden="1" customHeight="1"/>
    <row r="15396" ht="12.75" hidden="1" customHeight="1"/>
    <row r="15397" ht="12.75" hidden="1" customHeight="1"/>
    <row r="15398" ht="12.75" hidden="1" customHeight="1"/>
    <row r="15399" ht="12.75" hidden="1" customHeight="1"/>
    <row r="15400" ht="12.75" hidden="1" customHeight="1"/>
    <row r="15401" ht="12.75" hidden="1" customHeight="1"/>
    <row r="15402" ht="12.75" hidden="1" customHeight="1"/>
    <row r="15403" ht="12.75" hidden="1" customHeight="1"/>
    <row r="15404" ht="12.75" hidden="1" customHeight="1"/>
    <row r="15405" ht="12.75" hidden="1" customHeight="1"/>
    <row r="15406" ht="12.75" hidden="1" customHeight="1"/>
    <row r="15407" ht="12.75" hidden="1" customHeight="1"/>
    <row r="15408" ht="12.75" hidden="1" customHeight="1"/>
    <row r="15409" ht="12.75" hidden="1" customHeight="1"/>
    <row r="15410" ht="12.75" hidden="1" customHeight="1"/>
    <row r="15411" ht="12.75" hidden="1" customHeight="1"/>
    <row r="15412" ht="12.75" hidden="1" customHeight="1"/>
    <row r="15413" ht="12.75" hidden="1" customHeight="1"/>
    <row r="15414" ht="12.75" hidden="1" customHeight="1"/>
    <row r="15415" ht="12.75" hidden="1" customHeight="1"/>
    <row r="15416" ht="12.75" hidden="1" customHeight="1"/>
    <row r="15417" ht="12.75" hidden="1" customHeight="1"/>
    <row r="15418" ht="12.75" hidden="1" customHeight="1"/>
    <row r="15419" ht="12.75" hidden="1" customHeight="1"/>
    <row r="15420" ht="12.75" hidden="1" customHeight="1"/>
    <row r="15421" ht="12.75" hidden="1" customHeight="1"/>
    <row r="15422" ht="12.75" hidden="1" customHeight="1"/>
    <row r="15423" ht="12.75" hidden="1" customHeight="1"/>
    <row r="15424" ht="12.75" hidden="1" customHeight="1"/>
    <row r="15425" ht="12.75" hidden="1" customHeight="1"/>
    <row r="15426" ht="12.75" hidden="1" customHeight="1"/>
    <row r="15427" ht="12.75" hidden="1" customHeight="1"/>
    <row r="15428" ht="12.75" hidden="1" customHeight="1"/>
    <row r="15429" ht="12.75" hidden="1" customHeight="1"/>
    <row r="15430" ht="12.75" hidden="1" customHeight="1"/>
    <row r="15431" ht="12.75" hidden="1" customHeight="1"/>
    <row r="15432" ht="12.75" hidden="1" customHeight="1"/>
    <row r="15433" ht="12.75" hidden="1" customHeight="1"/>
    <row r="15434" ht="12.75" hidden="1" customHeight="1"/>
    <row r="15435" ht="12.75" hidden="1" customHeight="1"/>
    <row r="15436" ht="12.75" hidden="1" customHeight="1"/>
    <row r="15437" ht="12.75" hidden="1" customHeight="1"/>
    <row r="15438" ht="12.75" hidden="1" customHeight="1"/>
    <row r="15439" ht="12.75" hidden="1" customHeight="1"/>
    <row r="15440" ht="12.75" hidden="1" customHeight="1"/>
    <row r="15441" ht="12.75" hidden="1" customHeight="1"/>
    <row r="15442" ht="12.75" hidden="1" customHeight="1"/>
    <row r="15443" ht="12.75" hidden="1" customHeight="1"/>
    <row r="15444" ht="12.75" hidden="1" customHeight="1"/>
    <row r="15445" ht="12.75" hidden="1" customHeight="1"/>
    <row r="15446" ht="12.75" hidden="1" customHeight="1"/>
    <row r="15447" ht="12.75" hidden="1" customHeight="1"/>
    <row r="15448" ht="12.75" hidden="1" customHeight="1"/>
    <row r="15449" ht="12.75" hidden="1" customHeight="1"/>
    <row r="15450" ht="12.75" hidden="1" customHeight="1"/>
    <row r="15451" ht="12.75" hidden="1" customHeight="1"/>
    <row r="15452" ht="12.75" hidden="1" customHeight="1"/>
    <row r="15453" ht="12.75" hidden="1" customHeight="1"/>
    <row r="15454" ht="12.75" hidden="1" customHeight="1"/>
    <row r="15455" ht="12.75" hidden="1" customHeight="1"/>
    <row r="15456" ht="12.75" hidden="1" customHeight="1"/>
    <row r="15457" ht="12.75" hidden="1" customHeight="1"/>
    <row r="15458" ht="12.75" hidden="1" customHeight="1"/>
    <row r="15459" ht="12.75" hidden="1" customHeight="1"/>
    <row r="15460" ht="12.75" hidden="1" customHeight="1"/>
    <row r="15461" ht="12.75" hidden="1" customHeight="1"/>
    <row r="15462" ht="12.75" hidden="1" customHeight="1"/>
    <row r="15463" ht="12.75" hidden="1" customHeight="1"/>
    <row r="15464" ht="12.75" hidden="1" customHeight="1"/>
    <row r="15465" ht="12.75" hidden="1" customHeight="1"/>
    <row r="15466" ht="12.75" hidden="1" customHeight="1"/>
    <row r="15467" ht="12.75" hidden="1" customHeight="1"/>
    <row r="15468" ht="12.75" hidden="1" customHeight="1"/>
    <row r="15469" ht="12.75" hidden="1" customHeight="1"/>
    <row r="15470" ht="12.75" hidden="1" customHeight="1"/>
    <row r="15471" ht="12.75" hidden="1" customHeight="1"/>
    <row r="15472" ht="12.75" hidden="1" customHeight="1"/>
    <row r="15473" ht="12.75" hidden="1" customHeight="1"/>
    <row r="15474" ht="12.75" hidden="1" customHeight="1"/>
    <row r="15475" ht="12.75" hidden="1" customHeight="1"/>
    <row r="15476" ht="12.75" hidden="1" customHeight="1"/>
    <row r="15477" ht="12.75" hidden="1" customHeight="1"/>
    <row r="15478" ht="12.75" hidden="1" customHeight="1"/>
    <row r="15479" ht="12.75" hidden="1" customHeight="1"/>
    <row r="15480" ht="12.75" hidden="1" customHeight="1"/>
    <row r="15481" ht="12.75" hidden="1" customHeight="1"/>
    <row r="15482" ht="12.75" hidden="1" customHeight="1"/>
    <row r="15483" ht="12.75" hidden="1" customHeight="1"/>
    <row r="15484" ht="12.75" hidden="1" customHeight="1"/>
    <row r="15485" ht="12.75" hidden="1" customHeight="1"/>
    <row r="15486" ht="12.75" hidden="1" customHeight="1"/>
    <row r="15487" ht="12.75" hidden="1" customHeight="1"/>
    <row r="15488" ht="12.75" hidden="1" customHeight="1"/>
    <row r="15489" ht="12.75" hidden="1" customHeight="1"/>
    <row r="15490" ht="12.75" hidden="1" customHeight="1"/>
    <row r="15491" ht="12.75" hidden="1" customHeight="1"/>
    <row r="15492" ht="12.75" hidden="1" customHeight="1"/>
    <row r="15493" ht="12.75" hidden="1" customHeight="1"/>
    <row r="15494" ht="12.75" hidden="1" customHeight="1"/>
    <row r="15495" ht="12.75" hidden="1" customHeight="1"/>
    <row r="15496" ht="12.75" hidden="1" customHeight="1"/>
    <row r="15497" ht="12.75" hidden="1" customHeight="1"/>
    <row r="15498" ht="12.75" hidden="1" customHeight="1"/>
    <row r="15499" ht="12.75" hidden="1" customHeight="1"/>
    <row r="15500" ht="12.75" hidden="1" customHeight="1"/>
    <row r="15501" ht="12.75" hidden="1" customHeight="1"/>
    <row r="15502" ht="12.75" hidden="1" customHeight="1"/>
    <row r="15503" ht="12.75" hidden="1" customHeight="1"/>
    <row r="15504" ht="12.75" hidden="1" customHeight="1"/>
    <row r="15505" ht="12.75" hidden="1" customHeight="1"/>
    <row r="15506" ht="12.75" hidden="1" customHeight="1"/>
    <row r="15507" ht="12.75" hidden="1" customHeight="1"/>
    <row r="15508" ht="12.75" hidden="1" customHeight="1"/>
    <row r="15509" ht="12.75" hidden="1" customHeight="1"/>
    <row r="15510" ht="12.75" hidden="1" customHeight="1"/>
    <row r="15511" ht="12.75" hidden="1" customHeight="1"/>
    <row r="15512" ht="12.75" hidden="1" customHeight="1"/>
    <row r="15513" ht="12.75" hidden="1" customHeight="1"/>
    <row r="15514" ht="12.75" hidden="1" customHeight="1"/>
    <row r="15515" ht="12.75" hidden="1" customHeight="1"/>
    <row r="15516" ht="12.75" hidden="1" customHeight="1"/>
    <row r="15517" ht="12.75" hidden="1" customHeight="1"/>
    <row r="15518" ht="12.75" hidden="1" customHeight="1"/>
    <row r="15519" ht="12.75" hidden="1" customHeight="1"/>
    <row r="15520" ht="12.75" hidden="1" customHeight="1"/>
    <row r="15521" ht="12.75" hidden="1" customHeight="1"/>
    <row r="15522" ht="12.75" hidden="1" customHeight="1"/>
    <row r="15523" ht="12.75" hidden="1" customHeight="1"/>
    <row r="15524" ht="12.75" hidden="1" customHeight="1"/>
    <row r="15525" ht="12.75" hidden="1" customHeight="1"/>
    <row r="15526" ht="12.75" hidden="1" customHeight="1"/>
    <row r="15527" ht="12.75" hidden="1" customHeight="1"/>
    <row r="15528" ht="12.75" hidden="1" customHeight="1"/>
    <row r="15529" ht="12.75" hidden="1" customHeight="1"/>
    <row r="15530" ht="12.75" hidden="1" customHeight="1"/>
    <row r="15531" ht="12.75" hidden="1" customHeight="1"/>
    <row r="15532" ht="12.75" hidden="1" customHeight="1"/>
    <row r="15533" ht="12.75" hidden="1" customHeight="1"/>
    <row r="15534" ht="12.75" hidden="1" customHeight="1"/>
    <row r="15535" ht="12.75" hidden="1" customHeight="1"/>
    <row r="15536" ht="12.75" hidden="1" customHeight="1"/>
    <row r="15537" ht="12.75" hidden="1" customHeight="1"/>
    <row r="15538" ht="12.75" hidden="1" customHeight="1"/>
    <row r="15539" ht="12.75" hidden="1" customHeight="1"/>
    <row r="15540" ht="12.75" hidden="1" customHeight="1"/>
    <row r="15541" ht="12.75" hidden="1" customHeight="1"/>
    <row r="15542" ht="12.75" hidden="1" customHeight="1"/>
    <row r="15543" ht="12.75" hidden="1" customHeight="1"/>
    <row r="15544" ht="12.75" hidden="1" customHeight="1"/>
    <row r="15545" ht="12.75" hidden="1" customHeight="1"/>
    <row r="15546" ht="12.75" hidden="1" customHeight="1"/>
    <row r="15547" ht="12.75" hidden="1" customHeight="1"/>
    <row r="15548" ht="12.75" hidden="1" customHeight="1"/>
    <row r="15549" ht="12.75" hidden="1" customHeight="1"/>
    <row r="15550" ht="12.75" hidden="1" customHeight="1"/>
    <row r="15551" ht="12.75" hidden="1" customHeight="1"/>
    <row r="15552" ht="12.75" hidden="1" customHeight="1"/>
    <row r="15553" ht="12.75" hidden="1" customHeight="1"/>
    <row r="15554" ht="12.75" hidden="1" customHeight="1"/>
    <row r="15555" ht="12.75" hidden="1" customHeight="1"/>
    <row r="15556" ht="12.75" hidden="1" customHeight="1"/>
    <row r="15557" ht="12.75" hidden="1" customHeight="1"/>
    <row r="15558" ht="12.75" hidden="1" customHeight="1"/>
    <row r="15559" ht="12.75" hidden="1" customHeight="1"/>
    <row r="15560" ht="12.75" hidden="1" customHeight="1"/>
    <row r="15561" ht="12.75" hidden="1" customHeight="1"/>
    <row r="15562" ht="12.75" hidden="1" customHeight="1"/>
    <row r="15563" ht="12.75" hidden="1" customHeight="1"/>
    <row r="15564" ht="12.75" hidden="1" customHeight="1"/>
    <row r="15565" ht="12.75" hidden="1" customHeight="1"/>
    <row r="15566" ht="12.75" hidden="1" customHeight="1"/>
    <row r="15567" ht="12.75" hidden="1" customHeight="1"/>
    <row r="15568" ht="12.75" hidden="1" customHeight="1"/>
    <row r="15569" ht="12.75" hidden="1" customHeight="1"/>
    <row r="15570" ht="12.75" hidden="1" customHeight="1"/>
    <row r="15571" ht="12.75" hidden="1" customHeight="1"/>
    <row r="15572" ht="12.75" hidden="1" customHeight="1"/>
    <row r="15573" ht="12.75" hidden="1" customHeight="1"/>
    <row r="15574" ht="12.75" hidden="1" customHeight="1"/>
    <row r="15575" ht="12.75" hidden="1" customHeight="1"/>
    <row r="15576" ht="12.75" hidden="1" customHeight="1"/>
    <row r="15577" ht="12.75" hidden="1" customHeight="1"/>
    <row r="15578" ht="12.75" hidden="1" customHeight="1"/>
    <row r="15579" ht="12.75" hidden="1" customHeight="1"/>
    <row r="15580" ht="12.75" hidden="1" customHeight="1"/>
    <row r="15581" ht="12.75" hidden="1" customHeight="1"/>
    <row r="15582" ht="12.75" hidden="1" customHeight="1"/>
    <row r="15583" ht="12.75" hidden="1" customHeight="1"/>
    <row r="15584" ht="12.75" hidden="1" customHeight="1"/>
    <row r="15585" ht="12.75" hidden="1" customHeight="1"/>
    <row r="15586" ht="12.75" hidden="1" customHeight="1"/>
    <row r="15587" ht="12.75" hidden="1" customHeight="1"/>
    <row r="15588" ht="12.75" hidden="1" customHeight="1"/>
    <row r="15589" ht="12.75" hidden="1" customHeight="1"/>
    <row r="15590" ht="12.75" hidden="1" customHeight="1"/>
    <row r="15591" ht="12.75" hidden="1" customHeight="1"/>
    <row r="15592" ht="12.75" hidden="1" customHeight="1"/>
    <row r="15593" ht="12.75" hidden="1" customHeight="1"/>
    <row r="15594" ht="12.75" hidden="1" customHeight="1"/>
    <row r="15595" ht="12.75" hidden="1" customHeight="1"/>
    <row r="15596" ht="12.75" hidden="1" customHeight="1"/>
    <row r="15597" ht="12.75" hidden="1" customHeight="1"/>
    <row r="15598" ht="12.75" hidden="1" customHeight="1"/>
    <row r="15599" ht="12.75" hidden="1" customHeight="1"/>
    <row r="15600" ht="12.75" hidden="1" customHeight="1"/>
    <row r="15601" ht="12.75" hidden="1" customHeight="1"/>
    <row r="15602" ht="12.75" hidden="1" customHeight="1"/>
    <row r="15603" ht="12.75" hidden="1" customHeight="1"/>
    <row r="15604" ht="12.75" hidden="1" customHeight="1"/>
    <row r="15605" ht="12.75" hidden="1" customHeight="1"/>
    <row r="15606" ht="12.75" hidden="1" customHeight="1"/>
    <row r="15607" ht="12.75" hidden="1" customHeight="1"/>
    <row r="15608" ht="12.75" hidden="1" customHeight="1"/>
    <row r="15609" ht="12.75" hidden="1" customHeight="1"/>
    <row r="15610" ht="12.75" hidden="1" customHeight="1"/>
    <row r="15611" ht="12.75" hidden="1" customHeight="1"/>
    <row r="15612" ht="12.75" hidden="1" customHeight="1"/>
    <row r="15613" ht="12.75" hidden="1" customHeight="1"/>
    <row r="15614" ht="12.75" hidden="1" customHeight="1"/>
    <row r="15615" ht="12.75" hidden="1" customHeight="1"/>
    <row r="15616" ht="12.75" hidden="1" customHeight="1"/>
    <row r="15617" ht="12.75" hidden="1" customHeight="1"/>
    <row r="15618" ht="12.75" hidden="1" customHeight="1"/>
    <row r="15619" ht="12.75" hidden="1" customHeight="1"/>
    <row r="15620" ht="12.75" hidden="1" customHeight="1"/>
    <row r="15621" ht="12.75" hidden="1" customHeight="1"/>
    <row r="15622" ht="12.75" hidden="1" customHeight="1"/>
    <row r="15623" ht="12.75" hidden="1" customHeight="1"/>
    <row r="15624" ht="12.75" hidden="1" customHeight="1"/>
    <row r="15625" ht="12.75" hidden="1" customHeight="1"/>
    <row r="15626" ht="12.75" hidden="1" customHeight="1"/>
    <row r="15627" ht="12.75" hidden="1" customHeight="1"/>
    <row r="15628" ht="12.75" hidden="1" customHeight="1"/>
    <row r="15629" ht="12.75" hidden="1" customHeight="1"/>
    <row r="15630" ht="12.75" hidden="1" customHeight="1"/>
    <row r="15631" ht="12.75" hidden="1" customHeight="1"/>
    <row r="15632" ht="12.75" hidden="1" customHeight="1"/>
    <row r="15633" ht="12.75" hidden="1" customHeight="1"/>
    <row r="15634" ht="12.75" hidden="1" customHeight="1"/>
    <row r="15635" ht="12.75" hidden="1" customHeight="1"/>
    <row r="15636" ht="12.75" hidden="1" customHeight="1"/>
    <row r="15637" ht="12.75" hidden="1" customHeight="1"/>
    <row r="15638" ht="12.75" hidden="1" customHeight="1"/>
    <row r="15639" ht="12.75" hidden="1" customHeight="1"/>
    <row r="15640" ht="12.75" hidden="1" customHeight="1"/>
    <row r="15641" ht="12.75" hidden="1" customHeight="1"/>
    <row r="15642" ht="12.75" hidden="1" customHeight="1"/>
    <row r="15643" ht="12.75" hidden="1" customHeight="1"/>
    <row r="15644" ht="12.75" hidden="1" customHeight="1"/>
    <row r="15645" ht="12.75" hidden="1" customHeight="1"/>
    <row r="15646" ht="12.75" hidden="1" customHeight="1"/>
    <row r="15647" ht="12.75" hidden="1" customHeight="1"/>
    <row r="15648" ht="12.75" hidden="1" customHeight="1"/>
    <row r="15649" ht="12.75" hidden="1" customHeight="1"/>
    <row r="15650" ht="12.75" hidden="1" customHeight="1"/>
    <row r="15651" ht="12.75" hidden="1" customHeight="1"/>
    <row r="15652" ht="12.75" hidden="1" customHeight="1"/>
    <row r="15653" ht="12.75" hidden="1" customHeight="1"/>
    <row r="15654" ht="12.75" hidden="1" customHeight="1"/>
    <row r="15655" ht="12.75" hidden="1" customHeight="1"/>
    <row r="15656" ht="12.75" hidden="1" customHeight="1"/>
    <row r="15657" ht="12.75" hidden="1" customHeight="1"/>
    <row r="15658" ht="12.75" hidden="1" customHeight="1"/>
    <row r="15659" ht="12.75" hidden="1" customHeight="1"/>
    <row r="15660" ht="12.75" hidden="1" customHeight="1"/>
    <row r="15661" ht="12.75" hidden="1" customHeight="1"/>
    <row r="15662" ht="12.75" hidden="1" customHeight="1"/>
    <row r="15663" ht="12.75" hidden="1" customHeight="1"/>
    <row r="15664" ht="12.75" hidden="1" customHeight="1"/>
    <row r="15665" ht="12.75" hidden="1" customHeight="1"/>
    <row r="15666" ht="12.75" hidden="1" customHeight="1"/>
    <row r="15667" ht="12.75" hidden="1" customHeight="1"/>
    <row r="15668" ht="12.75" hidden="1" customHeight="1"/>
    <row r="15669" ht="12.75" hidden="1" customHeight="1"/>
    <row r="15670" ht="12.75" hidden="1" customHeight="1"/>
    <row r="15671" ht="12.75" hidden="1" customHeight="1"/>
    <row r="15672" ht="12.75" hidden="1" customHeight="1"/>
    <row r="15673" ht="12.75" hidden="1" customHeight="1"/>
    <row r="15674" ht="12.75" hidden="1" customHeight="1"/>
    <row r="15675" ht="12.75" hidden="1" customHeight="1"/>
    <row r="15676" ht="12.75" hidden="1" customHeight="1"/>
    <row r="15677" ht="12.75" hidden="1" customHeight="1"/>
    <row r="15678" ht="12.75" hidden="1" customHeight="1"/>
    <row r="15679" ht="12.75" hidden="1" customHeight="1"/>
    <row r="15680" ht="12.75" hidden="1" customHeight="1"/>
    <row r="15681" ht="12.75" hidden="1" customHeight="1"/>
    <row r="15682" ht="12.75" hidden="1" customHeight="1"/>
    <row r="15683" ht="12.75" hidden="1" customHeight="1"/>
    <row r="15684" ht="12.75" hidden="1" customHeight="1"/>
    <row r="15685" ht="12.75" hidden="1" customHeight="1"/>
    <row r="15686" ht="12.75" hidden="1" customHeight="1"/>
    <row r="15687" ht="12.75" hidden="1" customHeight="1"/>
    <row r="15688" ht="12.75" hidden="1" customHeight="1"/>
    <row r="15689" ht="12.75" hidden="1" customHeight="1"/>
    <row r="15690" ht="12.75" hidden="1" customHeight="1"/>
    <row r="15691" ht="12.75" hidden="1" customHeight="1"/>
    <row r="15692" ht="12.75" hidden="1" customHeight="1"/>
    <row r="15693" ht="12.75" hidden="1" customHeight="1"/>
    <row r="15694" ht="12.75" hidden="1" customHeight="1"/>
    <row r="15695" ht="12.75" hidden="1" customHeight="1"/>
    <row r="15696" ht="12.75" hidden="1" customHeight="1"/>
    <row r="15697" ht="12.75" hidden="1" customHeight="1"/>
    <row r="15698" ht="12.75" hidden="1" customHeight="1"/>
    <row r="15699" ht="12.75" hidden="1" customHeight="1"/>
    <row r="15700" ht="12.75" hidden="1" customHeight="1"/>
    <row r="15701" ht="12.75" hidden="1" customHeight="1"/>
    <row r="15702" ht="12.75" hidden="1" customHeight="1"/>
    <row r="15703" ht="12.75" hidden="1" customHeight="1"/>
    <row r="15704" ht="12.75" hidden="1" customHeight="1"/>
    <row r="15705" ht="12.75" hidden="1" customHeight="1"/>
    <row r="15706" ht="12.75" hidden="1" customHeight="1"/>
    <row r="15707" ht="12.75" hidden="1" customHeight="1"/>
    <row r="15708" ht="12.75" hidden="1" customHeight="1"/>
    <row r="15709" ht="12.75" hidden="1" customHeight="1"/>
    <row r="15710" ht="12.75" hidden="1" customHeight="1"/>
    <row r="15711" ht="12.75" hidden="1" customHeight="1"/>
    <row r="15712" ht="12.75" hidden="1" customHeight="1"/>
    <row r="15713" ht="12.75" hidden="1" customHeight="1"/>
    <row r="15714" ht="12.75" hidden="1" customHeight="1"/>
    <row r="15715" ht="12.75" hidden="1" customHeight="1"/>
    <row r="15716" ht="12.75" hidden="1" customHeight="1"/>
    <row r="15717" ht="12.75" hidden="1" customHeight="1"/>
    <row r="15718" ht="12.75" hidden="1" customHeight="1"/>
    <row r="15719" ht="12.75" hidden="1" customHeight="1"/>
    <row r="15720" ht="12.75" hidden="1" customHeight="1"/>
    <row r="15721" ht="12.75" hidden="1" customHeight="1"/>
    <row r="15722" ht="12.75" hidden="1" customHeight="1"/>
    <row r="15723" ht="12.75" hidden="1" customHeight="1"/>
    <row r="15724" ht="12.75" hidden="1" customHeight="1"/>
    <row r="15725" ht="12.75" hidden="1" customHeight="1"/>
    <row r="15726" ht="12.75" hidden="1" customHeight="1"/>
    <row r="15727" ht="12.75" hidden="1" customHeight="1"/>
    <row r="15728" ht="12.75" hidden="1" customHeight="1"/>
    <row r="15729" ht="12.75" hidden="1" customHeight="1"/>
    <row r="15730" ht="12.75" hidden="1" customHeight="1"/>
    <row r="15731" ht="12.75" hidden="1" customHeight="1"/>
    <row r="15732" ht="12.75" hidden="1" customHeight="1"/>
    <row r="15733" ht="12.75" hidden="1" customHeight="1"/>
    <row r="15734" ht="12.75" hidden="1" customHeight="1"/>
    <row r="15735" ht="12.75" hidden="1" customHeight="1"/>
    <row r="15736" ht="12.75" hidden="1" customHeight="1"/>
    <row r="15737" ht="12.75" hidden="1" customHeight="1"/>
    <row r="15738" ht="12.75" hidden="1" customHeight="1"/>
    <row r="15739" ht="12.75" hidden="1" customHeight="1"/>
    <row r="15740" ht="12.75" hidden="1" customHeight="1"/>
    <row r="15741" ht="12.75" hidden="1" customHeight="1"/>
    <row r="15742" ht="12.75" hidden="1" customHeight="1"/>
    <row r="15743" ht="12.75" hidden="1" customHeight="1"/>
    <row r="15744" ht="12.75" hidden="1" customHeight="1"/>
    <row r="15745" ht="12.75" hidden="1" customHeight="1"/>
    <row r="15746" ht="12.75" hidden="1" customHeight="1"/>
    <row r="15747" ht="12.75" hidden="1" customHeight="1"/>
    <row r="15748" ht="12.75" hidden="1" customHeight="1"/>
    <row r="15749" ht="12.75" hidden="1" customHeight="1"/>
    <row r="15750" ht="12.75" hidden="1" customHeight="1"/>
    <row r="15751" ht="12.75" hidden="1" customHeight="1"/>
    <row r="15752" ht="12.75" hidden="1" customHeight="1"/>
    <row r="15753" ht="12.75" hidden="1" customHeight="1"/>
    <row r="15754" ht="12.75" hidden="1" customHeight="1"/>
    <row r="15755" ht="12.75" hidden="1" customHeight="1"/>
    <row r="15756" ht="12.75" hidden="1" customHeight="1"/>
    <row r="15757" ht="12.75" hidden="1" customHeight="1"/>
    <row r="15758" ht="12.75" hidden="1" customHeight="1"/>
    <row r="15759" ht="12.75" hidden="1" customHeight="1"/>
    <row r="15760" ht="12.75" hidden="1" customHeight="1"/>
    <row r="15761" ht="12.75" hidden="1" customHeight="1"/>
    <row r="15762" ht="12.75" hidden="1" customHeight="1"/>
    <row r="15763" ht="12.75" hidden="1" customHeight="1"/>
    <row r="15764" ht="12.75" hidden="1" customHeight="1"/>
    <row r="15765" ht="12.75" hidden="1" customHeight="1"/>
    <row r="15766" ht="12.75" hidden="1" customHeight="1"/>
    <row r="15767" ht="12.75" hidden="1" customHeight="1"/>
    <row r="15768" ht="12.75" hidden="1" customHeight="1"/>
    <row r="15769" ht="12.75" hidden="1" customHeight="1"/>
    <row r="15770" ht="12.75" hidden="1" customHeight="1"/>
    <row r="15771" ht="12.75" hidden="1" customHeight="1"/>
    <row r="15772" ht="12.75" hidden="1" customHeight="1"/>
    <row r="15773" ht="12.75" hidden="1" customHeight="1"/>
    <row r="15774" ht="12.75" hidden="1" customHeight="1"/>
    <row r="15775" ht="12.75" hidden="1" customHeight="1"/>
    <row r="15776" ht="12.75" hidden="1" customHeight="1"/>
    <row r="15777" ht="12.75" hidden="1" customHeight="1"/>
    <row r="15778" ht="12.75" hidden="1" customHeight="1"/>
    <row r="15779" ht="12.75" hidden="1" customHeight="1"/>
    <row r="15780" ht="12.75" hidden="1" customHeight="1"/>
    <row r="15781" ht="12.75" hidden="1" customHeight="1"/>
    <row r="15782" ht="12.75" hidden="1" customHeight="1"/>
    <row r="15783" ht="12.75" hidden="1" customHeight="1"/>
    <row r="15784" ht="12.75" hidden="1" customHeight="1"/>
    <row r="15785" ht="12.75" hidden="1" customHeight="1"/>
    <row r="15786" ht="12.75" hidden="1" customHeight="1"/>
    <row r="15787" ht="12.75" hidden="1" customHeight="1"/>
    <row r="15788" ht="12.75" hidden="1" customHeight="1"/>
    <row r="15789" ht="12.75" hidden="1" customHeight="1"/>
    <row r="15790" ht="12.75" hidden="1" customHeight="1"/>
    <row r="15791" ht="12.75" hidden="1" customHeight="1"/>
    <row r="15792" ht="12.75" hidden="1" customHeight="1"/>
    <row r="15793" ht="12.75" hidden="1" customHeight="1"/>
    <row r="15794" ht="12.75" hidden="1" customHeight="1"/>
    <row r="15795" ht="12.75" hidden="1" customHeight="1"/>
    <row r="15796" ht="12.75" hidden="1" customHeight="1"/>
    <row r="15797" ht="12.75" hidden="1" customHeight="1"/>
    <row r="15798" ht="12.75" hidden="1" customHeight="1"/>
    <row r="15799" ht="12.75" hidden="1" customHeight="1"/>
    <row r="15800" ht="12.75" hidden="1" customHeight="1"/>
    <row r="15801" ht="12.75" hidden="1" customHeight="1"/>
    <row r="15802" ht="12.75" hidden="1" customHeight="1"/>
    <row r="15803" ht="12.75" hidden="1" customHeight="1"/>
    <row r="15804" ht="12.75" hidden="1" customHeight="1"/>
    <row r="15805" ht="12.75" hidden="1" customHeight="1"/>
    <row r="15806" ht="12.75" hidden="1" customHeight="1"/>
    <row r="15807" ht="12.75" hidden="1" customHeight="1"/>
    <row r="15808" ht="12.75" hidden="1" customHeight="1"/>
    <row r="15809" ht="12.75" hidden="1" customHeight="1"/>
    <row r="15810" ht="12.75" hidden="1" customHeight="1"/>
    <row r="15811" ht="12.75" hidden="1" customHeight="1"/>
    <row r="15812" ht="12.75" hidden="1" customHeight="1"/>
    <row r="15813" ht="12.75" hidden="1" customHeight="1"/>
    <row r="15814" ht="12.75" hidden="1" customHeight="1"/>
    <row r="15815" ht="12.75" hidden="1" customHeight="1"/>
    <row r="15816" ht="12.75" hidden="1" customHeight="1"/>
    <row r="15817" ht="12.75" hidden="1" customHeight="1"/>
    <row r="15818" ht="12.75" hidden="1" customHeight="1"/>
    <row r="15819" ht="12.75" hidden="1" customHeight="1"/>
    <row r="15820" ht="12.75" hidden="1" customHeight="1"/>
    <row r="15821" ht="12.75" hidden="1" customHeight="1"/>
    <row r="15822" ht="12.75" hidden="1" customHeight="1"/>
    <row r="15823" ht="12.75" hidden="1" customHeight="1"/>
    <row r="15824" ht="12.75" hidden="1" customHeight="1"/>
    <row r="15825" ht="12.75" hidden="1" customHeight="1"/>
    <row r="15826" ht="12.75" hidden="1" customHeight="1"/>
    <row r="15827" ht="12.75" hidden="1" customHeight="1"/>
    <row r="15828" ht="12.75" hidden="1" customHeight="1"/>
    <row r="15829" ht="12.75" hidden="1" customHeight="1"/>
    <row r="15830" ht="12.75" hidden="1" customHeight="1"/>
    <row r="15831" ht="12.75" hidden="1" customHeight="1"/>
    <row r="15832" ht="12.75" hidden="1" customHeight="1"/>
    <row r="15833" ht="12.75" hidden="1" customHeight="1"/>
    <row r="15834" ht="12.75" hidden="1" customHeight="1"/>
    <row r="15835" ht="12.75" hidden="1" customHeight="1"/>
    <row r="15836" ht="12.75" hidden="1" customHeight="1"/>
    <row r="15837" ht="12.75" hidden="1" customHeight="1"/>
    <row r="15838" ht="12.75" hidden="1" customHeight="1"/>
    <row r="15839" ht="12.75" hidden="1" customHeight="1"/>
    <row r="15840" ht="12.75" hidden="1" customHeight="1"/>
    <row r="15841" ht="12.75" hidden="1" customHeight="1"/>
    <row r="15842" ht="12.75" hidden="1" customHeight="1"/>
    <row r="15843" ht="12.75" hidden="1" customHeight="1"/>
    <row r="15844" ht="12.75" hidden="1" customHeight="1"/>
    <row r="15845" ht="12.75" hidden="1" customHeight="1"/>
    <row r="15846" ht="12.75" hidden="1" customHeight="1"/>
    <row r="15847" ht="12.75" hidden="1" customHeight="1"/>
    <row r="15848" ht="12.75" hidden="1" customHeight="1"/>
    <row r="15849" ht="12.75" hidden="1" customHeight="1"/>
    <row r="15850" ht="12.75" hidden="1" customHeight="1"/>
    <row r="15851" ht="12.75" hidden="1" customHeight="1"/>
    <row r="15852" ht="12.75" hidden="1" customHeight="1"/>
    <row r="15853" ht="12.75" hidden="1" customHeight="1"/>
    <row r="15854" ht="12.75" hidden="1" customHeight="1"/>
    <row r="15855" ht="12.75" hidden="1" customHeight="1"/>
    <row r="15856" ht="12.75" hidden="1" customHeight="1"/>
    <row r="15857" ht="12.75" hidden="1" customHeight="1"/>
    <row r="15858" ht="12.75" hidden="1" customHeight="1"/>
    <row r="15859" ht="12.75" hidden="1" customHeight="1"/>
    <row r="15860" ht="12.75" hidden="1" customHeight="1"/>
    <row r="15861" ht="12.75" hidden="1" customHeight="1"/>
    <row r="15862" ht="12.75" hidden="1" customHeight="1"/>
    <row r="15863" ht="12.75" hidden="1" customHeight="1"/>
    <row r="15864" ht="12.75" hidden="1" customHeight="1"/>
    <row r="15865" ht="12.75" hidden="1" customHeight="1"/>
    <row r="15866" ht="12.75" hidden="1" customHeight="1"/>
    <row r="15867" ht="12.75" hidden="1" customHeight="1"/>
    <row r="15868" ht="12.75" hidden="1" customHeight="1"/>
    <row r="15869" ht="12.75" hidden="1" customHeight="1"/>
    <row r="15870" ht="12.75" hidden="1" customHeight="1"/>
    <row r="15871" ht="12.75" hidden="1" customHeight="1"/>
    <row r="15872" ht="12.75" hidden="1" customHeight="1"/>
    <row r="15873" ht="12.75" hidden="1" customHeight="1"/>
    <row r="15874" ht="12.75" hidden="1" customHeight="1"/>
    <row r="15875" ht="12.75" hidden="1" customHeight="1"/>
    <row r="15876" ht="12.75" hidden="1" customHeight="1"/>
    <row r="15877" ht="12.75" hidden="1" customHeight="1"/>
    <row r="15878" ht="12.75" hidden="1" customHeight="1"/>
    <row r="15879" ht="12.75" hidden="1" customHeight="1"/>
    <row r="15880" ht="12.75" hidden="1" customHeight="1"/>
    <row r="15881" ht="12.75" hidden="1" customHeight="1"/>
    <row r="15882" ht="12.75" hidden="1" customHeight="1"/>
    <row r="15883" ht="12.75" hidden="1" customHeight="1"/>
    <row r="15884" ht="12.75" hidden="1" customHeight="1"/>
    <row r="15885" ht="12.75" hidden="1" customHeight="1"/>
    <row r="15886" ht="12.75" hidden="1" customHeight="1"/>
    <row r="15887" ht="12.75" hidden="1" customHeight="1"/>
    <row r="15888" ht="12.75" hidden="1" customHeight="1"/>
    <row r="15889" ht="12.75" hidden="1" customHeight="1"/>
    <row r="15890" ht="12.75" hidden="1" customHeight="1"/>
    <row r="15891" ht="12.75" hidden="1" customHeight="1"/>
    <row r="15892" ht="12.75" hidden="1" customHeight="1"/>
    <row r="15893" ht="12.75" hidden="1" customHeight="1"/>
    <row r="15894" ht="12.75" hidden="1" customHeight="1"/>
    <row r="15895" ht="12.75" hidden="1" customHeight="1"/>
    <row r="15896" ht="12.75" hidden="1" customHeight="1"/>
    <row r="15897" ht="12.75" hidden="1" customHeight="1"/>
    <row r="15898" ht="12.75" hidden="1" customHeight="1"/>
    <row r="15899" ht="12.75" hidden="1" customHeight="1"/>
    <row r="15900" ht="12.75" hidden="1" customHeight="1"/>
    <row r="15901" ht="12.75" hidden="1" customHeight="1"/>
    <row r="15902" ht="12.75" hidden="1" customHeight="1"/>
    <row r="15903" ht="12.75" hidden="1" customHeight="1"/>
    <row r="15904" ht="12.75" hidden="1" customHeight="1"/>
    <row r="15905" ht="12.75" hidden="1" customHeight="1"/>
    <row r="15906" ht="12.75" hidden="1" customHeight="1"/>
    <row r="15907" ht="12.75" hidden="1" customHeight="1"/>
    <row r="15908" ht="12.75" hidden="1" customHeight="1"/>
    <row r="15909" ht="12.75" hidden="1" customHeight="1"/>
    <row r="15910" ht="12.75" hidden="1" customHeight="1"/>
    <row r="15911" ht="12.75" hidden="1" customHeight="1"/>
    <row r="15912" ht="12.75" hidden="1" customHeight="1"/>
    <row r="15913" ht="12.75" hidden="1" customHeight="1"/>
    <row r="15914" ht="12.75" hidden="1" customHeight="1"/>
    <row r="15915" ht="12.75" hidden="1" customHeight="1"/>
    <row r="15916" ht="12.75" hidden="1" customHeight="1"/>
    <row r="15917" ht="12.75" hidden="1" customHeight="1"/>
    <row r="15918" ht="12.75" hidden="1" customHeight="1"/>
    <row r="15919" ht="12.75" hidden="1" customHeight="1"/>
    <row r="15920" ht="12.75" hidden="1" customHeight="1"/>
    <row r="15921" ht="12.75" hidden="1" customHeight="1"/>
    <row r="15922" ht="12.75" hidden="1" customHeight="1"/>
    <row r="15923" ht="12.75" hidden="1" customHeight="1"/>
    <row r="15924" ht="12.75" hidden="1" customHeight="1"/>
    <row r="15925" ht="12.75" hidden="1" customHeight="1"/>
    <row r="15926" ht="12.75" hidden="1" customHeight="1"/>
    <row r="15927" ht="12.75" hidden="1" customHeight="1"/>
    <row r="15928" ht="12.75" hidden="1" customHeight="1"/>
    <row r="15929" ht="12.75" hidden="1" customHeight="1"/>
    <row r="15930" ht="12.75" hidden="1" customHeight="1"/>
    <row r="15931" ht="12.75" hidden="1" customHeight="1"/>
    <row r="15932" ht="12.75" hidden="1" customHeight="1"/>
    <row r="15933" ht="12.75" hidden="1" customHeight="1"/>
    <row r="15934" ht="12.75" hidden="1" customHeight="1"/>
    <row r="15935" ht="12.75" hidden="1" customHeight="1"/>
    <row r="15936" ht="12.75" hidden="1" customHeight="1"/>
    <row r="15937" ht="12.75" hidden="1" customHeight="1"/>
    <row r="15938" ht="12.75" hidden="1" customHeight="1"/>
    <row r="15939" ht="12.75" hidden="1" customHeight="1"/>
    <row r="15940" ht="12.75" hidden="1" customHeight="1"/>
    <row r="15941" ht="12.75" hidden="1" customHeight="1"/>
    <row r="15942" ht="12.75" hidden="1" customHeight="1"/>
    <row r="15943" ht="12.75" hidden="1" customHeight="1"/>
    <row r="15944" ht="12.75" hidden="1" customHeight="1"/>
    <row r="15945" ht="12.75" hidden="1" customHeight="1"/>
    <row r="15946" ht="12.75" hidden="1" customHeight="1"/>
    <row r="15947" ht="12.75" hidden="1" customHeight="1"/>
    <row r="15948" ht="12.75" hidden="1" customHeight="1"/>
    <row r="15949" ht="12.75" hidden="1" customHeight="1"/>
    <row r="15950" ht="12.75" hidden="1" customHeight="1"/>
    <row r="15951" ht="12.75" hidden="1" customHeight="1"/>
    <row r="15952" ht="12.75" hidden="1" customHeight="1"/>
    <row r="15953" ht="12.75" hidden="1" customHeight="1"/>
    <row r="15954" ht="12.75" hidden="1" customHeight="1"/>
    <row r="15955" ht="12.75" hidden="1" customHeight="1"/>
    <row r="15956" ht="12.75" hidden="1" customHeight="1"/>
    <row r="15957" ht="12.75" hidden="1" customHeight="1"/>
    <row r="15958" ht="12.75" hidden="1" customHeight="1"/>
    <row r="15959" ht="12.75" hidden="1" customHeight="1"/>
    <row r="15960" ht="12.75" hidden="1" customHeight="1"/>
    <row r="15961" ht="12.75" hidden="1" customHeight="1"/>
    <row r="15962" ht="12.75" hidden="1" customHeight="1"/>
    <row r="15963" ht="12.75" hidden="1" customHeight="1"/>
    <row r="15964" ht="12.75" hidden="1" customHeight="1"/>
    <row r="15965" ht="12.75" hidden="1" customHeight="1"/>
    <row r="15966" ht="12.75" hidden="1" customHeight="1"/>
    <row r="15967" ht="12.75" hidden="1" customHeight="1"/>
    <row r="15968" ht="12.75" hidden="1" customHeight="1"/>
    <row r="15969" ht="12.75" hidden="1" customHeight="1"/>
    <row r="15970" ht="12.75" hidden="1" customHeight="1"/>
    <row r="15971" ht="12.75" hidden="1" customHeight="1"/>
    <row r="15972" ht="12.75" hidden="1" customHeight="1"/>
    <row r="15973" ht="12.75" hidden="1" customHeight="1"/>
    <row r="15974" ht="12.75" hidden="1" customHeight="1"/>
    <row r="15975" ht="12.75" hidden="1" customHeight="1"/>
    <row r="15976" ht="12.75" hidden="1" customHeight="1"/>
    <row r="15977" ht="12.75" hidden="1" customHeight="1"/>
    <row r="15978" ht="12.75" hidden="1" customHeight="1"/>
    <row r="15979" ht="12.75" hidden="1" customHeight="1"/>
    <row r="15980" ht="12.75" hidden="1" customHeight="1"/>
    <row r="15981" ht="12.75" hidden="1" customHeight="1"/>
    <row r="15982" ht="12.75" hidden="1" customHeight="1"/>
    <row r="15983" ht="12.75" hidden="1" customHeight="1"/>
    <row r="15984" ht="12.75" hidden="1" customHeight="1"/>
    <row r="15985" ht="12.75" hidden="1" customHeight="1"/>
    <row r="15986" ht="12.75" hidden="1" customHeight="1"/>
    <row r="15987" ht="12.75" hidden="1" customHeight="1"/>
    <row r="15988" ht="12.75" hidden="1" customHeight="1"/>
    <row r="15989" ht="12.75" hidden="1" customHeight="1"/>
    <row r="15990" ht="12.75" hidden="1" customHeight="1"/>
    <row r="15991" ht="12.75" hidden="1" customHeight="1"/>
    <row r="15992" ht="12.75" hidden="1" customHeight="1"/>
    <row r="15993" ht="12.75" hidden="1" customHeight="1"/>
    <row r="15994" ht="12.75" hidden="1" customHeight="1"/>
    <row r="15995" ht="12.75" hidden="1" customHeight="1"/>
    <row r="15996" ht="12.75" hidden="1" customHeight="1"/>
    <row r="15997" ht="12.75" hidden="1" customHeight="1"/>
    <row r="15998" ht="12.75" hidden="1" customHeight="1"/>
    <row r="15999" ht="12.75" hidden="1" customHeight="1"/>
    <row r="16000" ht="12.75" hidden="1" customHeight="1"/>
    <row r="16001" ht="12.75" hidden="1" customHeight="1"/>
    <row r="16002" ht="12.75" hidden="1" customHeight="1"/>
    <row r="16003" ht="12.75" hidden="1" customHeight="1"/>
    <row r="16004" ht="12.75" hidden="1" customHeight="1"/>
    <row r="16005" ht="12.75" hidden="1" customHeight="1"/>
    <row r="16006" ht="12.75" hidden="1" customHeight="1"/>
    <row r="16007" ht="12.75" hidden="1" customHeight="1"/>
    <row r="16008" ht="12.75" hidden="1" customHeight="1"/>
    <row r="16009" ht="12.75" hidden="1" customHeight="1"/>
    <row r="16010" ht="12.75" hidden="1" customHeight="1"/>
    <row r="16011" ht="12.75" hidden="1" customHeight="1"/>
    <row r="16012" ht="12.75" hidden="1" customHeight="1"/>
    <row r="16013" ht="12.75" hidden="1" customHeight="1"/>
    <row r="16014" ht="12.75" hidden="1" customHeight="1"/>
    <row r="16015" ht="12.75" hidden="1" customHeight="1"/>
    <row r="16016" ht="12.75" hidden="1" customHeight="1"/>
    <row r="16017" ht="12.75" hidden="1" customHeight="1"/>
    <row r="16018" ht="12.75" hidden="1" customHeight="1"/>
    <row r="16019" ht="12.75" hidden="1" customHeight="1"/>
    <row r="16020" ht="12.75" hidden="1" customHeight="1"/>
    <row r="16021" ht="12.75" hidden="1" customHeight="1"/>
    <row r="16022" ht="12.75" hidden="1" customHeight="1"/>
    <row r="16023" ht="12.75" hidden="1" customHeight="1"/>
    <row r="16024" ht="12.75" hidden="1" customHeight="1"/>
    <row r="16025" ht="12.75" hidden="1" customHeight="1"/>
    <row r="16026" ht="12.75" hidden="1" customHeight="1"/>
    <row r="16027" ht="12.75" hidden="1" customHeight="1"/>
    <row r="16028" ht="12.75" hidden="1" customHeight="1"/>
    <row r="16029" ht="12.75" hidden="1" customHeight="1"/>
    <row r="16030" ht="12.75" hidden="1" customHeight="1"/>
    <row r="16031" ht="12.75" hidden="1" customHeight="1"/>
    <row r="16032" ht="12.75" hidden="1" customHeight="1"/>
    <row r="16033" ht="12.75" hidden="1" customHeight="1"/>
    <row r="16034" ht="12.75" hidden="1" customHeight="1"/>
    <row r="16035" ht="12.75" hidden="1" customHeight="1"/>
    <row r="16036" ht="12.75" hidden="1" customHeight="1"/>
    <row r="16037" ht="12.75" hidden="1" customHeight="1"/>
    <row r="16038" ht="12.75" hidden="1" customHeight="1"/>
    <row r="16039" ht="12.75" hidden="1" customHeight="1"/>
    <row r="16040" ht="12.75" hidden="1" customHeight="1"/>
    <row r="16041" ht="12.75" hidden="1" customHeight="1"/>
    <row r="16042" ht="12.75" hidden="1" customHeight="1"/>
    <row r="16043" ht="12.75" hidden="1" customHeight="1"/>
    <row r="16044" ht="12.75" hidden="1" customHeight="1"/>
    <row r="16045" ht="12.75" hidden="1" customHeight="1"/>
    <row r="16046" ht="12.75" hidden="1" customHeight="1"/>
    <row r="16047" ht="12.75" hidden="1" customHeight="1"/>
    <row r="16048" ht="12.75" hidden="1" customHeight="1"/>
    <row r="16049" ht="12.75" hidden="1" customHeight="1"/>
    <row r="16050" ht="12.75" hidden="1" customHeight="1"/>
    <row r="16051" ht="12.75" hidden="1" customHeight="1"/>
    <row r="16052" ht="12.75" hidden="1" customHeight="1"/>
    <row r="16053" ht="12.75" hidden="1" customHeight="1"/>
    <row r="16054" ht="12.75" hidden="1" customHeight="1"/>
    <row r="16055" ht="12.75" hidden="1" customHeight="1"/>
    <row r="16056" ht="12.75" hidden="1" customHeight="1"/>
    <row r="16057" ht="12.75" hidden="1" customHeight="1"/>
    <row r="16058" ht="12.75" hidden="1" customHeight="1"/>
    <row r="16059" ht="12.75" hidden="1" customHeight="1"/>
    <row r="16060" ht="12.75" hidden="1" customHeight="1"/>
    <row r="16061" ht="12.75" hidden="1" customHeight="1"/>
    <row r="16062" ht="12.75" hidden="1" customHeight="1"/>
    <row r="16063" ht="12.75" hidden="1" customHeight="1"/>
    <row r="16064" ht="12.75" hidden="1" customHeight="1"/>
    <row r="16065" ht="12.75" hidden="1" customHeight="1"/>
    <row r="16066" ht="12.75" hidden="1" customHeight="1"/>
    <row r="16067" ht="12.75" hidden="1" customHeight="1"/>
    <row r="16068" ht="12.75" hidden="1" customHeight="1"/>
    <row r="16069" ht="12.75" hidden="1" customHeight="1"/>
    <row r="16070" ht="12.75" hidden="1" customHeight="1"/>
    <row r="16071" ht="12.75" hidden="1" customHeight="1"/>
    <row r="16072" ht="12.75" hidden="1" customHeight="1"/>
    <row r="16073" ht="12.75" hidden="1" customHeight="1"/>
    <row r="16074" ht="12.75" hidden="1" customHeight="1"/>
    <row r="16075" ht="12.75" hidden="1" customHeight="1"/>
    <row r="16076" ht="12.75" hidden="1" customHeight="1"/>
    <row r="16077" ht="12.75" hidden="1" customHeight="1"/>
    <row r="16078" ht="12.75" hidden="1" customHeight="1"/>
    <row r="16079" ht="12.75" hidden="1" customHeight="1"/>
    <row r="16080" ht="12.75" hidden="1" customHeight="1"/>
    <row r="16081" ht="12.75" hidden="1" customHeight="1"/>
    <row r="16082" ht="12.75" hidden="1" customHeight="1"/>
    <row r="16083" ht="12.75" hidden="1" customHeight="1"/>
    <row r="16084" ht="12.75" hidden="1" customHeight="1"/>
    <row r="16085" ht="12.75" hidden="1" customHeight="1"/>
    <row r="16086" ht="12.75" hidden="1" customHeight="1"/>
    <row r="16087" ht="12.75" hidden="1" customHeight="1"/>
    <row r="16088" ht="12.75" hidden="1" customHeight="1"/>
    <row r="16089" ht="12.75" hidden="1" customHeight="1"/>
    <row r="16090" ht="12.75" hidden="1" customHeight="1"/>
    <row r="16091" ht="12.75" hidden="1" customHeight="1"/>
    <row r="16092" ht="12.75" hidden="1" customHeight="1"/>
    <row r="16093" ht="12.75" hidden="1" customHeight="1"/>
    <row r="16094" ht="12.75" hidden="1" customHeight="1"/>
    <row r="16095" ht="12.75" hidden="1" customHeight="1"/>
    <row r="16096" ht="12.75" hidden="1" customHeight="1"/>
    <row r="16097" ht="12.75" hidden="1" customHeight="1"/>
    <row r="16098" ht="12.75" hidden="1" customHeight="1"/>
    <row r="16099" ht="12.75" hidden="1" customHeight="1"/>
    <row r="16100" ht="12.75" hidden="1" customHeight="1"/>
    <row r="16101" ht="12.75" hidden="1" customHeight="1"/>
    <row r="16102" ht="12.75" hidden="1" customHeight="1"/>
    <row r="16103" ht="12.75" hidden="1" customHeight="1"/>
    <row r="16104" ht="12.75" hidden="1" customHeight="1"/>
    <row r="16105" ht="12.75" hidden="1" customHeight="1"/>
    <row r="16106" ht="12.75" hidden="1" customHeight="1"/>
    <row r="16107" ht="12.75" hidden="1" customHeight="1"/>
    <row r="16108" ht="12.75" hidden="1" customHeight="1"/>
    <row r="16109" ht="12.75" hidden="1" customHeight="1"/>
    <row r="16110" ht="12.75" hidden="1" customHeight="1"/>
    <row r="16111" ht="12.75" hidden="1" customHeight="1"/>
    <row r="16112" ht="12.75" hidden="1" customHeight="1"/>
    <row r="16113" ht="12.75" hidden="1" customHeight="1"/>
    <row r="16114" ht="12.75" hidden="1" customHeight="1"/>
    <row r="16115" ht="12.75" hidden="1" customHeight="1"/>
    <row r="16116" ht="12.75" hidden="1" customHeight="1"/>
    <row r="16117" ht="12.75" hidden="1" customHeight="1"/>
    <row r="16118" ht="12.75" hidden="1" customHeight="1"/>
    <row r="16119" ht="12.75" hidden="1" customHeight="1"/>
    <row r="16120" ht="12.75" hidden="1" customHeight="1"/>
    <row r="16121" ht="12.75" hidden="1" customHeight="1"/>
    <row r="16122" ht="12.75" hidden="1" customHeight="1"/>
    <row r="16123" ht="12.75" hidden="1" customHeight="1"/>
    <row r="16124" ht="12.75" hidden="1" customHeight="1"/>
    <row r="16125" ht="12.75" hidden="1" customHeight="1"/>
    <row r="16126" ht="12.75" hidden="1" customHeight="1"/>
    <row r="16127" ht="12.75" hidden="1" customHeight="1"/>
    <row r="16128" ht="12.75" hidden="1" customHeight="1"/>
    <row r="16129" ht="12.75" hidden="1" customHeight="1"/>
    <row r="16130" ht="12.75" hidden="1" customHeight="1"/>
    <row r="16131" ht="12.75" hidden="1" customHeight="1"/>
    <row r="16132" ht="12.75" hidden="1" customHeight="1"/>
    <row r="16133" ht="12.75" hidden="1" customHeight="1"/>
    <row r="16134" ht="12.75" hidden="1" customHeight="1"/>
    <row r="16135" ht="12.75" hidden="1" customHeight="1"/>
    <row r="16136" ht="12.75" hidden="1" customHeight="1"/>
    <row r="16137" ht="12.75" hidden="1" customHeight="1"/>
    <row r="16138" ht="12.75" hidden="1" customHeight="1"/>
    <row r="16139" ht="12.75" hidden="1" customHeight="1"/>
    <row r="16140" ht="12.75" hidden="1" customHeight="1"/>
    <row r="16141" ht="12.75" hidden="1" customHeight="1"/>
    <row r="16142" ht="12.75" hidden="1" customHeight="1"/>
    <row r="16143" ht="12.75" hidden="1" customHeight="1"/>
    <row r="16144" ht="12.75" hidden="1" customHeight="1"/>
    <row r="16145" ht="12.75" hidden="1" customHeight="1"/>
    <row r="16146" ht="12.75" hidden="1" customHeight="1"/>
    <row r="16147" ht="12.75" hidden="1" customHeight="1"/>
    <row r="16148" ht="12.75" hidden="1" customHeight="1"/>
    <row r="16149" ht="12.75" hidden="1" customHeight="1"/>
    <row r="16150" ht="12.75" hidden="1" customHeight="1"/>
    <row r="16151" ht="12.75" hidden="1" customHeight="1"/>
    <row r="16152" ht="12.75" hidden="1" customHeight="1"/>
    <row r="16153" ht="12.75" hidden="1" customHeight="1"/>
    <row r="16154" ht="12.75" hidden="1" customHeight="1"/>
    <row r="16155" ht="12.75" hidden="1" customHeight="1"/>
    <row r="16156" ht="12.75" hidden="1" customHeight="1"/>
    <row r="16157" ht="12.75" hidden="1" customHeight="1"/>
    <row r="16158" ht="12.75" hidden="1" customHeight="1"/>
    <row r="16159" ht="12.75" hidden="1" customHeight="1"/>
    <row r="16160" ht="12.75" hidden="1" customHeight="1"/>
    <row r="16161" ht="12.75" hidden="1" customHeight="1"/>
    <row r="16162" ht="12.75" hidden="1" customHeight="1"/>
    <row r="16163" ht="12.75" hidden="1" customHeight="1"/>
    <row r="16164" ht="12.75" hidden="1" customHeight="1"/>
    <row r="16165" ht="12.75" hidden="1" customHeight="1"/>
    <row r="16166" ht="12.75" hidden="1" customHeight="1"/>
    <row r="16167" ht="12.75" hidden="1" customHeight="1"/>
    <row r="16168" ht="12.75" hidden="1" customHeight="1"/>
    <row r="16169" ht="12.75" hidden="1" customHeight="1"/>
    <row r="16170" ht="12.75" hidden="1" customHeight="1"/>
    <row r="16171" ht="12.75" hidden="1" customHeight="1"/>
    <row r="16172" ht="12.75" hidden="1" customHeight="1"/>
    <row r="16173" ht="12.75" hidden="1" customHeight="1"/>
    <row r="16174" ht="12.75" hidden="1" customHeight="1"/>
    <row r="16175" ht="12.75" hidden="1" customHeight="1"/>
    <row r="16176" ht="12.75" hidden="1" customHeight="1"/>
    <row r="16177" ht="12.75" hidden="1" customHeight="1"/>
    <row r="16178" ht="12.75" hidden="1" customHeight="1"/>
    <row r="16179" ht="12.75" hidden="1" customHeight="1"/>
    <row r="16180" ht="12.75" hidden="1" customHeight="1"/>
    <row r="16181" ht="12.75" hidden="1" customHeight="1"/>
    <row r="16182" ht="12.75" hidden="1" customHeight="1"/>
    <row r="16183" ht="12.75" hidden="1" customHeight="1"/>
    <row r="16184" ht="12.75" hidden="1" customHeight="1"/>
    <row r="16185" ht="12.75" hidden="1" customHeight="1"/>
    <row r="16186" ht="12.75" hidden="1" customHeight="1"/>
    <row r="16187" ht="12.75" hidden="1" customHeight="1"/>
    <row r="16188" ht="12.75" hidden="1" customHeight="1"/>
    <row r="16189" ht="12.75" hidden="1" customHeight="1"/>
    <row r="16190" ht="12.75" hidden="1" customHeight="1"/>
    <row r="16191" ht="12.75" hidden="1" customHeight="1"/>
    <row r="16192" ht="12.75" hidden="1" customHeight="1"/>
    <row r="16193" ht="12.75" hidden="1" customHeight="1"/>
    <row r="16194" ht="12.75" hidden="1" customHeight="1"/>
    <row r="16195" ht="12.75" hidden="1" customHeight="1"/>
    <row r="16196" ht="12.75" hidden="1" customHeight="1"/>
    <row r="16197" ht="12.75" hidden="1" customHeight="1"/>
    <row r="16198" ht="12.75" hidden="1" customHeight="1"/>
    <row r="16199" ht="12.75" hidden="1" customHeight="1"/>
    <row r="16200" ht="12.75" hidden="1" customHeight="1"/>
    <row r="16201" ht="12.75" hidden="1" customHeight="1"/>
    <row r="16202" ht="12.75" hidden="1" customHeight="1"/>
    <row r="16203" ht="12.75" hidden="1" customHeight="1"/>
    <row r="16204" ht="12.75" hidden="1" customHeight="1"/>
    <row r="16205" ht="12.75" hidden="1" customHeight="1"/>
    <row r="16206" ht="12.75" hidden="1" customHeight="1"/>
    <row r="16207" ht="12.75" hidden="1" customHeight="1"/>
    <row r="16208" ht="12.75" hidden="1" customHeight="1"/>
    <row r="16209" ht="12.75" hidden="1" customHeight="1"/>
    <row r="16210" ht="12.75" hidden="1" customHeight="1"/>
    <row r="16211" ht="12.75" hidden="1" customHeight="1"/>
    <row r="16212" ht="12.75" hidden="1" customHeight="1"/>
    <row r="16213" ht="12.75" hidden="1" customHeight="1"/>
    <row r="16214" ht="12.75" hidden="1" customHeight="1"/>
    <row r="16215" ht="12.75" hidden="1" customHeight="1"/>
    <row r="16216" ht="12.75" hidden="1" customHeight="1"/>
    <row r="16217" ht="12.75" hidden="1" customHeight="1"/>
    <row r="16218" ht="12.75" hidden="1" customHeight="1"/>
    <row r="16219" ht="12.75" hidden="1" customHeight="1"/>
    <row r="16220" ht="12.75" hidden="1" customHeight="1"/>
    <row r="16221" ht="12.75" hidden="1" customHeight="1"/>
    <row r="16222" ht="12.75" hidden="1" customHeight="1"/>
    <row r="16223" ht="12.75" hidden="1" customHeight="1"/>
    <row r="16224" ht="12.75" hidden="1" customHeight="1"/>
    <row r="16225" ht="12.75" hidden="1" customHeight="1"/>
    <row r="16226" ht="12.75" hidden="1" customHeight="1"/>
    <row r="16227" ht="12.75" hidden="1" customHeight="1"/>
    <row r="16228" ht="12.75" hidden="1" customHeight="1"/>
    <row r="16229" ht="12.75" hidden="1" customHeight="1"/>
    <row r="16230" ht="12.75" hidden="1" customHeight="1"/>
    <row r="16231" ht="12.75" hidden="1" customHeight="1"/>
    <row r="16232" ht="12.75" hidden="1" customHeight="1"/>
    <row r="16233" ht="12.75" hidden="1" customHeight="1"/>
    <row r="16234" ht="12.75" hidden="1" customHeight="1"/>
    <row r="16235" ht="12.75" hidden="1" customHeight="1"/>
    <row r="16236" ht="12.75" hidden="1" customHeight="1"/>
    <row r="16237" ht="12.75" hidden="1" customHeight="1"/>
    <row r="16238" ht="12.75" hidden="1" customHeight="1"/>
    <row r="16239" ht="12.75" hidden="1" customHeight="1"/>
    <row r="16240" ht="12.75" hidden="1" customHeight="1"/>
    <row r="16241" ht="12.75" hidden="1" customHeight="1"/>
    <row r="16242" ht="12.75" hidden="1" customHeight="1"/>
    <row r="16243" ht="12.75" hidden="1" customHeight="1"/>
    <row r="16244" ht="12.75" hidden="1" customHeight="1"/>
    <row r="16245" ht="12.75" hidden="1" customHeight="1"/>
    <row r="16246" ht="12.75" hidden="1" customHeight="1"/>
    <row r="16247" ht="12.75" hidden="1" customHeight="1"/>
    <row r="16248" ht="12.75" hidden="1" customHeight="1"/>
    <row r="16249" ht="12.75" hidden="1" customHeight="1"/>
    <row r="16250" ht="12.75" hidden="1" customHeight="1"/>
    <row r="16251" ht="12.75" hidden="1" customHeight="1"/>
    <row r="16252" ht="12.75" hidden="1" customHeight="1"/>
    <row r="16253" ht="12.75" hidden="1" customHeight="1"/>
    <row r="16254" ht="12.75" hidden="1" customHeight="1"/>
    <row r="16255" ht="12.75" hidden="1" customHeight="1"/>
    <row r="16256" ht="12.75" hidden="1" customHeight="1"/>
    <row r="16257" ht="12.75" hidden="1" customHeight="1"/>
    <row r="16258" ht="12.75" hidden="1" customHeight="1"/>
    <row r="16259" ht="12.75" hidden="1" customHeight="1"/>
    <row r="16260" ht="12.75" hidden="1" customHeight="1"/>
    <row r="16261" ht="12.75" hidden="1" customHeight="1"/>
    <row r="16262" ht="12.75" hidden="1" customHeight="1"/>
    <row r="16263" ht="12.75" hidden="1" customHeight="1"/>
    <row r="16264" ht="12.75" hidden="1" customHeight="1"/>
    <row r="16265" ht="12.75" hidden="1" customHeight="1"/>
    <row r="16266" ht="12.75" hidden="1" customHeight="1"/>
    <row r="16267" ht="12.75" hidden="1" customHeight="1"/>
    <row r="16268" ht="12.75" hidden="1" customHeight="1"/>
    <row r="16269" ht="12.75" hidden="1" customHeight="1"/>
    <row r="16270" ht="12.75" hidden="1" customHeight="1"/>
    <row r="16271" ht="12.75" hidden="1" customHeight="1"/>
    <row r="16272" ht="12.75" hidden="1" customHeight="1"/>
    <row r="16273" ht="12.75" hidden="1" customHeight="1"/>
    <row r="16274" ht="12.75" hidden="1" customHeight="1"/>
    <row r="16275" ht="12.75" hidden="1" customHeight="1"/>
    <row r="16276" ht="12.75" hidden="1" customHeight="1"/>
    <row r="16277" ht="12.75" hidden="1" customHeight="1"/>
    <row r="16278" ht="12.75" hidden="1" customHeight="1"/>
    <row r="16279" ht="12.75" hidden="1" customHeight="1"/>
    <row r="16280" ht="12.75" hidden="1" customHeight="1"/>
    <row r="16281" ht="12.75" hidden="1" customHeight="1"/>
    <row r="16282" ht="12.75" hidden="1" customHeight="1"/>
    <row r="16283" ht="12.75" hidden="1" customHeight="1"/>
    <row r="16284" ht="12.75" hidden="1" customHeight="1"/>
    <row r="16285" ht="12.75" hidden="1" customHeight="1"/>
    <row r="16286" ht="12.75" hidden="1" customHeight="1"/>
    <row r="16287" ht="12.75" hidden="1" customHeight="1"/>
    <row r="16288" ht="12.75" hidden="1" customHeight="1"/>
    <row r="16289" ht="12.75" hidden="1" customHeight="1"/>
    <row r="16290" ht="12.75" hidden="1" customHeight="1"/>
    <row r="16291" ht="12.75" hidden="1" customHeight="1"/>
    <row r="16292" ht="12.75" hidden="1" customHeight="1"/>
    <row r="16293" ht="12.75" hidden="1" customHeight="1"/>
    <row r="16294" ht="12.75" hidden="1" customHeight="1"/>
    <row r="16295" ht="12.75" hidden="1" customHeight="1"/>
    <row r="16296" ht="12.75" hidden="1" customHeight="1"/>
    <row r="16297" ht="12.75" hidden="1" customHeight="1"/>
    <row r="16298" ht="12.75" hidden="1" customHeight="1"/>
    <row r="16299" ht="12.75" hidden="1" customHeight="1"/>
    <row r="16300" ht="12.75" hidden="1" customHeight="1"/>
    <row r="16301" ht="12.75" hidden="1" customHeight="1"/>
    <row r="16302" ht="12.75" hidden="1" customHeight="1"/>
    <row r="16303" ht="12.75" hidden="1" customHeight="1"/>
    <row r="16304" ht="12.75" hidden="1" customHeight="1"/>
    <row r="16305" ht="12.75" hidden="1" customHeight="1"/>
    <row r="16306" ht="12.75" hidden="1" customHeight="1"/>
    <row r="16307" ht="12.75" hidden="1" customHeight="1"/>
    <row r="16308" ht="12.75" hidden="1" customHeight="1"/>
    <row r="16309" ht="12.75" hidden="1" customHeight="1"/>
    <row r="16310" ht="12.75" hidden="1" customHeight="1"/>
    <row r="16311" ht="12.75" hidden="1" customHeight="1"/>
    <row r="16312" ht="12.75" hidden="1" customHeight="1"/>
    <row r="16313" ht="12.75" hidden="1" customHeight="1"/>
    <row r="16314" ht="12.75" hidden="1" customHeight="1"/>
    <row r="16315" ht="12.75" hidden="1" customHeight="1"/>
    <row r="16316" ht="12.75" hidden="1" customHeight="1"/>
    <row r="16317" ht="12.75" hidden="1" customHeight="1"/>
    <row r="16318" ht="12.75" hidden="1" customHeight="1"/>
    <row r="16319" ht="12.75" hidden="1" customHeight="1"/>
    <row r="16320" ht="12.75" hidden="1" customHeight="1"/>
    <row r="16321" ht="12.75" hidden="1" customHeight="1"/>
    <row r="16322" ht="12.75" hidden="1" customHeight="1"/>
    <row r="16323" ht="12.75" hidden="1" customHeight="1"/>
    <row r="16324" ht="12.75" hidden="1" customHeight="1"/>
    <row r="16325" ht="12.75" hidden="1" customHeight="1"/>
    <row r="16326" ht="12.75" hidden="1" customHeight="1"/>
    <row r="16327" ht="12.75" hidden="1" customHeight="1"/>
    <row r="16328" ht="12.75" hidden="1" customHeight="1"/>
    <row r="16329" ht="12.75" hidden="1" customHeight="1"/>
    <row r="16330" ht="12.75" hidden="1" customHeight="1"/>
    <row r="16331" ht="12.75" hidden="1" customHeight="1"/>
    <row r="16332" ht="12.75" hidden="1" customHeight="1"/>
    <row r="16333" ht="12.75" hidden="1" customHeight="1"/>
    <row r="16334" ht="12.75" hidden="1" customHeight="1"/>
    <row r="16335" ht="12.75" hidden="1" customHeight="1"/>
    <row r="16336" ht="12.75" hidden="1" customHeight="1"/>
    <row r="16337" ht="12.75" hidden="1" customHeight="1"/>
    <row r="16338" ht="12.75" hidden="1" customHeight="1"/>
    <row r="16339" ht="12.75" hidden="1" customHeight="1"/>
    <row r="16340" ht="12.75" hidden="1" customHeight="1"/>
    <row r="16341" ht="12.75" hidden="1" customHeight="1"/>
    <row r="16342" ht="12.75" hidden="1" customHeight="1"/>
    <row r="16343" ht="12.75" hidden="1" customHeight="1"/>
    <row r="16344" ht="12.75" hidden="1" customHeight="1"/>
    <row r="16345" ht="12.75" hidden="1" customHeight="1"/>
    <row r="16346" ht="12.75" hidden="1" customHeight="1"/>
    <row r="16347" ht="12.75" hidden="1" customHeight="1"/>
    <row r="16348" ht="12.75" hidden="1" customHeight="1"/>
    <row r="16349" ht="12.75" hidden="1" customHeight="1"/>
    <row r="16350" ht="12.75" hidden="1" customHeight="1"/>
    <row r="16351" ht="12.75" hidden="1" customHeight="1"/>
    <row r="16352" ht="12.75" hidden="1" customHeight="1"/>
    <row r="16353" ht="12.75" hidden="1" customHeight="1"/>
    <row r="16354" ht="12.75" hidden="1" customHeight="1"/>
    <row r="16355" ht="12.75" hidden="1" customHeight="1"/>
    <row r="16356" ht="12.75" hidden="1" customHeight="1"/>
    <row r="16357" ht="12.75" hidden="1" customHeight="1"/>
    <row r="16358" ht="12.75" hidden="1" customHeight="1"/>
    <row r="16359" ht="12.75" hidden="1" customHeight="1"/>
    <row r="16360" ht="12.75" hidden="1" customHeight="1"/>
    <row r="16361" ht="12.75" hidden="1" customHeight="1"/>
    <row r="16362" ht="12.75" hidden="1" customHeight="1"/>
    <row r="16363" ht="12.75" hidden="1" customHeight="1"/>
    <row r="16364" ht="12.75" hidden="1" customHeight="1"/>
    <row r="16365" ht="12.75" hidden="1" customHeight="1"/>
    <row r="16366" ht="12.75" hidden="1" customHeight="1"/>
    <row r="16367" ht="12.75" hidden="1" customHeight="1"/>
    <row r="16368" ht="12.75" hidden="1" customHeight="1"/>
    <row r="16369" ht="12.75" hidden="1" customHeight="1"/>
    <row r="16370" ht="12.75" hidden="1" customHeight="1"/>
    <row r="16371" ht="12.75" hidden="1" customHeight="1"/>
    <row r="16372" ht="12.75" hidden="1" customHeight="1"/>
    <row r="16373" ht="12.75" hidden="1" customHeight="1"/>
    <row r="16374" ht="12.75" hidden="1" customHeight="1"/>
    <row r="16375" ht="12.75" hidden="1" customHeight="1"/>
    <row r="16376" ht="12.75" hidden="1" customHeight="1"/>
    <row r="16377" ht="12.75" hidden="1" customHeight="1"/>
    <row r="16378" ht="12.75" hidden="1" customHeight="1"/>
    <row r="16379" ht="12.75" hidden="1" customHeight="1"/>
    <row r="16380" ht="12.75" hidden="1" customHeight="1"/>
    <row r="16381" ht="12.75" hidden="1" customHeight="1"/>
    <row r="16382" ht="12.75" hidden="1" customHeight="1"/>
    <row r="16383" ht="12.75" hidden="1" customHeight="1"/>
    <row r="16384" ht="12.75" hidden="1" customHeight="1"/>
    <row r="16385" ht="12.75" hidden="1" customHeight="1"/>
    <row r="16386" ht="12.75" hidden="1" customHeight="1"/>
    <row r="16387" ht="12.75" hidden="1" customHeight="1"/>
    <row r="16388" ht="12.75" hidden="1" customHeight="1"/>
    <row r="16389" ht="12.75" hidden="1" customHeight="1"/>
    <row r="16390" ht="12.75" hidden="1" customHeight="1"/>
    <row r="16391" ht="12.75" hidden="1" customHeight="1"/>
    <row r="16392" ht="12.75" hidden="1" customHeight="1"/>
    <row r="16393" ht="12.75" hidden="1" customHeight="1"/>
    <row r="16394" ht="12.75" hidden="1" customHeight="1"/>
    <row r="16395" ht="12.75" hidden="1" customHeight="1"/>
    <row r="16396" ht="12.75" hidden="1" customHeight="1"/>
    <row r="16397" ht="12.75" hidden="1" customHeight="1"/>
    <row r="16398" ht="12.75" hidden="1" customHeight="1"/>
    <row r="16399" ht="12.75" hidden="1" customHeight="1"/>
    <row r="16400" ht="12.75" hidden="1" customHeight="1"/>
    <row r="16401" ht="12.75" hidden="1" customHeight="1"/>
    <row r="16402" ht="12.75" hidden="1" customHeight="1"/>
    <row r="16403" ht="12.75" hidden="1" customHeight="1"/>
    <row r="16404" ht="12.75" hidden="1" customHeight="1"/>
    <row r="16405" ht="12.75" hidden="1" customHeight="1"/>
    <row r="16406" ht="12.75" hidden="1" customHeight="1"/>
    <row r="16407" ht="12.75" hidden="1" customHeight="1"/>
    <row r="16408" ht="12.75" hidden="1" customHeight="1"/>
    <row r="16409" ht="12.75" hidden="1" customHeight="1"/>
    <row r="16410" ht="12.75" hidden="1" customHeight="1"/>
    <row r="16411" ht="12.75" hidden="1" customHeight="1"/>
    <row r="16412" ht="12.75" hidden="1" customHeight="1"/>
    <row r="16413" ht="12.75" hidden="1" customHeight="1"/>
    <row r="16414" ht="12.75" hidden="1" customHeight="1"/>
    <row r="16415" ht="12.75" hidden="1" customHeight="1"/>
    <row r="16416" ht="12.75" hidden="1" customHeight="1"/>
    <row r="16417" ht="12.75" hidden="1" customHeight="1"/>
    <row r="16418" ht="12.75" hidden="1" customHeight="1"/>
    <row r="16419" ht="12.75" hidden="1" customHeight="1"/>
    <row r="16420" ht="12.75" hidden="1" customHeight="1"/>
    <row r="16421" ht="12.75" hidden="1" customHeight="1"/>
    <row r="16422" ht="12.75" hidden="1" customHeight="1"/>
    <row r="16423" ht="12.75" hidden="1" customHeight="1"/>
    <row r="16424" ht="12.75" hidden="1" customHeight="1"/>
    <row r="16425" ht="12.75" hidden="1" customHeight="1"/>
    <row r="16426" ht="12.75" hidden="1" customHeight="1"/>
    <row r="16427" ht="12.75" hidden="1" customHeight="1"/>
    <row r="16428" ht="12.75" hidden="1" customHeight="1"/>
    <row r="16429" ht="12.75" hidden="1" customHeight="1"/>
    <row r="16430" ht="12.75" hidden="1" customHeight="1"/>
    <row r="16431" ht="12.75" hidden="1" customHeight="1"/>
    <row r="16432" ht="12.75" hidden="1" customHeight="1"/>
    <row r="16433" ht="12.75" hidden="1" customHeight="1"/>
    <row r="16434" ht="12.75" hidden="1" customHeight="1"/>
    <row r="16435" ht="12.75" hidden="1" customHeight="1"/>
    <row r="16436" ht="12.75" hidden="1" customHeight="1"/>
    <row r="16437" ht="12.75" hidden="1" customHeight="1"/>
    <row r="16438" ht="12.75" hidden="1" customHeight="1"/>
    <row r="16439" ht="12.75" hidden="1" customHeight="1"/>
    <row r="16440" ht="12.75" hidden="1" customHeight="1"/>
    <row r="16441" ht="12.75" hidden="1" customHeight="1"/>
    <row r="16442" ht="12.75" hidden="1" customHeight="1"/>
    <row r="16443" ht="12.75" hidden="1" customHeight="1"/>
    <row r="16444" ht="12.75" hidden="1" customHeight="1"/>
    <row r="16445" ht="12.75" hidden="1" customHeight="1"/>
    <row r="16446" ht="12.75" hidden="1" customHeight="1"/>
    <row r="16447" ht="12.75" hidden="1" customHeight="1"/>
    <row r="16448" ht="12.75" hidden="1" customHeight="1"/>
    <row r="16449" ht="12.75" hidden="1" customHeight="1"/>
    <row r="16450" ht="12.75" hidden="1" customHeight="1"/>
    <row r="16451" ht="12.75" hidden="1" customHeight="1"/>
    <row r="16452" ht="12.75" hidden="1" customHeight="1"/>
    <row r="16453" ht="12.75" hidden="1" customHeight="1"/>
    <row r="16454" ht="12.75" hidden="1" customHeight="1"/>
    <row r="16455" ht="12.75" hidden="1" customHeight="1"/>
    <row r="16456" ht="12.75" hidden="1" customHeight="1"/>
    <row r="16457" ht="12.75" hidden="1" customHeight="1"/>
    <row r="16458" ht="12.75" hidden="1" customHeight="1"/>
    <row r="16459" ht="12.75" hidden="1" customHeight="1"/>
    <row r="16460" ht="12.75" hidden="1" customHeight="1"/>
    <row r="16461" ht="12.75" hidden="1" customHeight="1"/>
    <row r="16462" ht="12.75" hidden="1" customHeight="1"/>
    <row r="16463" ht="12.75" hidden="1" customHeight="1"/>
    <row r="16464" ht="12.75" hidden="1" customHeight="1"/>
    <row r="16465" ht="12.75" hidden="1" customHeight="1"/>
    <row r="16466" ht="12.75" hidden="1" customHeight="1"/>
    <row r="16467" ht="12.75" hidden="1" customHeight="1"/>
    <row r="16468" ht="12.75" hidden="1" customHeight="1"/>
    <row r="16469" ht="12.75" hidden="1" customHeight="1"/>
    <row r="16470" ht="12.75" hidden="1" customHeight="1"/>
    <row r="16471" ht="12.75" hidden="1" customHeight="1"/>
    <row r="16472" ht="12.75" hidden="1" customHeight="1"/>
    <row r="16473" ht="12.75" hidden="1" customHeight="1"/>
    <row r="16474" ht="12.75" hidden="1" customHeight="1"/>
    <row r="16475" ht="12.75" hidden="1" customHeight="1"/>
    <row r="16476" ht="12.75" hidden="1" customHeight="1"/>
    <row r="16477" ht="12.75" hidden="1" customHeight="1"/>
    <row r="16478" ht="12.75" hidden="1" customHeight="1"/>
    <row r="16479" ht="12.75" hidden="1" customHeight="1"/>
    <row r="16480" ht="12.75" hidden="1" customHeight="1"/>
    <row r="16481" ht="12.75" hidden="1" customHeight="1"/>
    <row r="16482" ht="12.75" hidden="1" customHeight="1"/>
    <row r="16483" ht="12.75" hidden="1" customHeight="1"/>
    <row r="16484" ht="12.75" hidden="1" customHeight="1"/>
    <row r="16485" ht="12.75" hidden="1" customHeight="1"/>
    <row r="16486" ht="12.75" hidden="1" customHeight="1"/>
    <row r="16487" ht="12.75" hidden="1" customHeight="1"/>
    <row r="16488" ht="12.75" hidden="1" customHeight="1"/>
    <row r="16489" ht="12.75" hidden="1" customHeight="1"/>
    <row r="16490" ht="12.75" hidden="1" customHeight="1"/>
    <row r="16491" ht="12.75" hidden="1" customHeight="1"/>
    <row r="16492" ht="12.75" hidden="1" customHeight="1"/>
    <row r="16493" ht="12.75" hidden="1" customHeight="1"/>
    <row r="16494" ht="12.75" hidden="1" customHeight="1"/>
    <row r="16495" ht="12.75" hidden="1" customHeight="1"/>
    <row r="16496" ht="12.75" hidden="1" customHeight="1"/>
    <row r="16497" ht="12.75" hidden="1" customHeight="1"/>
    <row r="16498" ht="12.75" hidden="1" customHeight="1"/>
    <row r="16499" ht="12.75" hidden="1" customHeight="1"/>
    <row r="16500" ht="12.75" hidden="1" customHeight="1"/>
    <row r="16501" ht="12.75" hidden="1" customHeight="1"/>
    <row r="16502" ht="12.75" hidden="1" customHeight="1"/>
    <row r="16503" ht="12.75" hidden="1" customHeight="1"/>
    <row r="16504" ht="12.75" hidden="1" customHeight="1"/>
    <row r="16505" ht="12.75" hidden="1" customHeight="1"/>
    <row r="16506" ht="12.75" hidden="1" customHeight="1"/>
    <row r="16507" ht="12.75" hidden="1" customHeight="1"/>
    <row r="16508" ht="12.75" hidden="1" customHeight="1"/>
    <row r="16509" ht="12.75" hidden="1" customHeight="1"/>
    <row r="16510" ht="12.75" hidden="1" customHeight="1"/>
    <row r="16511" ht="12.75" hidden="1" customHeight="1"/>
    <row r="16512" ht="12.75" hidden="1" customHeight="1"/>
    <row r="16513" ht="12.75" hidden="1" customHeight="1"/>
    <row r="16514" ht="12.75" hidden="1" customHeight="1"/>
    <row r="16515" ht="12.75" hidden="1" customHeight="1"/>
    <row r="16516" ht="12.75" hidden="1" customHeight="1"/>
    <row r="16517" ht="12.75" hidden="1" customHeight="1"/>
    <row r="16518" ht="12.75" hidden="1" customHeight="1"/>
    <row r="16519" ht="12.75" hidden="1" customHeight="1"/>
    <row r="16520" ht="12.75" hidden="1" customHeight="1"/>
    <row r="16521" ht="12.75" hidden="1" customHeight="1"/>
    <row r="16522" ht="12.75" hidden="1" customHeight="1"/>
    <row r="16523" ht="12.75" hidden="1" customHeight="1"/>
    <row r="16524" ht="12.75" hidden="1" customHeight="1"/>
    <row r="16525" ht="12.75" hidden="1" customHeight="1"/>
    <row r="16526" ht="12.75" hidden="1" customHeight="1"/>
    <row r="16527" ht="12.75" hidden="1" customHeight="1"/>
    <row r="16528" ht="12.75" hidden="1" customHeight="1"/>
    <row r="16529" ht="12.75" hidden="1" customHeight="1"/>
    <row r="16530" ht="12.75" hidden="1" customHeight="1"/>
    <row r="16531" ht="12.75" hidden="1" customHeight="1"/>
    <row r="16532" ht="12.75" hidden="1" customHeight="1"/>
    <row r="16533" ht="12.75" hidden="1" customHeight="1"/>
    <row r="16534" ht="12.75" hidden="1" customHeight="1"/>
    <row r="16535" ht="12.75" hidden="1" customHeight="1"/>
    <row r="16536" ht="12.75" hidden="1" customHeight="1"/>
    <row r="16537" ht="12.75" hidden="1" customHeight="1"/>
    <row r="16538" ht="12.75" hidden="1" customHeight="1"/>
    <row r="16539" ht="12.75" hidden="1" customHeight="1"/>
    <row r="16540" ht="12.75" hidden="1" customHeight="1"/>
    <row r="16541" ht="12.75" hidden="1" customHeight="1"/>
    <row r="16542" ht="12.75" hidden="1" customHeight="1"/>
    <row r="16543" ht="12.75" hidden="1" customHeight="1"/>
    <row r="16544" ht="12.75" hidden="1" customHeight="1"/>
    <row r="16545" ht="12.75" hidden="1" customHeight="1"/>
    <row r="16546" ht="12.75" hidden="1" customHeight="1"/>
    <row r="16547" ht="12.75" hidden="1" customHeight="1"/>
    <row r="16548" ht="12.75" hidden="1" customHeight="1"/>
    <row r="16549" ht="12.75" hidden="1" customHeight="1"/>
    <row r="16550" ht="12.75" hidden="1" customHeight="1"/>
    <row r="16551" ht="12.75" hidden="1" customHeight="1"/>
    <row r="16552" ht="12.75" hidden="1" customHeight="1"/>
    <row r="16553" ht="12.75" hidden="1" customHeight="1"/>
    <row r="16554" ht="12.75" hidden="1" customHeight="1"/>
    <row r="16555" ht="12.75" hidden="1" customHeight="1"/>
    <row r="16556" ht="12.75" hidden="1" customHeight="1"/>
    <row r="16557" ht="12.75" hidden="1" customHeight="1"/>
    <row r="16558" ht="12.75" hidden="1" customHeight="1"/>
    <row r="16559" ht="12.75" hidden="1" customHeight="1"/>
    <row r="16560" ht="12.75" hidden="1" customHeight="1"/>
    <row r="16561" ht="12.75" hidden="1" customHeight="1"/>
    <row r="16562" ht="12.75" hidden="1" customHeight="1"/>
    <row r="16563" ht="12.75" hidden="1" customHeight="1"/>
    <row r="16564" ht="12.75" hidden="1" customHeight="1"/>
    <row r="16565" ht="12.75" hidden="1" customHeight="1"/>
    <row r="16566" ht="12.75" hidden="1" customHeight="1"/>
    <row r="16567" ht="12.75" hidden="1" customHeight="1"/>
    <row r="16568" ht="12.75" hidden="1" customHeight="1"/>
    <row r="16569" ht="12.75" hidden="1" customHeight="1"/>
    <row r="16570" ht="12.75" hidden="1" customHeight="1"/>
    <row r="16571" ht="12.75" hidden="1" customHeight="1"/>
    <row r="16572" ht="12.75" hidden="1" customHeight="1"/>
    <row r="16573" ht="12.75" hidden="1" customHeight="1"/>
    <row r="16574" ht="12.75" hidden="1" customHeight="1"/>
    <row r="16575" ht="12.75" hidden="1" customHeight="1"/>
    <row r="16576" ht="12.75" hidden="1" customHeight="1"/>
    <row r="16577" ht="12.75" hidden="1" customHeight="1"/>
    <row r="16578" ht="12.75" hidden="1" customHeight="1"/>
    <row r="16579" ht="12.75" hidden="1" customHeight="1"/>
    <row r="16580" ht="12.75" hidden="1" customHeight="1"/>
    <row r="16581" ht="12.75" hidden="1" customHeight="1"/>
    <row r="16582" ht="12.75" hidden="1" customHeight="1"/>
    <row r="16583" ht="12.75" hidden="1" customHeight="1"/>
    <row r="16584" ht="12.75" hidden="1" customHeight="1"/>
    <row r="16585" ht="12.75" hidden="1" customHeight="1"/>
    <row r="16586" ht="12.75" hidden="1" customHeight="1"/>
    <row r="16587" ht="12.75" hidden="1" customHeight="1"/>
    <row r="16588" ht="12.75" hidden="1" customHeight="1"/>
    <row r="16589" ht="12.75" hidden="1" customHeight="1"/>
    <row r="16590" ht="12.75" hidden="1" customHeight="1"/>
    <row r="16591" ht="12.75" hidden="1" customHeight="1"/>
    <row r="16592" ht="12.75" hidden="1" customHeight="1"/>
    <row r="16593" ht="12.75" hidden="1" customHeight="1"/>
    <row r="16594" ht="12.75" hidden="1" customHeight="1"/>
    <row r="16595" ht="12.75" hidden="1" customHeight="1"/>
    <row r="16596" ht="12.75" hidden="1" customHeight="1"/>
    <row r="16597" ht="12.75" hidden="1" customHeight="1"/>
    <row r="16598" ht="12.75" hidden="1" customHeight="1"/>
    <row r="16599" ht="12.75" hidden="1" customHeight="1"/>
    <row r="16600" ht="12.75" hidden="1" customHeight="1"/>
    <row r="16601" ht="12.75" hidden="1" customHeight="1"/>
    <row r="16602" ht="12.75" hidden="1" customHeight="1"/>
    <row r="16603" ht="12.75" hidden="1" customHeight="1"/>
    <row r="16604" ht="12.75" hidden="1" customHeight="1"/>
    <row r="16605" ht="12.75" hidden="1" customHeight="1"/>
    <row r="16606" ht="12.75" hidden="1" customHeight="1"/>
    <row r="16607" ht="12.75" hidden="1" customHeight="1"/>
    <row r="16608" ht="12.75" hidden="1" customHeight="1"/>
    <row r="16609" ht="12.75" hidden="1" customHeight="1"/>
    <row r="16610" ht="12.75" hidden="1" customHeight="1"/>
    <row r="16611" ht="12.75" hidden="1" customHeight="1"/>
    <row r="16612" ht="12.75" hidden="1" customHeight="1"/>
    <row r="16613" ht="12.75" hidden="1" customHeight="1"/>
    <row r="16614" ht="12.75" hidden="1" customHeight="1"/>
    <row r="16615" ht="12.75" hidden="1" customHeight="1"/>
    <row r="16616" ht="12.75" hidden="1" customHeight="1"/>
    <row r="16617" ht="12.75" hidden="1" customHeight="1"/>
    <row r="16618" ht="12.75" hidden="1" customHeight="1"/>
    <row r="16619" ht="12.75" hidden="1" customHeight="1"/>
    <row r="16620" ht="12.75" hidden="1" customHeight="1"/>
    <row r="16621" ht="12.75" hidden="1" customHeight="1"/>
    <row r="16622" ht="12.75" hidden="1" customHeight="1"/>
    <row r="16623" ht="12.75" hidden="1" customHeight="1"/>
    <row r="16624" ht="12.75" hidden="1" customHeight="1"/>
    <row r="16625" ht="12.75" hidden="1" customHeight="1"/>
    <row r="16626" ht="12.75" hidden="1" customHeight="1"/>
    <row r="16627" ht="12.75" hidden="1" customHeight="1"/>
    <row r="16628" ht="12.75" hidden="1" customHeight="1"/>
    <row r="16629" ht="12.75" hidden="1" customHeight="1"/>
    <row r="16630" ht="12.75" hidden="1" customHeight="1"/>
    <row r="16631" ht="12.75" hidden="1" customHeight="1"/>
    <row r="16632" ht="12.75" hidden="1" customHeight="1"/>
    <row r="16633" ht="12.75" hidden="1" customHeight="1"/>
    <row r="16634" ht="12.75" hidden="1" customHeight="1"/>
    <row r="16635" ht="12.75" hidden="1" customHeight="1"/>
    <row r="16636" ht="12.75" hidden="1" customHeight="1"/>
    <row r="16637" ht="12.75" hidden="1" customHeight="1"/>
    <row r="16638" ht="12.75" hidden="1" customHeight="1"/>
    <row r="16639" ht="12.75" hidden="1" customHeight="1"/>
    <row r="16640" ht="12.75" hidden="1" customHeight="1"/>
    <row r="16641" ht="12.75" hidden="1" customHeight="1"/>
    <row r="16642" ht="12.75" hidden="1" customHeight="1"/>
    <row r="16643" ht="12.75" hidden="1" customHeight="1"/>
    <row r="16644" ht="12.75" hidden="1" customHeight="1"/>
    <row r="16645" ht="12.75" hidden="1" customHeight="1"/>
    <row r="16646" ht="12.75" hidden="1" customHeight="1"/>
    <row r="16647" ht="12.75" hidden="1" customHeight="1"/>
    <row r="16648" ht="12.75" hidden="1" customHeight="1"/>
    <row r="16649" ht="12.75" hidden="1" customHeight="1"/>
    <row r="16650" ht="12.75" hidden="1" customHeight="1"/>
    <row r="16651" ht="12.75" hidden="1" customHeight="1"/>
    <row r="16652" ht="12.75" hidden="1" customHeight="1"/>
    <row r="16653" ht="12.75" hidden="1" customHeight="1"/>
    <row r="16654" ht="12.75" hidden="1" customHeight="1"/>
    <row r="16655" ht="12.75" hidden="1" customHeight="1"/>
    <row r="16656" ht="12.75" hidden="1" customHeight="1"/>
    <row r="16657" ht="12.75" hidden="1" customHeight="1"/>
    <row r="16658" ht="12.75" hidden="1" customHeight="1"/>
    <row r="16659" ht="12.75" hidden="1" customHeight="1"/>
    <row r="16660" ht="12.75" hidden="1" customHeight="1"/>
    <row r="16661" ht="12.75" hidden="1" customHeight="1"/>
    <row r="16662" ht="12.75" hidden="1" customHeight="1"/>
    <row r="16663" ht="12.75" hidden="1" customHeight="1"/>
    <row r="16664" ht="12.75" hidden="1" customHeight="1"/>
    <row r="16665" ht="12.75" hidden="1" customHeight="1"/>
    <row r="16666" ht="12.75" hidden="1" customHeight="1"/>
    <row r="16667" ht="12.75" hidden="1" customHeight="1"/>
    <row r="16668" ht="12.75" hidden="1" customHeight="1"/>
    <row r="16669" ht="12.75" hidden="1" customHeight="1"/>
    <row r="16670" ht="12.75" hidden="1" customHeight="1"/>
    <row r="16671" ht="12.75" hidden="1" customHeight="1"/>
    <row r="16672" ht="12.75" hidden="1" customHeight="1"/>
    <row r="16673" ht="12.75" hidden="1" customHeight="1"/>
    <row r="16674" ht="12.75" hidden="1" customHeight="1"/>
    <row r="16675" ht="12.75" hidden="1" customHeight="1"/>
    <row r="16676" ht="12.75" hidden="1" customHeight="1"/>
    <row r="16677" ht="12.75" hidden="1" customHeight="1"/>
    <row r="16678" ht="12.75" hidden="1" customHeight="1"/>
    <row r="16679" ht="12.75" hidden="1" customHeight="1"/>
    <row r="16680" ht="12.75" hidden="1" customHeight="1"/>
    <row r="16681" ht="12.75" hidden="1" customHeight="1"/>
    <row r="16682" ht="12.75" hidden="1" customHeight="1"/>
    <row r="16683" ht="12.75" hidden="1" customHeight="1"/>
    <row r="16684" ht="12.75" hidden="1" customHeight="1"/>
    <row r="16685" ht="12.75" hidden="1" customHeight="1"/>
    <row r="16686" ht="12.75" hidden="1" customHeight="1"/>
    <row r="16687" ht="12.75" hidden="1" customHeight="1"/>
    <row r="16688" ht="12.75" hidden="1" customHeight="1"/>
    <row r="16689" ht="12.75" hidden="1" customHeight="1"/>
    <row r="16690" ht="12.75" hidden="1" customHeight="1"/>
    <row r="16691" ht="12.75" hidden="1" customHeight="1"/>
    <row r="16692" ht="12.75" hidden="1" customHeight="1"/>
    <row r="16693" ht="12.75" hidden="1" customHeight="1"/>
    <row r="16694" ht="12.75" hidden="1" customHeight="1"/>
    <row r="16695" ht="12.75" hidden="1" customHeight="1"/>
    <row r="16696" ht="12.75" hidden="1" customHeight="1"/>
    <row r="16697" ht="12.75" hidden="1" customHeight="1"/>
    <row r="16698" ht="12.75" hidden="1" customHeight="1"/>
    <row r="16699" ht="12.75" hidden="1" customHeight="1"/>
    <row r="16700" ht="12.75" hidden="1" customHeight="1"/>
    <row r="16701" ht="12.75" hidden="1" customHeight="1"/>
    <row r="16702" ht="12.75" hidden="1" customHeight="1"/>
    <row r="16703" ht="12.75" hidden="1" customHeight="1"/>
    <row r="16704" ht="12.75" hidden="1" customHeight="1"/>
    <row r="16705" ht="12.75" hidden="1" customHeight="1"/>
    <row r="16706" ht="12.75" hidden="1" customHeight="1"/>
    <row r="16707" ht="12.75" hidden="1" customHeight="1"/>
    <row r="16708" ht="12.75" hidden="1" customHeight="1"/>
    <row r="16709" ht="12.75" hidden="1" customHeight="1"/>
    <row r="16710" ht="12.75" hidden="1" customHeight="1"/>
    <row r="16711" ht="12.75" hidden="1" customHeight="1"/>
    <row r="16712" ht="12.75" hidden="1" customHeight="1"/>
    <row r="16713" ht="12.75" hidden="1" customHeight="1"/>
    <row r="16714" ht="12.75" hidden="1" customHeight="1"/>
    <row r="16715" ht="12.75" hidden="1" customHeight="1"/>
    <row r="16716" ht="12.75" hidden="1" customHeight="1"/>
    <row r="16717" ht="12.75" hidden="1" customHeight="1"/>
    <row r="16718" ht="12.75" hidden="1" customHeight="1"/>
    <row r="16719" ht="12.75" hidden="1" customHeight="1"/>
    <row r="16720" ht="12.75" hidden="1" customHeight="1"/>
    <row r="16721" ht="12.75" hidden="1" customHeight="1"/>
    <row r="16722" ht="12.75" hidden="1" customHeight="1"/>
    <row r="16723" ht="12.75" hidden="1" customHeight="1"/>
    <row r="16724" ht="12.75" hidden="1" customHeight="1"/>
    <row r="16725" ht="12.75" hidden="1" customHeight="1"/>
    <row r="16726" ht="12.75" hidden="1" customHeight="1"/>
    <row r="16727" ht="12.75" hidden="1" customHeight="1"/>
    <row r="16728" ht="12.75" hidden="1" customHeight="1"/>
    <row r="16729" ht="12.75" hidden="1" customHeight="1"/>
    <row r="16730" ht="12.75" hidden="1" customHeight="1"/>
    <row r="16731" ht="12.75" hidden="1" customHeight="1"/>
    <row r="16732" ht="12.75" hidden="1" customHeight="1"/>
    <row r="16733" ht="12.75" hidden="1" customHeight="1"/>
    <row r="16734" ht="12.75" hidden="1" customHeight="1"/>
    <row r="16735" ht="12.75" hidden="1" customHeight="1"/>
    <row r="16736" ht="12.75" hidden="1" customHeight="1"/>
    <row r="16737" ht="12.75" hidden="1" customHeight="1"/>
    <row r="16738" ht="12.75" hidden="1" customHeight="1"/>
    <row r="16739" ht="12.75" hidden="1" customHeight="1"/>
    <row r="16740" ht="12.75" hidden="1" customHeight="1"/>
    <row r="16741" ht="12.75" hidden="1" customHeight="1"/>
    <row r="16742" ht="12.75" hidden="1" customHeight="1"/>
    <row r="16743" ht="12.75" hidden="1" customHeight="1"/>
    <row r="16744" ht="12.75" hidden="1" customHeight="1"/>
    <row r="16745" ht="12.75" hidden="1" customHeight="1"/>
    <row r="16746" ht="12.75" hidden="1" customHeight="1"/>
    <row r="16747" ht="12.75" hidden="1" customHeight="1"/>
    <row r="16748" ht="12.75" hidden="1" customHeight="1"/>
    <row r="16749" ht="12.75" hidden="1" customHeight="1"/>
    <row r="16750" ht="12.75" hidden="1" customHeight="1"/>
    <row r="16751" ht="12.75" hidden="1" customHeight="1"/>
    <row r="16752" ht="12.75" hidden="1" customHeight="1"/>
    <row r="16753" ht="12.75" hidden="1" customHeight="1"/>
    <row r="16754" ht="12.75" hidden="1" customHeight="1"/>
    <row r="16755" ht="12.75" hidden="1" customHeight="1"/>
    <row r="16756" ht="12.75" hidden="1" customHeight="1"/>
    <row r="16757" ht="12.75" hidden="1" customHeight="1"/>
    <row r="16758" ht="12.75" hidden="1" customHeight="1"/>
    <row r="16759" ht="12.75" hidden="1" customHeight="1"/>
    <row r="16760" ht="12.75" hidden="1" customHeight="1"/>
    <row r="16761" ht="12.75" hidden="1" customHeight="1"/>
    <row r="16762" ht="12.75" hidden="1" customHeight="1"/>
    <row r="16763" ht="12.75" hidden="1" customHeight="1"/>
    <row r="16764" ht="12.75" hidden="1" customHeight="1"/>
    <row r="16765" ht="12.75" hidden="1" customHeight="1"/>
    <row r="16766" ht="12.75" hidden="1" customHeight="1"/>
    <row r="16767" ht="12.75" hidden="1" customHeight="1"/>
    <row r="16768" ht="12.75" hidden="1" customHeight="1"/>
    <row r="16769" ht="12.75" hidden="1" customHeight="1"/>
    <row r="16770" ht="12.75" hidden="1" customHeight="1"/>
    <row r="16771" ht="12.75" hidden="1" customHeight="1"/>
    <row r="16772" ht="12.75" hidden="1" customHeight="1"/>
    <row r="16773" ht="12.75" hidden="1" customHeight="1"/>
    <row r="16774" ht="12.75" hidden="1" customHeight="1"/>
    <row r="16775" ht="12.75" hidden="1" customHeight="1"/>
    <row r="16776" ht="12.75" hidden="1" customHeight="1"/>
    <row r="16777" ht="12.75" hidden="1" customHeight="1"/>
    <row r="16778" ht="12.75" hidden="1" customHeight="1"/>
    <row r="16779" ht="12.75" hidden="1" customHeight="1"/>
    <row r="16780" ht="12.75" hidden="1" customHeight="1"/>
    <row r="16781" ht="12.75" hidden="1" customHeight="1"/>
    <row r="16782" ht="12.75" hidden="1" customHeight="1"/>
    <row r="16783" ht="12.75" hidden="1" customHeight="1"/>
    <row r="16784" ht="12.75" hidden="1" customHeight="1"/>
    <row r="16785" ht="12.75" hidden="1" customHeight="1"/>
    <row r="16786" ht="12.75" hidden="1" customHeight="1"/>
    <row r="16787" ht="12.75" hidden="1" customHeight="1"/>
    <row r="16788" ht="12.75" hidden="1" customHeight="1"/>
    <row r="16789" ht="12.75" hidden="1" customHeight="1"/>
    <row r="16790" ht="12.75" hidden="1" customHeight="1"/>
    <row r="16791" ht="12.75" hidden="1" customHeight="1"/>
    <row r="16792" ht="12.75" hidden="1" customHeight="1"/>
    <row r="16793" ht="12.75" hidden="1" customHeight="1"/>
    <row r="16794" ht="12.75" hidden="1" customHeight="1"/>
    <row r="16795" ht="12.75" hidden="1" customHeight="1"/>
    <row r="16796" ht="12.75" hidden="1" customHeight="1"/>
    <row r="16797" ht="12.75" hidden="1" customHeight="1"/>
    <row r="16798" ht="12.75" hidden="1" customHeight="1"/>
    <row r="16799" ht="12.75" hidden="1" customHeight="1"/>
    <row r="16800" ht="12.75" hidden="1" customHeight="1"/>
    <row r="16801" ht="12.75" hidden="1" customHeight="1"/>
    <row r="16802" ht="12.75" hidden="1" customHeight="1"/>
    <row r="16803" ht="12.75" hidden="1" customHeight="1"/>
    <row r="16804" ht="12.75" hidden="1" customHeight="1"/>
    <row r="16805" ht="12.75" hidden="1" customHeight="1"/>
    <row r="16806" ht="12.75" hidden="1" customHeight="1"/>
    <row r="16807" ht="12.75" hidden="1" customHeight="1"/>
    <row r="16808" ht="12.75" hidden="1" customHeight="1"/>
    <row r="16809" ht="12.75" hidden="1" customHeight="1"/>
    <row r="16810" ht="12.75" hidden="1" customHeight="1"/>
    <row r="16811" ht="12.75" hidden="1" customHeight="1"/>
    <row r="16812" ht="12.75" hidden="1" customHeight="1"/>
    <row r="16813" ht="12.75" hidden="1" customHeight="1"/>
    <row r="16814" ht="12.75" hidden="1" customHeight="1"/>
    <row r="16815" ht="12.75" hidden="1" customHeight="1"/>
    <row r="16816" ht="12.75" hidden="1" customHeight="1"/>
    <row r="16817" ht="12.75" hidden="1" customHeight="1"/>
    <row r="16818" ht="12.75" hidden="1" customHeight="1"/>
    <row r="16819" ht="12.75" hidden="1" customHeight="1"/>
    <row r="16820" ht="12.75" hidden="1" customHeight="1"/>
    <row r="16821" ht="12.75" hidden="1" customHeight="1"/>
    <row r="16822" ht="12.75" hidden="1" customHeight="1"/>
    <row r="16823" ht="12.75" hidden="1" customHeight="1"/>
    <row r="16824" ht="12.75" hidden="1" customHeight="1"/>
    <row r="16825" ht="12.75" hidden="1" customHeight="1"/>
    <row r="16826" ht="12.75" hidden="1" customHeight="1"/>
    <row r="16827" ht="12.75" hidden="1" customHeight="1"/>
    <row r="16828" ht="12.75" hidden="1" customHeight="1"/>
    <row r="16829" ht="12.75" hidden="1" customHeight="1"/>
    <row r="16830" ht="12.75" hidden="1" customHeight="1"/>
    <row r="16831" ht="12.75" hidden="1" customHeight="1"/>
    <row r="16832" ht="12.75" hidden="1" customHeight="1"/>
    <row r="16833" ht="12.75" hidden="1" customHeight="1"/>
    <row r="16834" ht="12.75" hidden="1" customHeight="1"/>
    <row r="16835" ht="12.75" hidden="1" customHeight="1"/>
    <row r="16836" ht="12.75" hidden="1" customHeight="1"/>
    <row r="16837" ht="12.75" hidden="1" customHeight="1"/>
    <row r="16838" ht="12.75" hidden="1" customHeight="1"/>
    <row r="16839" ht="12.75" hidden="1" customHeight="1"/>
    <row r="16840" ht="12.75" hidden="1" customHeight="1"/>
    <row r="16841" ht="12.75" hidden="1" customHeight="1"/>
    <row r="16842" ht="12.75" hidden="1" customHeight="1"/>
    <row r="16843" ht="12.75" hidden="1" customHeight="1"/>
    <row r="16844" ht="12.75" hidden="1" customHeight="1"/>
    <row r="16845" ht="12.75" hidden="1" customHeight="1"/>
    <row r="16846" ht="12.75" hidden="1" customHeight="1"/>
    <row r="16847" ht="12.75" hidden="1" customHeight="1"/>
    <row r="16848" ht="12.75" hidden="1" customHeight="1"/>
    <row r="16849" ht="12.75" hidden="1" customHeight="1"/>
    <row r="16850" ht="12.75" hidden="1" customHeight="1"/>
    <row r="16851" ht="12.75" hidden="1" customHeight="1"/>
    <row r="16852" ht="12.75" hidden="1" customHeight="1"/>
    <row r="16853" ht="12.75" hidden="1" customHeight="1"/>
    <row r="16854" ht="12.75" hidden="1" customHeight="1"/>
    <row r="16855" ht="12.75" hidden="1" customHeight="1"/>
    <row r="16856" ht="12.75" hidden="1" customHeight="1"/>
    <row r="16857" ht="12.75" hidden="1" customHeight="1"/>
    <row r="16858" ht="12.75" hidden="1" customHeight="1"/>
    <row r="16859" ht="12.75" hidden="1" customHeight="1"/>
    <row r="16860" ht="12.75" hidden="1" customHeight="1"/>
    <row r="16861" ht="12.75" hidden="1" customHeight="1"/>
    <row r="16862" ht="12.75" hidden="1" customHeight="1"/>
    <row r="16863" ht="12.75" hidden="1" customHeight="1"/>
    <row r="16864" ht="12.75" hidden="1" customHeight="1"/>
    <row r="16865" ht="12.75" hidden="1" customHeight="1"/>
    <row r="16866" ht="12.75" hidden="1" customHeight="1"/>
    <row r="16867" ht="12.75" hidden="1" customHeight="1"/>
    <row r="16868" ht="12.75" hidden="1" customHeight="1"/>
    <row r="16869" ht="12.75" hidden="1" customHeight="1"/>
    <row r="16870" ht="12.75" hidden="1" customHeight="1"/>
    <row r="16871" ht="12.75" hidden="1" customHeight="1"/>
    <row r="16872" ht="12.75" hidden="1" customHeight="1"/>
    <row r="16873" ht="12.75" hidden="1" customHeight="1"/>
    <row r="16874" ht="12.75" hidden="1" customHeight="1"/>
    <row r="16875" ht="12.75" hidden="1" customHeight="1"/>
    <row r="16876" ht="12.75" hidden="1" customHeight="1"/>
    <row r="16877" ht="12.75" hidden="1" customHeight="1"/>
    <row r="16878" ht="12.75" hidden="1" customHeight="1"/>
    <row r="16879" ht="12.75" hidden="1" customHeight="1"/>
    <row r="16880" ht="12.75" hidden="1" customHeight="1"/>
    <row r="16881" ht="12.75" hidden="1" customHeight="1"/>
    <row r="16882" ht="12.75" hidden="1" customHeight="1"/>
    <row r="16883" ht="12.75" hidden="1" customHeight="1"/>
    <row r="16884" ht="12.75" hidden="1" customHeight="1"/>
    <row r="16885" ht="12.75" hidden="1" customHeight="1"/>
    <row r="16886" ht="12.75" hidden="1" customHeight="1"/>
    <row r="16887" ht="12.75" hidden="1" customHeight="1"/>
    <row r="16888" ht="12.75" hidden="1" customHeight="1"/>
    <row r="16889" ht="12.75" hidden="1" customHeight="1"/>
    <row r="16890" ht="12.75" hidden="1" customHeight="1"/>
    <row r="16891" ht="12.75" hidden="1" customHeight="1"/>
    <row r="16892" ht="12.75" hidden="1" customHeight="1"/>
    <row r="16893" ht="12.75" hidden="1" customHeight="1"/>
    <row r="16894" ht="12.75" hidden="1" customHeight="1"/>
    <row r="16895" ht="12.75" hidden="1" customHeight="1"/>
    <row r="16896" ht="12.75" hidden="1" customHeight="1"/>
    <row r="16897" ht="12.75" hidden="1" customHeight="1"/>
    <row r="16898" ht="12.75" hidden="1" customHeight="1"/>
    <row r="16899" ht="12.75" hidden="1" customHeight="1"/>
    <row r="16900" ht="12.75" hidden="1" customHeight="1"/>
    <row r="16901" ht="12.75" hidden="1" customHeight="1"/>
    <row r="16902" ht="12.75" hidden="1" customHeight="1"/>
    <row r="16903" ht="12.75" hidden="1" customHeight="1"/>
    <row r="16904" ht="12.75" hidden="1" customHeight="1"/>
    <row r="16905" ht="12.75" hidden="1" customHeight="1"/>
    <row r="16906" ht="12.75" hidden="1" customHeight="1"/>
    <row r="16907" ht="12.75" hidden="1" customHeight="1"/>
    <row r="16908" ht="12.75" hidden="1" customHeight="1"/>
    <row r="16909" ht="12.75" hidden="1" customHeight="1"/>
    <row r="16910" ht="12.75" hidden="1" customHeight="1"/>
    <row r="16911" ht="12.75" hidden="1" customHeight="1"/>
    <row r="16912" ht="12.75" hidden="1" customHeight="1"/>
    <row r="16913" ht="12.75" hidden="1" customHeight="1"/>
    <row r="16914" ht="12.75" hidden="1" customHeight="1"/>
    <row r="16915" ht="12.75" hidden="1" customHeight="1"/>
    <row r="16916" ht="12.75" hidden="1" customHeight="1"/>
    <row r="16917" ht="12.75" hidden="1" customHeight="1"/>
    <row r="16918" ht="12.75" hidden="1" customHeight="1"/>
    <row r="16919" ht="12.75" hidden="1" customHeight="1"/>
    <row r="16920" ht="12.75" hidden="1" customHeight="1"/>
    <row r="16921" ht="12.75" hidden="1" customHeight="1"/>
    <row r="16922" ht="12.75" hidden="1" customHeight="1"/>
    <row r="16923" ht="12.75" hidden="1" customHeight="1"/>
    <row r="16924" ht="12.75" hidden="1" customHeight="1"/>
    <row r="16925" ht="12.75" hidden="1" customHeight="1"/>
    <row r="16926" ht="12.75" hidden="1" customHeight="1"/>
    <row r="16927" ht="12.75" hidden="1" customHeight="1"/>
    <row r="16928" ht="12.75" hidden="1" customHeight="1"/>
    <row r="16929" ht="12.75" hidden="1" customHeight="1"/>
    <row r="16930" ht="12.75" hidden="1" customHeight="1"/>
    <row r="16931" ht="12.75" hidden="1" customHeight="1"/>
    <row r="16932" ht="12.75" hidden="1" customHeight="1"/>
    <row r="16933" ht="12.75" hidden="1" customHeight="1"/>
    <row r="16934" ht="12.75" hidden="1" customHeight="1"/>
    <row r="16935" ht="12.75" hidden="1" customHeight="1"/>
    <row r="16936" ht="12.75" hidden="1" customHeight="1"/>
    <row r="16937" ht="12.75" hidden="1" customHeight="1"/>
    <row r="16938" ht="12.75" hidden="1" customHeight="1"/>
    <row r="16939" ht="12.75" hidden="1" customHeight="1"/>
    <row r="16940" ht="12.75" hidden="1" customHeight="1"/>
    <row r="16941" ht="12.75" hidden="1" customHeight="1"/>
    <row r="16942" ht="12.75" hidden="1" customHeight="1"/>
    <row r="16943" ht="12.75" hidden="1" customHeight="1"/>
    <row r="16944" ht="12.75" hidden="1" customHeight="1"/>
    <row r="16945" ht="12.75" hidden="1" customHeight="1"/>
    <row r="16946" ht="12.75" hidden="1" customHeight="1"/>
    <row r="16947" ht="12.75" hidden="1" customHeight="1"/>
    <row r="16948" ht="12.75" hidden="1" customHeight="1"/>
    <row r="16949" ht="12.75" hidden="1" customHeight="1"/>
    <row r="16950" ht="12.75" hidden="1" customHeight="1"/>
    <row r="16951" ht="12.75" hidden="1" customHeight="1"/>
    <row r="16952" ht="12.75" hidden="1" customHeight="1"/>
    <row r="16953" ht="12.75" hidden="1" customHeight="1"/>
    <row r="16954" ht="12.75" hidden="1" customHeight="1"/>
    <row r="16955" ht="12.75" hidden="1" customHeight="1"/>
    <row r="16956" ht="12.75" hidden="1" customHeight="1"/>
    <row r="16957" ht="12.75" hidden="1" customHeight="1"/>
    <row r="16958" ht="12.75" hidden="1" customHeight="1"/>
    <row r="16959" ht="12.75" hidden="1" customHeight="1"/>
    <row r="16960" ht="12.75" hidden="1" customHeight="1"/>
    <row r="16961" ht="12.75" hidden="1" customHeight="1"/>
    <row r="16962" ht="12.75" hidden="1" customHeight="1"/>
    <row r="16963" ht="12.75" hidden="1" customHeight="1"/>
    <row r="16964" ht="12.75" hidden="1" customHeight="1"/>
    <row r="16965" ht="12.75" hidden="1" customHeight="1"/>
    <row r="16966" ht="12.75" hidden="1" customHeight="1"/>
    <row r="16967" ht="12.75" hidden="1" customHeight="1"/>
    <row r="16968" ht="12.75" hidden="1" customHeight="1"/>
    <row r="16969" ht="12.75" hidden="1" customHeight="1"/>
    <row r="16970" ht="12.75" hidden="1" customHeight="1"/>
    <row r="16971" ht="12.75" hidden="1" customHeight="1"/>
    <row r="16972" ht="12.75" hidden="1" customHeight="1"/>
    <row r="16973" ht="12.75" hidden="1" customHeight="1"/>
    <row r="16974" ht="12.75" hidden="1" customHeight="1"/>
    <row r="16975" ht="12.75" hidden="1" customHeight="1"/>
    <row r="16976" ht="12.75" hidden="1" customHeight="1"/>
    <row r="16977" ht="12.75" hidden="1" customHeight="1"/>
    <row r="16978" ht="12.75" hidden="1" customHeight="1"/>
    <row r="16979" ht="12.75" hidden="1" customHeight="1"/>
    <row r="16980" ht="12.75" hidden="1" customHeight="1"/>
    <row r="16981" ht="12.75" hidden="1" customHeight="1"/>
    <row r="16982" ht="12.75" hidden="1" customHeight="1"/>
    <row r="16983" ht="12.75" hidden="1" customHeight="1"/>
    <row r="16984" ht="12.75" hidden="1" customHeight="1"/>
    <row r="16985" ht="12.75" hidden="1" customHeight="1"/>
    <row r="16986" ht="12.75" hidden="1" customHeight="1"/>
    <row r="16987" ht="12.75" hidden="1" customHeight="1"/>
    <row r="16988" ht="12.75" hidden="1" customHeight="1"/>
    <row r="16989" ht="12.75" hidden="1" customHeight="1"/>
    <row r="16990" ht="12.75" hidden="1" customHeight="1"/>
    <row r="16991" ht="12.75" hidden="1" customHeight="1"/>
    <row r="16992" ht="12.75" hidden="1" customHeight="1"/>
    <row r="16993" ht="12.75" hidden="1" customHeight="1"/>
    <row r="16994" ht="12.75" hidden="1" customHeight="1"/>
    <row r="16995" ht="12.75" hidden="1" customHeight="1"/>
    <row r="16996" ht="12.75" hidden="1" customHeight="1"/>
    <row r="16997" ht="12.75" hidden="1" customHeight="1"/>
    <row r="16998" ht="12.75" hidden="1" customHeight="1"/>
    <row r="16999" ht="12.75" hidden="1" customHeight="1"/>
    <row r="17000" ht="12.75" hidden="1" customHeight="1"/>
    <row r="17001" ht="12.75" hidden="1" customHeight="1"/>
    <row r="17002" ht="12.75" hidden="1" customHeight="1"/>
    <row r="17003" ht="12.75" hidden="1" customHeight="1"/>
    <row r="17004" ht="12.75" hidden="1" customHeight="1"/>
    <row r="17005" ht="12.75" hidden="1" customHeight="1"/>
    <row r="17006" ht="12.75" hidden="1" customHeight="1"/>
    <row r="17007" ht="12.75" hidden="1" customHeight="1"/>
    <row r="17008" ht="12.75" hidden="1" customHeight="1"/>
    <row r="17009" ht="12.75" hidden="1" customHeight="1"/>
    <row r="17010" ht="12.75" hidden="1" customHeight="1"/>
    <row r="17011" ht="12.75" hidden="1" customHeight="1"/>
    <row r="17012" ht="12.75" hidden="1" customHeight="1"/>
    <row r="17013" ht="12.75" hidden="1" customHeight="1"/>
    <row r="17014" ht="12.75" hidden="1" customHeight="1"/>
    <row r="17015" ht="12.75" hidden="1" customHeight="1"/>
    <row r="17016" ht="12.75" hidden="1" customHeight="1"/>
    <row r="17017" ht="12.75" hidden="1" customHeight="1"/>
    <row r="17018" ht="12.75" hidden="1" customHeight="1"/>
    <row r="17019" ht="12.75" hidden="1" customHeight="1"/>
    <row r="17020" ht="12.75" hidden="1" customHeight="1"/>
    <row r="17021" ht="12.75" hidden="1" customHeight="1"/>
    <row r="17022" ht="12.75" hidden="1" customHeight="1"/>
    <row r="17023" ht="12.75" hidden="1" customHeight="1"/>
    <row r="17024" ht="12.75" hidden="1" customHeight="1"/>
    <row r="17025" ht="12.75" hidden="1" customHeight="1"/>
    <row r="17026" ht="12.75" hidden="1" customHeight="1"/>
    <row r="17027" ht="12.75" hidden="1" customHeight="1"/>
    <row r="17028" ht="12.75" hidden="1" customHeight="1"/>
    <row r="17029" ht="12.75" hidden="1" customHeight="1"/>
    <row r="17030" ht="12.75" hidden="1" customHeight="1"/>
    <row r="17031" ht="12.75" hidden="1" customHeight="1"/>
    <row r="17032" ht="12.75" hidden="1" customHeight="1"/>
    <row r="17033" ht="12.75" hidden="1" customHeight="1"/>
    <row r="17034" ht="12.75" hidden="1" customHeight="1"/>
    <row r="17035" ht="12.75" hidden="1" customHeight="1"/>
    <row r="17036" ht="12.75" hidden="1" customHeight="1"/>
    <row r="17037" ht="12.75" hidden="1" customHeight="1"/>
    <row r="17038" ht="12.75" hidden="1" customHeight="1"/>
    <row r="17039" ht="12.75" hidden="1" customHeight="1"/>
    <row r="17040" ht="12.75" hidden="1" customHeight="1"/>
    <row r="17041" ht="12.75" hidden="1" customHeight="1"/>
    <row r="17042" ht="12.75" hidden="1" customHeight="1"/>
    <row r="17043" ht="12.75" hidden="1" customHeight="1"/>
    <row r="17044" ht="12.75" hidden="1" customHeight="1"/>
    <row r="17045" ht="12.75" hidden="1" customHeight="1"/>
    <row r="17046" ht="12.75" hidden="1" customHeight="1"/>
    <row r="17047" ht="12.75" hidden="1" customHeight="1"/>
    <row r="17048" ht="12.75" hidden="1" customHeight="1"/>
    <row r="17049" ht="12.75" hidden="1" customHeight="1"/>
    <row r="17050" ht="12.75" hidden="1" customHeight="1"/>
    <row r="17051" ht="12.75" hidden="1" customHeight="1"/>
    <row r="17052" ht="12.75" hidden="1" customHeight="1"/>
    <row r="17053" ht="12.75" hidden="1" customHeight="1"/>
    <row r="17054" ht="12.75" hidden="1" customHeight="1"/>
    <row r="17055" ht="12.75" hidden="1" customHeight="1"/>
    <row r="17056" ht="12.75" hidden="1" customHeight="1"/>
    <row r="17057" ht="12.75" hidden="1" customHeight="1"/>
    <row r="17058" ht="12.75" hidden="1" customHeight="1"/>
    <row r="17059" ht="12.75" hidden="1" customHeight="1"/>
    <row r="17060" ht="12.75" hidden="1" customHeight="1"/>
    <row r="17061" ht="12.75" hidden="1" customHeight="1"/>
    <row r="17062" ht="12.75" hidden="1" customHeight="1"/>
    <row r="17063" ht="12.75" hidden="1" customHeight="1"/>
    <row r="17064" ht="12.75" hidden="1" customHeight="1"/>
    <row r="17065" ht="12.75" hidden="1" customHeight="1"/>
    <row r="17066" ht="12.75" hidden="1" customHeight="1"/>
    <row r="17067" ht="12.75" hidden="1" customHeight="1"/>
    <row r="17068" ht="12.75" hidden="1" customHeight="1"/>
    <row r="17069" ht="12.75" hidden="1" customHeight="1"/>
    <row r="17070" ht="12.75" hidden="1" customHeight="1"/>
    <row r="17071" ht="12.75" hidden="1" customHeight="1"/>
    <row r="17072" ht="12.75" hidden="1" customHeight="1"/>
    <row r="17073" ht="12.75" hidden="1" customHeight="1"/>
    <row r="17074" ht="12.75" hidden="1" customHeight="1"/>
    <row r="17075" ht="12.75" hidden="1" customHeight="1"/>
    <row r="17076" ht="12.75" hidden="1" customHeight="1"/>
    <row r="17077" ht="12.75" hidden="1" customHeight="1"/>
    <row r="17078" ht="12.75" hidden="1" customHeight="1"/>
    <row r="17079" ht="12.75" hidden="1" customHeight="1"/>
    <row r="17080" ht="12.75" hidden="1" customHeight="1"/>
    <row r="17081" ht="12.75" hidden="1" customHeight="1"/>
    <row r="17082" ht="12.75" hidden="1" customHeight="1"/>
    <row r="17083" ht="12.75" hidden="1" customHeight="1"/>
    <row r="17084" ht="12.75" hidden="1" customHeight="1"/>
    <row r="17085" ht="12.75" hidden="1" customHeight="1"/>
    <row r="17086" ht="12.75" hidden="1" customHeight="1"/>
    <row r="17087" ht="12.75" hidden="1" customHeight="1"/>
    <row r="17088" ht="12.75" hidden="1" customHeight="1"/>
    <row r="17089" ht="12.75" hidden="1" customHeight="1"/>
    <row r="17090" ht="12.75" hidden="1" customHeight="1"/>
    <row r="17091" ht="12.75" hidden="1" customHeight="1"/>
    <row r="17092" ht="12.75" hidden="1" customHeight="1"/>
    <row r="17093" ht="12.75" hidden="1" customHeight="1"/>
    <row r="17094" ht="12.75" hidden="1" customHeight="1"/>
    <row r="17095" ht="12.75" hidden="1" customHeight="1"/>
    <row r="17096" ht="12.75" hidden="1" customHeight="1"/>
    <row r="17097" ht="12.75" hidden="1" customHeight="1"/>
    <row r="17098" ht="12.75" hidden="1" customHeight="1"/>
    <row r="17099" ht="12.75" hidden="1" customHeight="1"/>
    <row r="17100" ht="12.75" hidden="1" customHeight="1"/>
    <row r="17101" ht="12.75" hidden="1" customHeight="1"/>
    <row r="17102" ht="12.75" hidden="1" customHeight="1"/>
    <row r="17103" ht="12.75" hidden="1" customHeight="1"/>
    <row r="17104" ht="12.75" hidden="1" customHeight="1"/>
    <row r="17105" ht="12.75" hidden="1" customHeight="1"/>
    <row r="17106" ht="12.75" hidden="1" customHeight="1"/>
    <row r="17107" ht="12.75" hidden="1" customHeight="1"/>
    <row r="17108" ht="12.75" hidden="1" customHeight="1"/>
    <row r="17109" ht="12.75" hidden="1" customHeight="1"/>
    <row r="17110" ht="12.75" hidden="1" customHeight="1"/>
    <row r="17111" ht="12.75" hidden="1" customHeight="1"/>
    <row r="17112" ht="12.75" hidden="1" customHeight="1"/>
    <row r="17113" ht="12.75" hidden="1" customHeight="1"/>
    <row r="17114" ht="12.75" hidden="1" customHeight="1"/>
    <row r="17115" ht="12.75" hidden="1" customHeight="1"/>
    <row r="17116" ht="12.75" hidden="1" customHeight="1"/>
    <row r="17117" ht="12.75" hidden="1" customHeight="1"/>
    <row r="17118" ht="12.75" hidden="1" customHeight="1"/>
    <row r="17119" ht="12.75" hidden="1" customHeight="1"/>
    <row r="17120" ht="12.75" hidden="1" customHeight="1"/>
    <row r="17121" ht="12.75" hidden="1" customHeight="1"/>
    <row r="17122" ht="12.75" hidden="1" customHeight="1"/>
    <row r="17123" ht="12.75" hidden="1" customHeight="1"/>
    <row r="17124" ht="12.75" hidden="1" customHeight="1"/>
    <row r="17125" ht="12.75" hidden="1" customHeight="1"/>
    <row r="17126" ht="12.75" hidden="1" customHeight="1"/>
    <row r="17127" ht="12.75" hidden="1" customHeight="1"/>
    <row r="17128" ht="12.75" hidden="1" customHeight="1"/>
    <row r="17129" ht="12.75" hidden="1" customHeight="1"/>
    <row r="17130" ht="12.75" hidden="1" customHeight="1"/>
    <row r="17131" ht="12.75" hidden="1" customHeight="1"/>
    <row r="17132" ht="12.75" hidden="1" customHeight="1"/>
    <row r="17133" ht="12.75" hidden="1" customHeight="1"/>
    <row r="17134" ht="12.75" hidden="1" customHeight="1"/>
    <row r="17135" ht="12.75" hidden="1" customHeight="1"/>
    <row r="17136" ht="12.75" hidden="1" customHeight="1"/>
    <row r="17137" ht="12.75" hidden="1" customHeight="1"/>
    <row r="17138" ht="12.75" hidden="1" customHeight="1"/>
    <row r="17139" ht="12.75" hidden="1" customHeight="1"/>
    <row r="17140" ht="12.75" hidden="1" customHeight="1"/>
    <row r="17141" ht="12.75" hidden="1" customHeight="1"/>
    <row r="17142" ht="12.75" hidden="1" customHeight="1"/>
    <row r="17143" ht="12.75" hidden="1" customHeight="1"/>
    <row r="17144" ht="12.75" hidden="1" customHeight="1"/>
    <row r="17145" ht="12.75" hidden="1" customHeight="1"/>
    <row r="17146" ht="12.75" hidden="1" customHeight="1"/>
    <row r="17147" ht="12.75" hidden="1" customHeight="1"/>
    <row r="17148" ht="12.75" hidden="1" customHeight="1"/>
    <row r="17149" ht="12.75" hidden="1" customHeight="1"/>
    <row r="17150" ht="12.75" hidden="1" customHeight="1"/>
    <row r="17151" ht="12.75" hidden="1" customHeight="1"/>
    <row r="17152" ht="12.75" hidden="1" customHeight="1"/>
    <row r="17153" ht="12.75" hidden="1" customHeight="1"/>
    <row r="17154" ht="12.75" hidden="1" customHeight="1"/>
    <row r="17155" ht="12.75" hidden="1" customHeight="1"/>
    <row r="17156" ht="12.75" hidden="1" customHeight="1"/>
    <row r="17157" ht="12.75" hidden="1" customHeight="1"/>
    <row r="17158" ht="12.75" hidden="1" customHeight="1"/>
    <row r="17159" ht="12.75" hidden="1" customHeight="1"/>
    <row r="17160" ht="12.75" hidden="1" customHeight="1"/>
    <row r="17161" ht="12.75" hidden="1" customHeight="1"/>
    <row r="17162" ht="12.75" hidden="1" customHeight="1"/>
    <row r="17163" ht="12.75" hidden="1" customHeight="1"/>
    <row r="17164" ht="12.75" hidden="1" customHeight="1"/>
    <row r="17165" ht="12.75" hidden="1" customHeight="1"/>
    <row r="17166" ht="12.75" hidden="1" customHeight="1"/>
    <row r="17167" ht="12.75" hidden="1" customHeight="1"/>
    <row r="17168" ht="12.75" hidden="1" customHeight="1"/>
    <row r="17169" ht="12.75" hidden="1" customHeight="1"/>
    <row r="17170" ht="12.75" hidden="1" customHeight="1"/>
    <row r="17171" ht="12.75" hidden="1" customHeight="1"/>
    <row r="17172" ht="12.75" hidden="1" customHeight="1"/>
    <row r="17173" ht="12.75" hidden="1" customHeight="1"/>
    <row r="17174" ht="12.75" hidden="1" customHeight="1"/>
    <row r="17175" ht="12.75" hidden="1" customHeight="1"/>
    <row r="17176" ht="12.75" hidden="1" customHeight="1"/>
    <row r="17177" ht="12.75" hidden="1" customHeight="1"/>
    <row r="17178" ht="12.75" hidden="1" customHeight="1"/>
    <row r="17179" ht="12.75" hidden="1" customHeight="1"/>
    <row r="17180" ht="12.75" hidden="1" customHeight="1"/>
    <row r="17181" ht="12.75" hidden="1" customHeight="1"/>
    <row r="17182" ht="12.75" hidden="1" customHeight="1"/>
    <row r="17183" ht="12.75" hidden="1" customHeight="1"/>
    <row r="17184" ht="12.75" hidden="1" customHeight="1"/>
    <row r="17185" ht="12.75" hidden="1" customHeight="1"/>
    <row r="17186" ht="12.75" hidden="1" customHeight="1"/>
    <row r="17187" ht="12.75" hidden="1" customHeight="1"/>
    <row r="17188" ht="12.75" hidden="1" customHeight="1"/>
    <row r="17189" ht="12.75" hidden="1" customHeight="1"/>
    <row r="17190" ht="12.75" hidden="1" customHeight="1"/>
    <row r="17191" ht="12.75" hidden="1" customHeight="1"/>
    <row r="17192" ht="12.75" hidden="1" customHeight="1"/>
    <row r="17193" ht="12.75" hidden="1" customHeight="1"/>
    <row r="17194" ht="12.75" hidden="1" customHeight="1"/>
    <row r="17195" ht="12.75" hidden="1" customHeight="1"/>
    <row r="17196" ht="12.75" hidden="1" customHeight="1"/>
    <row r="17197" ht="12.75" hidden="1" customHeight="1"/>
    <row r="17198" ht="12.75" hidden="1" customHeight="1"/>
    <row r="17199" ht="12.75" hidden="1" customHeight="1"/>
    <row r="17200" ht="12.75" hidden="1" customHeight="1"/>
    <row r="17201" ht="12.75" hidden="1" customHeight="1"/>
    <row r="17202" ht="12.75" hidden="1" customHeight="1"/>
    <row r="17203" ht="12.75" hidden="1" customHeight="1"/>
    <row r="17204" ht="12.75" hidden="1" customHeight="1"/>
    <row r="17205" ht="12.75" hidden="1" customHeight="1"/>
    <row r="17206" ht="12.75" hidden="1" customHeight="1"/>
    <row r="17207" ht="12.75" hidden="1" customHeight="1"/>
    <row r="17208" ht="12.75" hidden="1" customHeight="1"/>
    <row r="17209" ht="12.75" hidden="1" customHeight="1"/>
    <row r="17210" ht="12.75" hidden="1" customHeight="1"/>
    <row r="17211" ht="12.75" hidden="1" customHeight="1"/>
    <row r="17212" ht="12.75" hidden="1" customHeight="1"/>
    <row r="17213" ht="12.75" hidden="1" customHeight="1"/>
    <row r="17214" ht="12.75" hidden="1" customHeight="1"/>
    <row r="17215" ht="12.75" hidden="1" customHeight="1"/>
    <row r="17216" ht="12.75" hidden="1" customHeight="1"/>
    <row r="17217" ht="12.75" hidden="1" customHeight="1"/>
    <row r="17218" ht="12.75" hidden="1" customHeight="1"/>
    <row r="17219" ht="12.75" hidden="1" customHeight="1"/>
    <row r="17220" ht="12.75" hidden="1" customHeight="1"/>
    <row r="17221" ht="12.75" hidden="1" customHeight="1"/>
    <row r="17222" ht="12.75" hidden="1" customHeight="1"/>
    <row r="17223" ht="12.75" hidden="1" customHeight="1"/>
    <row r="17224" ht="12.75" hidden="1" customHeight="1"/>
    <row r="17225" ht="12.75" hidden="1" customHeight="1"/>
    <row r="17226" ht="12.75" hidden="1" customHeight="1"/>
    <row r="17227" ht="12.75" hidden="1" customHeight="1"/>
    <row r="17228" ht="12.75" hidden="1" customHeight="1"/>
    <row r="17229" ht="12.75" hidden="1" customHeight="1"/>
    <row r="17230" ht="12.75" hidden="1" customHeight="1"/>
    <row r="17231" ht="12.75" hidden="1" customHeight="1"/>
    <row r="17232" ht="12.75" hidden="1" customHeight="1"/>
    <row r="17233" ht="12.75" hidden="1" customHeight="1"/>
    <row r="17234" ht="12.75" hidden="1" customHeight="1"/>
    <row r="17235" ht="12.75" hidden="1" customHeight="1"/>
    <row r="17236" ht="12.75" hidden="1" customHeight="1"/>
    <row r="17237" ht="12.75" hidden="1" customHeight="1"/>
    <row r="17238" ht="12.75" hidden="1" customHeight="1"/>
    <row r="17239" ht="12.75" hidden="1" customHeight="1"/>
    <row r="17240" ht="12.75" hidden="1" customHeight="1"/>
    <row r="17241" ht="12.75" hidden="1" customHeight="1"/>
    <row r="17242" ht="12.75" hidden="1" customHeight="1"/>
    <row r="17243" ht="12.75" hidden="1" customHeight="1"/>
    <row r="17244" ht="12.75" hidden="1" customHeight="1"/>
    <row r="17245" ht="12.75" hidden="1" customHeight="1"/>
    <row r="17246" ht="12.75" hidden="1" customHeight="1"/>
    <row r="17247" ht="12.75" hidden="1" customHeight="1"/>
    <row r="17248" ht="12.75" hidden="1" customHeight="1"/>
    <row r="17249" ht="12.75" hidden="1" customHeight="1"/>
    <row r="17250" ht="12.75" hidden="1" customHeight="1"/>
    <row r="17251" ht="12.75" hidden="1" customHeight="1"/>
    <row r="17252" ht="12.75" hidden="1" customHeight="1"/>
    <row r="17253" ht="12.75" hidden="1" customHeight="1"/>
    <row r="17254" ht="12.75" hidden="1" customHeight="1"/>
    <row r="17255" ht="12.75" hidden="1" customHeight="1"/>
    <row r="17256" ht="12.75" hidden="1" customHeight="1"/>
    <row r="17257" ht="12.75" hidden="1" customHeight="1"/>
    <row r="17258" ht="12.75" hidden="1" customHeight="1"/>
    <row r="17259" ht="12.75" hidden="1" customHeight="1"/>
    <row r="17260" ht="12.75" hidden="1" customHeight="1"/>
    <row r="17261" ht="12.75" hidden="1" customHeight="1"/>
    <row r="17262" ht="12.75" hidden="1" customHeight="1"/>
    <row r="17263" ht="12.75" hidden="1" customHeight="1"/>
    <row r="17264" ht="12.75" hidden="1" customHeight="1"/>
    <row r="17265" ht="12.75" hidden="1" customHeight="1"/>
    <row r="17266" ht="12.75" hidden="1" customHeight="1"/>
    <row r="17267" ht="12.75" hidden="1" customHeight="1"/>
    <row r="17268" ht="12.75" hidden="1" customHeight="1"/>
    <row r="17269" ht="12.75" hidden="1" customHeight="1"/>
    <row r="17270" ht="12.75" hidden="1" customHeight="1"/>
    <row r="17271" ht="12.75" hidden="1" customHeight="1"/>
    <row r="17272" ht="12.75" hidden="1" customHeight="1"/>
    <row r="17273" ht="12.75" hidden="1" customHeight="1"/>
    <row r="17274" ht="12.75" hidden="1" customHeight="1"/>
    <row r="17275" ht="12.75" hidden="1" customHeight="1"/>
    <row r="17276" ht="12.75" hidden="1" customHeight="1"/>
    <row r="17277" ht="12.75" hidden="1" customHeight="1"/>
    <row r="17278" ht="12.75" hidden="1" customHeight="1"/>
    <row r="17279" ht="12.75" hidden="1" customHeight="1"/>
    <row r="17280" ht="12.75" hidden="1" customHeight="1"/>
    <row r="17281" ht="12.75" hidden="1" customHeight="1"/>
    <row r="17282" ht="12.75" hidden="1" customHeight="1"/>
    <row r="17283" ht="12.75" hidden="1" customHeight="1"/>
    <row r="17284" ht="12.75" hidden="1" customHeight="1"/>
    <row r="17285" ht="12.75" hidden="1" customHeight="1"/>
    <row r="17286" ht="12.75" hidden="1" customHeight="1"/>
    <row r="17287" ht="12.75" hidden="1" customHeight="1"/>
    <row r="17288" ht="12.75" hidden="1" customHeight="1"/>
    <row r="17289" ht="12.75" hidden="1" customHeight="1"/>
    <row r="17290" ht="12.75" hidden="1" customHeight="1"/>
    <row r="17291" ht="12.75" hidden="1" customHeight="1"/>
    <row r="17292" ht="12.75" hidden="1" customHeight="1"/>
    <row r="17293" ht="12.75" hidden="1" customHeight="1"/>
    <row r="17294" ht="12.75" hidden="1" customHeight="1"/>
    <row r="17295" ht="12.75" hidden="1" customHeight="1"/>
    <row r="17296" ht="12.75" hidden="1" customHeight="1"/>
    <row r="17297" ht="12.75" hidden="1" customHeight="1"/>
    <row r="17298" ht="12.75" hidden="1" customHeight="1"/>
    <row r="17299" ht="12.75" hidden="1" customHeight="1"/>
    <row r="17300" ht="12.75" hidden="1" customHeight="1"/>
    <row r="17301" ht="12.75" hidden="1" customHeight="1"/>
    <row r="17302" ht="12.75" hidden="1" customHeight="1"/>
    <row r="17303" ht="12.75" hidden="1" customHeight="1"/>
    <row r="17304" ht="12.75" hidden="1" customHeight="1"/>
    <row r="17305" ht="12.75" hidden="1" customHeight="1"/>
    <row r="17306" ht="12.75" hidden="1" customHeight="1"/>
    <row r="17307" ht="12.75" hidden="1" customHeight="1"/>
    <row r="17308" ht="12.75" hidden="1" customHeight="1"/>
    <row r="17309" ht="12.75" hidden="1" customHeight="1"/>
    <row r="17310" ht="12.75" hidden="1" customHeight="1"/>
    <row r="17311" ht="12.75" hidden="1" customHeight="1"/>
    <row r="17312" ht="12.75" hidden="1" customHeight="1"/>
    <row r="17313" ht="12.75" hidden="1" customHeight="1"/>
    <row r="17314" ht="12.75" hidden="1" customHeight="1"/>
    <row r="17315" ht="12.75" hidden="1" customHeight="1"/>
    <row r="17316" ht="12.75" hidden="1" customHeight="1"/>
    <row r="17317" ht="12.75" hidden="1" customHeight="1"/>
    <row r="17318" ht="12.75" hidden="1" customHeight="1"/>
    <row r="17319" ht="12.75" hidden="1" customHeight="1"/>
    <row r="17320" ht="12.75" hidden="1" customHeight="1"/>
    <row r="17321" ht="12.75" hidden="1" customHeight="1"/>
    <row r="17322" ht="12.75" hidden="1" customHeight="1"/>
    <row r="17323" ht="12.75" hidden="1" customHeight="1"/>
    <row r="17324" ht="12.75" hidden="1" customHeight="1"/>
    <row r="17325" ht="12.75" hidden="1" customHeight="1"/>
    <row r="17326" ht="12.75" hidden="1" customHeight="1"/>
    <row r="17327" ht="12.75" hidden="1" customHeight="1"/>
    <row r="17328" ht="12.75" hidden="1" customHeight="1"/>
    <row r="17329" ht="12.75" hidden="1" customHeight="1"/>
    <row r="17330" ht="12.75" hidden="1" customHeight="1"/>
    <row r="17331" ht="12.75" hidden="1" customHeight="1"/>
    <row r="17332" ht="12.75" hidden="1" customHeight="1"/>
    <row r="17333" ht="12.75" hidden="1" customHeight="1"/>
    <row r="17334" ht="12.75" hidden="1" customHeight="1"/>
    <row r="17335" ht="12.75" hidden="1" customHeight="1"/>
    <row r="17336" ht="12.75" hidden="1" customHeight="1"/>
    <row r="17337" ht="12.75" hidden="1" customHeight="1"/>
    <row r="17338" ht="12.75" hidden="1" customHeight="1"/>
    <row r="17339" ht="12.75" hidden="1" customHeight="1"/>
    <row r="17340" ht="12.75" hidden="1" customHeight="1"/>
    <row r="17341" ht="12.75" hidden="1" customHeight="1"/>
    <row r="17342" ht="12.75" hidden="1" customHeight="1"/>
    <row r="17343" ht="12.75" hidden="1" customHeight="1"/>
    <row r="17344" ht="12.75" hidden="1" customHeight="1"/>
    <row r="17345" ht="12.75" hidden="1" customHeight="1"/>
    <row r="17346" ht="12.75" hidden="1" customHeight="1"/>
    <row r="17347" ht="12.75" hidden="1" customHeight="1"/>
    <row r="17348" ht="12.75" hidden="1" customHeight="1"/>
    <row r="17349" ht="12.75" hidden="1" customHeight="1"/>
    <row r="17350" ht="12.75" hidden="1" customHeight="1"/>
    <row r="17351" ht="12.75" hidden="1" customHeight="1"/>
    <row r="17352" ht="12.75" hidden="1" customHeight="1"/>
    <row r="17353" ht="12.75" hidden="1" customHeight="1"/>
    <row r="17354" ht="12.75" hidden="1" customHeight="1"/>
    <row r="17355" ht="12.75" hidden="1" customHeight="1"/>
    <row r="17356" ht="12.75" hidden="1" customHeight="1"/>
    <row r="17357" ht="12.75" hidden="1" customHeight="1"/>
    <row r="17358" ht="12.75" hidden="1" customHeight="1"/>
    <row r="17359" ht="12.75" hidden="1" customHeight="1"/>
    <row r="17360" ht="12.75" hidden="1" customHeight="1"/>
    <row r="17361" ht="12.75" hidden="1" customHeight="1"/>
    <row r="17362" ht="12.75" hidden="1" customHeight="1"/>
    <row r="17363" ht="12.75" hidden="1" customHeight="1"/>
    <row r="17364" ht="12.75" hidden="1" customHeight="1"/>
    <row r="17365" ht="12.75" hidden="1" customHeight="1"/>
    <row r="17366" ht="12.75" hidden="1" customHeight="1"/>
    <row r="17367" ht="12.75" hidden="1" customHeight="1"/>
    <row r="17368" ht="12.75" hidden="1" customHeight="1"/>
    <row r="17369" ht="12.75" hidden="1" customHeight="1"/>
    <row r="17370" ht="12.75" hidden="1" customHeight="1"/>
    <row r="17371" ht="12.75" hidden="1" customHeight="1"/>
    <row r="17372" ht="12.75" hidden="1" customHeight="1"/>
    <row r="17373" ht="12.75" hidden="1" customHeight="1"/>
    <row r="17374" ht="12.75" hidden="1" customHeight="1"/>
    <row r="17375" ht="12.75" hidden="1" customHeight="1"/>
    <row r="17376" ht="12.75" hidden="1" customHeight="1"/>
    <row r="17377" ht="12.75" hidden="1" customHeight="1"/>
    <row r="17378" ht="12.75" hidden="1" customHeight="1"/>
    <row r="17379" ht="12.75" hidden="1" customHeight="1"/>
    <row r="17380" ht="12.75" hidden="1" customHeight="1"/>
    <row r="17381" ht="12.75" hidden="1" customHeight="1"/>
    <row r="17382" ht="12.75" hidden="1" customHeight="1"/>
    <row r="17383" ht="12.75" hidden="1" customHeight="1"/>
    <row r="17384" ht="12.75" hidden="1" customHeight="1"/>
    <row r="17385" ht="12.75" hidden="1" customHeight="1"/>
    <row r="17386" ht="12.75" hidden="1" customHeight="1"/>
    <row r="17387" ht="12.75" hidden="1" customHeight="1"/>
    <row r="17388" ht="12.75" hidden="1" customHeight="1"/>
    <row r="17389" ht="12.75" hidden="1" customHeight="1"/>
    <row r="17390" ht="12.75" hidden="1" customHeight="1"/>
    <row r="17391" ht="12.75" hidden="1" customHeight="1"/>
    <row r="17392" ht="12.75" hidden="1" customHeight="1"/>
    <row r="17393" ht="12.75" hidden="1" customHeight="1"/>
    <row r="17394" ht="12.75" hidden="1" customHeight="1"/>
    <row r="17395" ht="12.75" hidden="1" customHeight="1"/>
    <row r="17396" ht="12.75" hidden="1" customHeight="1"/>
    <row r="17397" ht="12.75" hidden="1" customHeight="1"/>
    <row r="17398" ht="12.75" hidden="1" customHeight="1"/>
    <row r="17399" ht="12.75" hidden="1" customHeight="1"/>
    <row r="17400" ht="12.75" hidden="1" customHeight="1"/>
    <row r="17401" ht="12.75" hidden="1" customHeight="1"/>
    <row r="17402" ht="12.75" hidden="1" customHeight="1"/>
    <row r="17403" ht="12.75" hidden="1" customHeight="1"/>
    <row r="17404" ht="12.75" hidden="1" customHeight="1"/>
    <row r="17405" ht="12.75" hidden="1" customHeight="1"/>
    <row r="17406" ht="12.75" hidden="1" customHeight="1"/>
    <row r="17407" ht="12.75" hidden="1" customHeight="1"/>
    <row r="17408" ht="12.75" hidden="1" customHeight="1"/>
    <row r="17409" ht="12.75" hidden="1" customHeight="1"/>
    <row r="17410" ht="12.75" hidden="1" customHeight="1"/>
    <row r="17411" ht="12.75" hidden="1" customHeight="1"/>
    <row r="17412" ht="12.75" hidden="1" customHeight="1"/>
    <row r="17413" ht="12.75" hidden="1" customHeight="1"/>
    <row r="17414" ht="12.75" hidden="1" customHeight="1"/>
    <row r="17415" ht="12.75" hidden="1" customHeight="1"/>
    <row r="17416" ht="12.75" hidden="1" customHeight="1"/>
    <row r="17417" ht="12.75" hidden="1" customHeight="1"/>
    <row r="17418" ht="12.75" hidden="1" customHeight="1"/>
    <row r="17419" ht="12.75" hidden="1" customHeight="1"/>
    <row r="17420" ht="12.75" hidden="1" customHeight="1"/>
    <row r="17421" ht="12.75" hidden="1" customHeight="1"/>
    <row r="17422" ht="12.75" hidden="1" customHeight="1"/>
    <row r="17423" ht="12.75" hidden="1" customHeight="1"/>
    <row r="17424" ht="12.75" hidden="1" customHeight="1"/>
    <row r="17425" ht="12.75" hidden="1" customHeight="1"/>
    <row r="17426" ht="12.75" hidden="1" customHeight="1"/>
    <row r="17427" ht="12.75" hidden="1" customHeight="1"/>
    <row r="17428" ht="12.75" hidden="1" customHeight="1"/>
    <row r="17429" ht="12.75" hidden="1" customHeight="1"/>
    <row r="17430" ht="12.75" hidden="1" customHeight="1"/>
    <row r="17431" ht="12.75" hidden="1" customHeight="1"/>
    <row r="17432" ht="12.75" hidden="1" customHeight="1"/>
    <row r="17433" ht="12.75" hidden="1" customHeight="1"/>
    <row r="17434" ht="12.75" hidden="1" customHeight="1"/>
    <row r="17435" ht="12.75" hidden="1" customHeight="1"/>
    <row r="17436" ht="12.75" hidden="1" customHeight="1"/>
    <row r="17437" ht="12.75" hidden="1" customHeight="1"/>
    <row r="17438" ht="12.75" hidden="1" customHeight="1"/>
    <row r="17439" ht="12.75" hidden="1" customHeight="1"/>
    <row r="17440" ht="12.75" hidden="1" customHeight="1"/>
    <row r="17441" ht="12.75" hidden="1" customHeight="1"/>
    <row r="17442" ht="12.75" hidden="1" customHeight="1"/>
    <row r="17443" ht="12.75" hidden="1" customHeight="1"/>
    <row r="17444" ht="12.75" hidden="1" customHeight="1"/>
    <row r="17445" ht="12.75" hidden="1" customHeight="1"/>
    <row r="17446" ht="12.75" hidden="1" customHeight="1"/>
    <row r="17447" ht="12.75" hidden="1" customHeight="1"/>
    <row r="17448" ht="12.75" hidden="1" customHeight="1"/>
    <row r="17449" ht="12.75" hidden="1" customHeight="1"/>
    <row r="17450" ht="12.75" hidden="1" customHeight="1"/>
    <row r="17451" ht="12.75" hidden="1" customHeight="1"/>
    <row r="17452" ht="12.75" hidden="1" customHeight="1"/>
    <row r="17453" ht="12.75" hidden="1" customHeight="1"/>
    <row r="17454" ht="12.75" hidden="1" customHeight="1"/>
    <row r="17455" ht="12.75" hidden="1" customHeight="1"/>
    <row r="17456" ht="12.75" hidden="1" customHeight="1"/>
    <row r="17457" ht="12.75" hidden="1" customHeight="1"/>
    <row r="17458" ht="12.75" hidden="1" customHeight="1"/>
    <row r="17459" ht="12.75" hidden="1" customHeight="1"/>
    <row r="17460" ht="12.75" hidden="1" customHeight="1"/>
    <row r="17461" ht="12.75" hidden="1" customHeight="1"/>
    <row r="17462" ht="12.75" hidden="1" customHeight="1"/>
    <row r="17463" ht="12.75" hidden="1" customHeight="1"/>
    <row r="17464" ht="12.75" hidden="1" customHeight="1"/>
    <row r="17465" ht="12.75" hidden="1" customHeight="1"/>
    <row r="17466" ht="12.75" hidden="1" customHeight="1"/>
    <row r="17467" ht="12.75" hidden="1" customHeight="1"/>
    <row r="17468" ht="12.75" hidden="1" customHeight="1"/>
    <row r="17469" ht="12.75" hidden="1" customHeight="1"/>
    <row r="17470" ht="12.75" hidden="1" customHeight="1"/>
    <row r="17471" ht="12.75" hidden="1" customHeight="1"/>
    <row r="17472" ht="12.75" hidden="1" customHeight="1"/>
    <row r="17473" ht="12.75" hidden="1" customHeight="1"/>
    <row r="17474" ht="12.75" hidden="1" customHeight="1"/>
    <row r="17475" ht="12.75" hidden="1" customHeight="1"/>
    <row r="17476" ht="12.75" hidden="1" customHeight="1"/>
    <row r="17477" ht="12.75" hidden="1" customHeight="1"/>
    <row r="17478" ht="12.75" hidden="1" customHeight="1"/>
    <row r="17479" ht="12.75" hidden="1" customHeight="1"/>
    <row r="17480" ht="12.75" hidden="1" customHeight="1"/>
    <row r="17481" ht="12.75" hidden="1" customHeight="1"/>
    <row r="17482" ht="12.75" hidden="1" customHeight="1"/>
    <row r="17483" ht="12.75" hidden="1" customHeight="1"/>
    <row r="17484" ht="12.75" hidden="1" customHeight="1"/>
    <row r="17485" ht="12.75" hidden="1" customHeight="1"/>
    <row r="17486" ht="12.75" hidden="1" customHeight="1"/>
    <row r="17487" ht="12.75" hidden="1" customHeight="1"/>
    <row r="17488" ht="12.75" hidden="1" customHeight="1"/>
    <row r="17489" ht="12.75" hidden="1" customHeight="1"/>
    <row r="17490" ht="12.75" hidden="1" customHeight="1"/>
    <row r="17491" ht="12.75" hidden="1" customHeight="1"/>
    <row r="17492" ht="12.75" hidden="1" customHeight="1"/>
    <row r="17493" ht="12.75" hidden="1" customHeight="1"/>
    <row r="17494" ht="12.75" hidden="1" customHeight="1"/>
    <row r="17495" ht="12.75" hidden="1" customHeight="1"/>
    <row r="17496" ht="12.75" hidden="1" customHeight="1"/>
    <row r="17497" ht="12.75" hidden="1" customHeight="1"/>
    <row r="17498" ht="12.75" hidden="1" customHeight="1"/>
    <row r="17499" ht="12.75" hidden="1" customHeight="1"/>
    <row r="17500" ht="12.75" hidden="1" customHeight="1"/>
    <row r="17501" ht="12.75" hidden="1" customHeight="1"/>
    <row r="17502" ht="12.75" hidden="1" customHeight="1"/>
    <row r="17503" ht="12.75" hidden="1" customHeight="1"/>
    <row r="17504" ht="12.75" hidden="1" customHeight="1"/>
    <row r="17505" ht="12.75" hidden="1" customHeight="1"/>
    <row r="17506" ht="12.75" hidden="1" customHeight="1"/>
    <row r="17507" ht="12.75" hidden="1" customHeight="1"/>
    <row r="17508" ht="12.75" hidden="1" customHeight="1"/>
    <row r="17509" ht="12.75" hidden="1" customHeight="1"/>
    <row r="17510" ht="12.75" hidden="1" customHeight="1"/>
    <row r="17511" ht="12.75" hidden="1" customHeight="1"/>
    <row r="17512" ht="12.75" hidden="1" customHeight="1"/>
    <row r="17513" ht="12.75" hidden="1" customHeight="1"/>
    <row r="17514" ht="12.75" hidden="1" customHeight="1"/>
    <row r="17515" ht="12.75" hidden="1" customHeight="1"/>
    <row r="17516" ht="12.75" hidden="1" customHeight="1"/>
    <row r="17517" ht="12.75" hidden="1" customHeight="1"/>
    <row r="17518" ht="12.75" hidden="1" customHeight="1"/>
    <row r="17519" ht="12.75" hidden="1" customHeight="1"/>
    <row r="17520" ht="12.75" hidden="1" customHeight="1"/>
    <row r="17521" ht="12.75" hidden="1" customHeight="1"/>
    <row r="17522" ht="12.75" hidden="1" customHeight="1"/>
    <row r="17523" ht="12.75" hidden="1" customHeight="1"/>
    <row r="17524" ht="12.75" hidden="1" customHeight="1"/>
    <row r="17525" ht="12.75" hidden="1" customHeight="1"/>
    <row r="17526" ht="12.75" hidden="1" customHeight="1"/>
    <row r="17527" ht="12.75" hidden="1" customHeight="1"/>
    <row r="17528" ht="12.75" hidden="1" customHeight="1"/>
    <row r="17529" ht="12.75" hidden="1" customHeight="1"/>
    <row r="17530" ht="12.75" hidden="1" customHeight="1"/>
    <row r="17531" ht="12.75" hidden="1" customHeight="1"/>
    <row r="17532" ht="12.75" hidden="1" customHeight="1"/>
    <row r="17533" ht="12.75" hidden="1" customHeight="1"/>
    <row r="17534" ht="12.75" hidden="1" customHeight="1"/>
    <row r="17535" ht="12.75" hidden="1" customHeight="1"/>
    <row r="17536" ht="12.75" hidden="1" customHeight="1"/>
    <row r="17537" ht="12.75" hidden="1" customHeight="1"/>
    <row r="17538" ht="12.75" hidden="1" customHeight="1"/>
    <row r="17539" ht="12.75" hidden="1" customHeight="1"/>
    <row r="17540" ht="12.75" hidden="1" customHeight="1"/>
    <row r="17541" ht="12.75" hidden="1" customHeight="1"/>
    <row r="17542" ht="12.75" hidden="1" customHeight="1"/>
    <row r="17543" ht="12.75" hidden="1" customHeight="1"/>
    <row r="17544" ht="12.75" hidden="1" customHeight="1"/>
    <row r="17545" ht="12.75" hidden="1" customHeight="1"/>
    <row r="17546" ht="12.75" hidden="1" customHeight="1"/>
    <row r="17547" ht="12.75" hidden="1" customHeight="1"/>
    <row r="17548" ht="12.75" hidden="1" customHeight="1"/>
    <row r="17549" ht="12.75" hidden="1" customHeight="1"/>
    <row r="17550" ht="12.75" hidden="1" customHeight="1"/>
    <row r="17551" ht="12.75" hidden="1" customHeight="1"/>
    <row r="17552" ht="12.75" hidden="1" customHeight="1"/>
    <row r="17553" ht="12.75" hidden="1" customHeight="1"/>
    <row r="17554" ht="12.75" hidden="1" customHeight="1"/>
    <row r="17555" ht="12.75" hidden="1" customHeight="1"/>
    <row r="17556" ht="12.75" hidden="1" customHeight="1"/>
    <row r="17557" ht="12.75" hidden="1" customHeight="1"/>
    <row r="17558" ht="12.75" hidden="1" customHeight="1"/>
    <row r="17559" ht="12.75" hidden="1" customHeight="1"/>
    <row r="17560" ht="12.75" hidden="1" customHeight="1"/>
    <row r="17561" ht="12.75" hidden="1" customHeight="1"/>
    <row r="17562" ht="12.75" hidden="1" customHeight="1"/>
    <row r="17563" ht="12.75" hidden="1" customHeight="1"/>
    <row r="17564" ht="12.75" hidden="1" customHeight="1"/>
    <row r="17565" ht="12.75" hidden="1" customHeight="1"/>
    <row r="17566" ht="12.75" hidden="1" customHeight="1"/>
    <row r="17567" ht="12.75" hidden="1" customHeight="1"/>
    <row r="17568" ht="12.75" hidden="1" customHeight="1"/>
    <row r="17569" ht="12.75" hidden="1" customHeight="1"/>
    <row r="17570" ht="12.75" hidden="1" customHeight="1"/>
    <row r="17571" ht="12.75" hidden="1" customHeight="1"/>
    <row r="17572" ht="12.75" hidden="1" customHeight="1"/>
    <row r="17573" ht="12.75" hidden="1" customHeight="1"/>
    <row r="17574" ht="12.75" hidden="1" customHeight="1"/>
    <row r="17575" ht="12.75" hidden="1" customHeight="1"/>
    <row r="17576" ht="12.75" hidden="1" customHeight="1"/>
    <row r="17577" ht="12.75" hidden="1" customHeight="1"/>
    <row r="17578" ht="12.75" hidden="1" customHeight="1"/>
    <row r="17579" ht="12.75" hidden="1" customHeight="1"/>
    <row r="17580" ht="12.75" hidden="1" customHeight="1"/>
    <row r="17581" ht="12.75" hidden="1" customHeight="1"/>
    <row r="17582" ht="12.75" hidden="1" customHeight="1"/>
    <row r="17583" ht="12.75" hidden="1" customHeight="1"/>
    <row r="17584" ht="12.75" hidden="1" customHeight="1"/>
    <row r="17585" ht="12.75" hidden="1" customHeight="1"/>
    <row r="17586" ht="12.75" hidden="1" customHeight="1"/>
    <row r="17587" ht="12.75" hidden="1" customHeight="1"/>
    <row r="17588" ht="12.75" hidden="1" customHeight="1"/>
    <row r="17589" ht="12.75" hidden="1" customHeight="1"/>
    <row r="17590" ht="12.75" hidden="1" customHeight="1"/>
    <row r="17591" ht="12.75" hidden="1" customHeight="1"/>
    <row r="17592" ht="12.75" hidden="1" customHeight="1"/>
    <row r="17593" ht="12.75" hidden="1" customHeight="1"/>
    <row r="17594" ht="12.75" hidden="1" customHeight="1"/>
    <row r="17595" ht="12.75" hidden="1" customHeight="1"/>
    <row r="17596" ht="12.75" hidden="1" customHeight="1"/>
    <row r="17597" ht="12.75" hidden="1" customHeight="1"/>
    <row r="17598" ht="12.75" hidden="1" customHeight="1"/>
    <row r="17599" ht="12.75" hidden="1" customHeight="1"/>
    <row r="17600" ht="12.75" hidden="1" customHeight="1"/>
    <row r="17601" ht="12.75" hidden="1" customHeight="1"/>
    <row r="17602" ht="12.75" hidden="1" customHeight="1"/>
    <row r="17603" ht="12.75" hidden="1" customHeight="1"/>
    <row r="17604" ht="12.75" hidden="1" customHeight="1"/>
    <row r="17605" ht="12.75" hidden="1" customHeight="1"/>
    <row r="17606" ht="12.75" hidden="1" customHeight="1"/>
    <row r="17607" ht="12.75" hidden="1" customHeight="1"/>
    <row r="17608" ht="12.75" hidden="1" customHeight="1"/>
    <row r="17609" ht="12.75" hidden="1" customHeight="1"/>
    <row r="17610" ht="12.75" hidden="1" customHeight="1"/>
    <row r="17611" ht="12.75" hidden="1" customHeight="1"/>
    <row r="17612" ht="12.75" hidden="1" customHeight="1"/>
    <row r="17613" ht="12.75" hidden="1" customHeight="1"/>
    <row r="17614" ht="12.75" hidden="1" customHeight="1"/>
    <row r="17615" ht="12.75" hidden="1" customHeight="1"/>
    <row r="17616" ht="12.75" hidden="1" customHeight="1"/>
    <row r="17617" ht="12.75" hidden="1" customHeight="1"/>
    <row r="17618" ht="12.75" hidden="1" customHeight="1"/>
    <row r="17619" ht="12.75" hidden="1" customHeight="1"/>
    <row r="17620" ht="12.75" hidden="1" customHeight="1"/>
    <row r="17621" ht="12.75" hidden="1" customHeight="1"/>
    <row r="17622" ht="12.75" hidden="1" customHeight="1"/>
    <row r="17623" ht="12.75" hidden="1" customHeight="1"/>
    <row r="17624" ht="12.75" hidden="1" customHeight="1"/>
    <row r="17625" ht="12.75" hidden="1" customHeight="1"/>
    <row r="17626" ht="12.75" hidden="1" customHeight="1"/>
    <row r="17627" ht="12.75" hidden="1" customHeight="1"/>
    <row r="17628" ht="12.75" hidden="1" customHeight="1"/>
    <row r="17629" ht="12.75" hidden="1" customHeight="1"/>
    <row r="17630" ht="12.75" hidden="1" customHeight="1"/>
    <row r="17631" ht="12.75" hidden="1" customHeight="1"/>
    <row r="17632" ht="12.75" hidden="1" customHeight="1"/>
    <row r="17633" ht="12.75" hidden="1" customHeight="1"/>
    <row r="17634" ht="12.75" hidden="1" customHeight="1"/>
    <row r="17635" ht="12.75" hidden="1" customHeight="1"/>
    <row r="17636" ht="12.75" hidden="1" customHeight="1"/>
    <row r="17637" ht="12.75" hidden="1" customHeight="1"/>
    <row r="17638" ht="12.75" hidden="1" customHeight="1"/>
    <row r="17639" ht="12.75" hidden="1" customHeight="1"/>
    <row r="17640" ht="12.75" hidden="1" customHeight="1"/>
    <row r="17641" ht="12.75" hidden="1" customHeight="1"/>
    <row r="17642" ht="12.75" hidden="1" customHeight="1"/>
    <row r="17643" ht="12.75" hidden="1" customHeight="1"/>
    <row r="17644" ht="12.75" hidden="1" customHeight="1"/>
    <row r="17645" ht="12.75" hidden="1" customHeight="1"/>
    <row r="17646" ht="12.75" hidden="1" customHeight="1"/>
    <row r="17647" ht="12.75" hidden="1" customHeight="1"/>
    <row r="17648" ht="12.75" hidden="1" customHeight="1"/>
    <row r="17649" ht="12.75" hidden="1" customHeight="1"/>
    <row r="17650" ht="12.75" hidden="1" customHeight="1"/>
    <row r="17651" ht="12.75" hidden="1" customHeight="1"/>
    <row r="17652" ht="12.75" hidden="1" customHeight="1"/>
    <row r="17653" ht="12.75" hidden="1" customHeight="1"/>
    <row r="17654" ht="12.75" hidden="1" customHeight="1"/>
    <row r="17655" ht="12.75" hidden="1" customHeight="1"/>
    <row r="17656" ht="12.75" hidden="1" customHeight="1"/>
    <row r="17657" ht="12.75" hidden="1" customHeight="1"/>
    <row r="17658" ht="12.75" hidden="1" customHeight="1"/>
    <row r="17659" ht="12.75" hidden="1" customHeight="1"/>
    <row r="17660" ht="12.75" hidden="1" customHeight="1"/>
    <row r="17661" ht="12.75" hidden="1" customHeight="1"/>
    <row r="17662" ht="12.75" hidden="1" customHeight="1"/>
    <row r="17663" ht="12.75" hidden="1" customHeight="1"/>
    <row r="17664" ht="12.75" hidden="1" customHeight="1"/>
    <row r="17665" ht="12.75" hidden="1" customHeight="1"/>
    <row r="17666" ht="12.75" hidden="1" customHeight="1"/>
    <row r="17667" ht="12.75" hidden="1" customHeight="1"/>
    <row r="17668" ht="12.75" hidden="1" customHeight="1"/>
    <row r="17669" ht="12.75" hidden="1" customHeight="1"/>
    <row r="17670" ht="12.75" hidden="1" customHeight="1"/>
    <row r="17671" ht="12.75" hidden="1" customHeight="1"/>
    <row r="17672" ht="12.75" hidden="1" customHeight="1"/>
    <row r="17673" ht="12.75" hidden="1" customHeight="1"/>
    <row r="17674" ht="12.75" hidden="1" customHeight="1"/>
    <row r="17675" ht="12.75" hidden="1" customHeight="1"/>
    <row r="17676" ht="12.75" hidden="1" customHeight="1"/>
    <row r="17677" ht="12.75" hidden="1" customHeight="1"/>
    <row r="17678" ht="12.75" hidden="1" customHeight="1"/>
    <row r="17679" ht="12.75" hidden="1" customHeight="1"/>
    <row r="17680" ht="12.75" hidden="1" customHeight="1"/>
    <row r="17681" ht="12.75" hidden="1" customHeight="1"/>
    <row r="17682" ht="12.75" hidden="1" customHeight="1"/>
    <row r="17683" ht="12.75" hidden="1" customHeight="1"/>
    <row r="17684" ht="12.75" hidden="1" customHeight="1"/>
    <row r="17685" ht="12.75" hidden="1" customHeight="1"/>
    <row r="17686" ht="12.75" hidden="1" customHeight="1"/>
    <row r="17687" ht="12.75" hidden="1" customHeight="1"/>
    <row r="17688" ht="12.75" hidden="1" customHeight="1"/>
    <row r="17689" ht="12.75" hidden="1" customHeight="1"/>
    <row r="17690" ht="12.75" hidden="1" customHeight="1"/>
    <row r="17691" ht="12.75" hidden="1" customHeight="1"/>
    <row r="17692" ht="12.75" hidden="1" customHeight="1"/>
    <row r="17693" ht="12.75" hidden="1" customHeight="1"/>
    <row r="17694" ht="12.75" hidden="1" customHeight="1"/>
    <row r="17695" ht="12.75" hidden="1" customHeight="1"/>
    <row r="17696" ht="12.75" hidden="1" customHeight="1"/>
    <row r="17697" ht="12.75" hidden="1" customHeight="1"/>
    <row r="17698" ht="12.75" hidden="1" customHeight="1"/>
    <row r="17699" ht="12.75" hidden="1" customHeight="1"/>
    <row r="17700" ht="12.75" hidden="1" customHeight="1"/>
    <row r="17701" ht="12.75" hidden="1" customHeight="1"/>
    <row r="17702" ht="12.75" hidden="1" customHeight="1"/>
    <row r="17703" ht="12.75" hidden="1" customHeight="1"/>
    <row r="17704" ht="12.75" hidden="1" customHeight="1"/>
    <row r="17705" ht="12.75" hidden="1" customHeight="1"/>
    <row r="17706" ht="12.75" hidden="1" customHeight="1"/>
    <row r="17707" ht="12.75" hidden="1" customHeight="1"/>
    <row r="17708" ht="12.75" hidden="1" customHeight="1"/>
    <row r="17709" ht="12.75" hidden="1" customHeight="1"/>
    <row r="17710" ht="12.75" hidden="1" customHeight="1"/>
    <row r="17711" ht="12.75" hidden="1" customHeight="1"/>
    <row r="17712" ht="12.75" hidden="1" customHeight="1"/>
    <row r="17713" ht="12.75" hidden="1" customHeight="1"/>
    <row r="17714" ht="12.75" hidden="1" customHeight="1"/>
    <row r="17715" ht="12.75" hidden="1" customHeight="1"/>
    <row r="17716" ht="12.75" hidden="1" customHeight="1"/>
    <row r="17717" ht="12.75" hidden="1" customHeight="1"/>
    <row r="17718" ht="12.75" hidden="1" customHeight="1"/>
    <row r="17719" ht="12.75" hidden="1" customHeight="1"/>
    <row r="17720" ht="12.75" hidden="1" customHeight="1"/>
    <row r="17721" ht="12.75" hidden="1" customHeight="1"/>
    <row r="17722" ht="12.75" hidden="1" customHeight="1"/>
    <row r="17723" ht="12.75" hidden="1" customHeight="1"/>
    <row r="17724" ht="12.75" hidden="1" customHeight="1"/>
    <row r="17725" ht="12.75" hidden="1" customHeight="1"/>
    <row r="17726" ht="12.75" hidden="1" customHeight="1"/>
    <row r="17727" ht="12.75" hidden="1" customHeight="1"/>
    <row r="17728" ht="12.75" hidden="1" customHeight="1"/>
    <row r="17729" ht="12.75" hidden="1" customHeight="1"/>
    <row r="17730" ht="12.75" hidden="1" customHeight="1"/>
    <row r="17731" ht="12.75" hidden="1" customHeight="1"/>
    <row r="17732" ht="12.75" hidden="1" customHeight="1"/>
    <row r="17733" ht="12.75" hidden="1" customHeight="1"/>
    <row r="17734" ht="12.75" hidden="1" customHeight="1"/>
    <row r="17735" ht="12.75" hidden="1" customHeight="1"/>
    <row r="17736" ht="12.75" hidden="1" customHeight="1"/>
    <row r="17737" ht="12.75" hidden="1" customHeight="1"/>
    <row r="17738" ht="12.75" hidden="1" customHeight="1"/>
    <row r="17739" ht="12.75" hidden="1" customHeight="1"/>
    <row r="17740" ht="12.75" hidden="1" customHeight="1"/>
    <row r="17741" ht="12.75" hidden="1" customHeight="1"/>
    <row r="17742" ht="12.75" hidden="1" customHeight="1"/>
    <row r="17743" ht="12.75" hidden="1" customHeight="1"/>
    <row r="17744" ht="12.75" hidden="1" customHeight="1"/>
    <row r="17745" ht="12.75" hidden="1" customHeight="1"/>
    <row r="17746" ht="12.75" hidden="1" customHeight="1"/>
    <row r="17747" ht="12.75" hidden="1" customHeight="1"/>
    <row r="17748" ht="12.75" hidden="1" customHeight="1"/>
    <row r="17749" ht="12.75" hidden="1" customHeight="1"/>
    <row r="17750" ht="12.75" hidden="1" customHeight="1"/>
    <row r="17751" ht="12.75" hidden="1" customHeight="1"/>
    <row r="17752" ht="12.75" hidden="1" customHeight="1"/>
    <row r="17753" ht="12.75" hidden="1" customHeight="1"/>
    <row r="17754" ht="12.75" hidden="1" customHeight="1"/>
    <row r="17755" ht="12.75" hidden="1" customHeight="1"/>
    <row r="17756" ht="12.75" hidden="1" customHeight="1"/>
    <row r="17757" ht="12.75" hidden="1" customHeight="1"/>
    <row r="17758" ht="12.75" hidden="1" customHeight="1"/>
    <row r="17759" ht="12.75" hidden="1" customHeight="1"/>
    <row r="17760" ht="12.75" hidden="1" customHeight="1"/>
    <row r="17761" ht="12.75" hidden="1" customHeight="1"/>
    <row r="17762" ht="12.75" hidden="1" customHeight="1"/>
    <row r="17763" ht="12.75" hidden="1" customHeight="1"/>
    <row r="17764" ht="12.75" hidden="1" customHeight="1"/>
    <row r="17765" ht="12.75" hidden="1" customHeight="1"/>
    <row r="17766" ht="12.75" hidden="1" customHeight="1"/>
    <row r="17767" ht="12.75" hidden="1" customHeight="1"/>
    <row r="17768" ht="12.75" hidden="1" customHeight="1"/>
    <row r="17769" ht="12.75" hidden="1" customHeight="1"/>
    <row r="17770" ht="12.75" hidden="1" customHeight="1"/>
    <row r="17771" ht="12.75" hidden="1" customHeight="1"/>
    <row r="17772" ht="12.75" hidden="1" customHeight="1"/>
    <row r="17773" ht="12.75" hidden="1" customHeight="1"/>
    <row r="17774" ht="12.75" hidden="1" customHeight="1"/>
    <row r="17775" ht="12.75" hidden="1" customHeight="1"/>
    <row r="17776" ht="12.75" hidden="1" customHeight="1"/>
    <row r="17777" ht="12.75" hidden="1" customHeight="1"/>
    <row r="17778" ht="12.75" hidden="1" customHeight="1"/>
    <row r="17779" ht="12.75" hidden="1" customHeight="1"/>
    <row r="17780" ht="12.75" hidden="1" customHeight="1"/>
    <row r="17781" ht="12.75" hidden="1" customHeight="1"/>
    <row r="17782" ht="12.75" hidden="1" customHeight="1"/>
    <row r="17783" ht="12.75" hidden="1" customHeight="1"/>
    <row r="17784" ht="12.75" hidden="1" customHeight="1"/>
    <row r="17785" ht="12.75" hidden="1" customHeight="1"/>
    <row r="17786" ht="12.75" hidden="1" customHeight="1"/>
    <row r="17787" ht="12.75" hidden="1" customHeight="1"/>
    <row r="17788" ht="12.75" hidden="1" customHeight="1"/>
    <row r="17789" ht="12.75" hidden="1" customHeight="1"/>
    <row r="17790" ht="12.75" hidden="1" customHeight="1"/>
    <row r="17791" ht="12.75" hidden="1" customHeight="1"/>
    <row r="17792" ht="12.75" hidden="1" customHeight="1"/>
    <row r="17793" ht="12.75" hidden="1" customHeight="1"/>
    <row r="17794" ht="12.75" hidden="1" customHeight="1"/>
    <row r="17795" ht="12.75" hidden="1" customHeight="1"/>
    <row r="17796" ht="12.75" hidden="1" customHeight="1"/>
    <row r="17797" ht="12.75" hidden="1" customHeight="1"/>
    <row r="17798" ht="12.75" hidden="1" customHeight="1"/>
    <row r="17799" ht="12.75" hidden="1" customHeight="1"/>
    <row r="17800" ht="12.75" hidden="1" customHeight="1"/>
    <row r="17801" ht="12.75" hidden="1" customHeight="1"/>
    <row r="17802" ht="12.75" hidden="1" customHeight="1"/>
    <row r="17803" ht="12.75" hidden="1" customHeight="1"/>
    <row r="17804" ht="12.75" hidden="1" customHeight="1"/>
    <row r="17805" ht="12.75" hidden="1" customHeight="1"/>
    <row r="17806" ht="12.75" hidden="1" customHeight="1"/>
    <row r="17807" ht="12.75" hidden="1" customHeight="1"/>
    <row r="17808" ht="12.75" hidden="1" customHeight="1"/>
    <row r="17809" ht="12.75" hidden="1" customHeight="1"/>
    <row r="17810" ht="12.75" hidden="1" customHeight="1"/>
    <row r="17811" ht="12.75" hidden="1" customHeight="1"/>
    <row r="17812" ht="12.75" hidden="1" customHeight="1"/>
    <row r="17813" ht="12.75" hidden="1" customHeight="1"/>
    <row r="17814" ht="12.75" hidden="1" customHeight="1"/>
    <row r="17815" ht="12.75" hidden="1" customHeight="1"/>
    <row r="17816" ht="12.75" hidden="1" customHeight="1"/>
    <row r="17817" ht="12.75" hidden="1" customHeight="1"/>
    <row r="17818" ht="12.75" hidden="1" customHeight="1"/>
    <row r="17819" ht="12.75" hidden="1" customHeight="1"/>
    <row r="17820" ht="12.75" hidden="1" customHeight="1"/>
    <row r="17821" ht="12.75" hidden="1" customHeight="1"/>
    <row r="17822" ht="12.75" hidden="1" customHeight="1"/>
    <row r="17823" ht="12.75" hidden="1" customHeight="1"/>
    <row r="17824" ht="12.75" hidden="1" customHeight="1"/>
    <row r="17825" ht="12.75" hidden="1" customHeight="1"/>
    <row r="17826" ht="12.75" hidden="1" customHeight="1"/>
    <row r="17827" ht="12.75" hidden="1" customHeight="1"/>
    <row r="17828" ht="12.75" hidden="1" customHeight="1"/>
    <row r="17829" ht="12.75" hidden="1" customHeight="1"/>
    <row r="17830" ht="12.75" hidden="1" customHeight="1"/>
    <row r="17831" ht="12.75" hidden="1" customHeight="1"/>
    <row r="17832" ht="12.75" hidden="1" customHeight="1"/>
    <row r="17833" ht="12.75" hidden="1" customHeight="1"/>
    <row r="17834" ht="12.75" hidden="1" customHeight="1"/>
    <row r="17835" ht="12.75" hidden="1" customHeight="1"/>
    <row r="17836" ht="12.75" hidden="1" customHeight="1"/>
    <row r="17837" ht="12.75" hidden="1" customHeight="1"/>
    <row r="17838" ht="12.75" hidden="1" customHeight="1"/>
    <row r="17839" ht="12.75" hidden="1" customHeight="1"/>
    <row r="17840" ht="12.75" hidden="1" customHeight="1"/>
    <row r="17841" ht="12.75" hidden="1" customHeight="1"/>
    <row r="17842" ht="12.75" hidden="1" customHeight="1"/>
    <row r="17843" ht="12.75" hidden="1" customHeight="1"/>
    <row r="17844" ht="12.75" hidden="1" customHeight="1"/>
    <row r="17845" ht="12.75" hidden="1" customHeight="1"/>
    <row r="17846" ht="12.75" hidden="1" customHeight="1"/>
    <row r="17847" ht="12.75" hidden="1" customHeight="1"/>
    <row r="17848" ht="12.75" hidden="1" customHeight="1"/>
    <row r="17849" ht="12.75" hidden="1" customHeight="1"/>
    <row r="17850" ht="12.75" hidden="1" customHeight="1"/>
    <row r="17851" ht="12.75" hidden="1" customHeight="1"/>
    <row r="17852" ht="12.75" hidden="1" customHeight="1"/>
    <row r="17853" ht="12.75" hidden="1" customHeight="1"/>
    <row r="17854" ht="12.75" hidden="1" customHeight="1"/>
    <row r="17855" ht="12.75" hidden="1" customHeight="1"/>
    <row r="17856" ht="12.75" hidden="1" customHeight="1"/>
    <row r="17857" ht="12.75" hidden="1" customHeight="1"/>
    <row r="17858" ht="12.75" hidden="1" customHeight="1"/>
    <row r="17859" ht="12.75" hidden="1" customHeight="1"/>
    <row r="17860" ht="12.75" hidden="1" customHeight="1"/>
    <row r="17861" ht="12.75" hidden="1" customHeight="1"/>
    <row r="17862" ht="12.75" hidden="1" customHeight="1"/>
    <row r="17863" ht="12.75" hidden="1" customHeight="1"/>
    <row r="17864" ht="12.75" hidden="1" customHeight="1"/>
    <row r="17865" ht="12.75" hidden="1" customHeight="1"/>
    <row r="17866" ht="12.75" hidden="1" customHeight="1"/>
    <row r="17867" ht="12.75" hidden="1" customHeight="1"/>
    <row r="17868" ht="12.75" hidden="1" customHeight="1"/>
    <row r="17869" ht="12.75" hidden="1" customHeight="1"/>
    <row r="17870" ht="12.75" hidden="1" customHeight="1"/>
    <row r="17871" ht="12.75" hidden="1" customHeight="1"/>
    <row r="17872" ht="12.75" hidden="1" customHeight="1"/>
    <row r="17873" ht="12.75" hidden="1" customHeight="1"/>
    <row r="17874" ht="12.75" hidden="1" customHeight="1"/>
    <row r="17875" ht="12.75" hidden="1" customHeight="1"/>
    <row r="17876" ht="12.75" hidden="1" customHeight="1"/>
    <row r="17877" ht="12.75" hidden="1" customHeight="1"/>
    <row r="17878" ht="12.75" hidden="1" customHeight="1"/>
    <row r="17879" ht="12.75" hidden="1" customHeight="1"/>
    <row r="17880" ht="12.75" hidden="1" customHeight="1"/>
    <row r="17881" ht="12.75" hidden="1" customHeight="1"/>
    <row r="17882" ht="12.75" hidden="1" customHeight="1"/>
    <row r="17883" ht="12.75" hidden="1" customHeight="1"/>
    <row r="17884" ht="12.75" hidden="1" customHeight="1"/>
    <row r="17885" ht="12.75" hidden="1" customHeight="1"/>
    <row r="17886" ht="12.75" hidden="1" customHeight="1"/>
    <row r="17887" ht="12.75" hidden="1" customHeight="1"/>
    <row r="17888" ht="12.75" hidden="1" customHeight="1"/>
    <row r="17889" ht="12.75" hidden="1" customHeight="1"/>
    <row r="17890" ht="12.75" hidden="1" customHeight="1"/>
    <row r="17891" ht="12.75" hidden="1" customHeight="1"/>
    <row r="17892" ht="12.75" hidden="1" customHeight="1"/>
    <row r="17893" ht="12.75" hidden="1" customHeight="1"/>
    <row r="17894" ht="12.75" hidden="1" customHeight="1"/>
    <row r="17895" ht="12.75" hidden="1" customHeight="1"/>
    <row r="17896" ht="12.75" hidden="1" customHeight="1"/>
    <row r="17897" ht="12.75" hidden="1" customHeight="1"/>
    <row r="17898" ht="12.75" hidden="1" customHeight="1"/>
    <row r="17899" ht="12.75" hidden="1" customHeight="1"/>
    <row r="17900" ht="12.75" hidden="1" customHeight="1"/>
    <row r="17901" ht="12.75" hidden="1" customHeight="1"/>
    <row r="17902" ht="12.75" hidden="1" customHeight="1"/>
    <row r="17903" ht="12.75" hidden="1" customHeight="1"/>
    <row r="17904" ht="12.75" hidden="1" customHeight="1"/>
    <row r="17905" ht="12.75" hidden="1" customHeight="1"/>
    <row r="17906" ht="12.75" hidden="1" customHeight="1"/>
    <row r="17907" ht="12.75" hidden="1" customHeight="1"/>
    <row r="17908" ht="12.75" hidden="1" customHeight="1"/>
    <row r="17909" ht="12.75" hidden="1" customHeight="1"/>
    <row r="17910" ht="12.75" hidden="1" customHeight="1"/>
    <row r="17911" ht="12.75" hidden="1" customHeight="1"/>
    <row r="17912" ht="12.75" hidden="1" customHeight="1"/>
    <row r="17913" ht="12.75" hidden="1" customHeight="1"/>
    <row r="17914" ht="12.75" hidden="1" customHeight="1"/>
    <row r="17915" ht="12.75" hidden="1" customHeight="1"/>
    <row r="17916" ht="12.75" hidden="1" customHeight="1"/>
    <row r="17917" ht="12.75" hidden="1" customHeight="1"/>
    <row r="17918" ht="12.75" hidden="1" customHeight="1"/>
    <row r="17919" ht="12.75" hidden="1" customHeight="1"/>
    <row r="17920" ht="12.75" hidden="1" customHeight="1"/>
    <row r="17921" ht="12.75" hidden="1" customHeight="1"/>
    <row r="17922" ht="12.75" hidden="1" customHeight="1"/>
    <row r="17923" ht="12.75" hidden="1" customHeight="1"/>
    <row r="17924" ht="12.75" hidden="1" customHeight="1"/>
    <row r="17925" ht="12.75" hidden="1" customHeight="1"/>
    <row r="17926" ht="12.75" hidden="1" customHeight="1"/>
    <row r="17927" ht="12.75" hidden="1" customHeight="1"/>
    <row r="17928" ht="12.75" hidden="1" customHeight="1"/>
    <row r="17929" ht="12.75" hidden="1" customHeight="1"/>
    <row r="17930" ht="12.75" hidden="1" customHeight="1"/>
    <row r="17931" ht="12.75" hidden="1" customHeight="1"/>
    <row r="17932" ht="12.75" hidden="1" customHeight="1"/>
    <row r="17933" ht="12.75" hidden="1" customHeight="1"/>
    <row r="17934" ht="12.75" hidden="1" customHeight="1"/>
    <row r="17935" ht="12.75" hidden="1" customHeight="1"/>
    <row r="17936" ht="12.75" hidden="1" customHeight="1"/>
    <row r="17937" ht="12.75" hidden="1" customHeight="1"/>
    <row r="17938" ht="12.75" hidden="1" customHeight="1"/>
    <row r="17939" ht="12.75" hidden="1" customHeight="1"/>
    <row r="17940" ht="12.75" hidden="1" customHeight="1"/>
    <row r="17941" ht="12.75" hidden="1" customHeight="1"/>
    <row r="17942" ht="12.75" hidden="1" customHeight="1"/>
    <row r="17943" ht="12.75" hidden="1" customHeight="1"/>
    <row r="17944" ht="12.75" hidden="1" customHeight="1"/>
    <row r="17945" ht="12.75" hidden="1" customHeight="1"/>
    <row r="17946" ht="12.75" hidden="1" customHeight="1"/>
    <row r="17947" ht="12.75" hidden="1" customHeight="1"/>
    <row r="17948" ht="12.75" hidden="1" customHeight="1"/>
    <row r="17949" ht="12.75" hidden="1" customHeight="1"/>
    <row r="17950" ht="12.75" hidden="1" customHeight="1"/>
    <row r="17951" ht="12.75" hidden="1" customHeight="1"/>
    <row r="17952" ht="12.75" hidden="1" customHeight="1"/>
    <row r="17953" ht="12.75" hidden="1" customHeight="1"/>
    <row r="17954" ht="12.75" hidden="1" customHeight="1"/>
    <row r="17955" ht="12.75" hidden="1" customHeight="1"/>
    <row r="17956" ht="12.75" hidden="1" customHeight="1"/>
    <row r="17957" ht="12.75" hidden="1" customHeight="1"/>
    <row r="17958" ht="12.75" hidden="1" customHeight="1"/>
    <row r="17959" ht="12.75" hidden="1" customHeight="1"/>
    <row r="17960" ht="12.75" hidden="1" customHeight="1"/>
    <row r="17961" ht="12.75" hidden="1" customHeight="1"/>
    <row r="17962" ht="12.75" hidden="1" customHeight="1"/>
    <row r="17963" ht="12.75" hidden="1" customHeight="1"/>
    <row r="17964" ht="12.75" hidden="1" customHeight="1"/>
    <row r="17965" ht="12.75" hidden="1" customHeight="1"/>
    <row r="17966" ht="12.75" hidden="1" customHeight="1"/>
    <row r="17967" ht="12.75" hidden="1" customHeight="1"/>
    <row r="17968" ht="12.75" hidden="1" customHeight="1"/>
    <row r="17969" ht="12.75" hidden="1" customHeight="1"/>
    <row r="17970" ht="12.75" hidden="1" customHeight="1"/>
    <row r="17971" ht="12.75" hidden="1" customHeight="1"/>
    <row r="17972" ht="12.75" hidden="1" customHeight="1"/>
    <row r="17973" ht="12.75" hidden="1" customHeight="1"/>
    <row r="17974" ht="12.75" hidden="1" customHeight="1"/>
    <row r="17975" ht="12.75" hidden="1" customHeight="1"/>
    <row r="17976" ht="12.75" hidden="1" customHeight="1"/>
    <row r="17977" ht="12.75" hidden="1" customHeight="1"/>
    <row r="17978" ht="12.75" hidden="1" customHeight="1"/>
    <row r="17979" ht="12.75" hidden="1" customHeight="1"/>
    <row r="17980" ht="12.75" hidden="1" customHeight="1"/>
    <row r="17981" ht="12.75" hidden="1" customHeight="1"/>
    <row r="17982" ht="12.75" hidden="1" customHeight="1"/>
    <row r="17983" ht="12.75" hidden="1" customHeight="1"/>
    <row r="17984" ht="12.75" hidden="1" customHeight="1"/>
    <row r="17985" ht="12.75" hidden="1" customHeight="1"/>
    <row r="17986" ht="12.75" hidden="1" customHeight="1"/>
    <row r="17987" ht="12.75" hidden="1" customHeight="1"/>
    <row r="17988" ht="12.75" hidden="1" customHeight="1"/>
    <row r="17989" ht="12.75" hidden="1" customHeight="1"/>
    <row r="17990" ht="12.75" hidden="1" customHeight="1"/>
    <row r="17991" ht="12.75" hidden="1" customHeight="1"/>
    <row r="17992" ht="12.75" hidden="1" customHeight="1"/>
    <row r="17993" ht="12.75" hidden="1" customHeight="1"/>
    <row r="17994" ht="12.75" hidden="1" customHeight="1"/>
    <row r="17995" ht="12.75" hidden="1" customHeight="1"/>
    <row r="17996" ht="12.75" hidden="1" customHeight="1"/>
    <row r="17997" ht="12.75" hidden="1" customHeight="1"/>
    <row r="17998" ht="12.75" hidden="1" customHeight="1"/>
    <row r="17999" ht="12.75" hidden="1" customHeight="1"/>
    <row r="18000" ht="12.75" hidden="1" customHeight="1"/>
    <row r="18001" ht="12.75" hidden="1" customHeight="1"/>
    <row r="18002" ht="12.75" hidden="1" customHeight="1"/>
    <row r="18003" ht="12.75" hidden="1" customHeight="1"/>
    <row r="18004" ht="12.75" hidden="1" customHeight="1"/>
    <row r="18005" ht="12.75" hidden="1" customHeight="1"/>
    <row r="18006" ht="12.75" hidden="1" customHeight="1"/>
    <row r="18007" ht="12.75" hidden="1" customHeight="1"/>
    <row r="18008" ht="12.75" hidden="1" customHeight="1"/>
    <row r="18009" ht="12.75" hidden="1" customHeight="1"/>
    <row r="18010" ht="12.75" hidden="1" customHeight="1"/>
    <row r="18011" ht="12.75" hidden="1" customHeight="1"/>
    <row r="18012" ht="12.75" hidden="1" customHeight="1"/>
    <row r="18013" ht="12.75" hidden="1" customHeight="1"/>
    <row r="18014" ht="12.75" hidden="1" customHeight="1"/>
    <row r="18015" ht="12.75" hidden="1" customHeight="1"/>
    <row r="18016" ht="12.75" hidden="1" customHeight="1"/>
    <row r="18017" ht="12.75" hidden="1" customHeight="1"/>
    <row r="18018" ht="12.75" hidden="1" customHeight="1"/>
    <row r="18019" ht="12.75" hidden="1" customHeight="1"/>
    <row r="18020" ht="12.75" hidden="1" customHeight="1"/>
    <row r="18021" ht="12.75" hidden="1" customHeight="1"/>
    <row r="18022" ht="12.75" hidden="1" customHeight="1"/>
    <row r="18023" ht="12.75" hidden="1" customHeight="1"/>
    <row r="18024" ht="12.75" hidden="1" customHeight="1"/>
    <row r="18025" ht="12.75" hidden="1" customHeight="1"/>
    <row r="18026" ht="12.75" hidden="1" customHeight="1"/>
    <row r="18027" ht="12.75" hidden="1" customHeight="1"/>
    <row r="18028" ht="12.75" hidden="1" customHeight="1"/>
    <row r="18029" ht="12.75" hidden="1" customHeight="1"/>
    <row r="18030" ht="12.75" hidden="1" customHeight="1"/>
    <row r="18031" ht="12.75" hidden="1" customHeight="1"/>
    <row r="18032" ht="12.75" hidden="1" customHeight="1"/>
    <row r="18033" ht="12.75" hidden="1" customHeight="1"/>
    <row r="18034" ht="12.75" hidden="1" customHeight="1"/>
    <row r="18035" ht="12.75" hidden="1" customHeight="1"/>
    <row r="18036" ht="12.75" hidden="1" customHeight="1"/>
    <row r="18037" ht="12.75" hidden="1" customHeight="1"/>
    <row r="18038" ht="12.75" hidden="1" customHeight="1"/>
    <row r="18039" ht="12.75" hidden="1" customHeight="1"/>
    <row r="18040" ht="12.75" hidden="1" customHeight="1"/>
    <row r="18041" ht="12.75" hidden="1" customHeight="1"/>
    <row r="18042" ht="12.75" hidden="1" customHeight="1"/>
    <row r="18043" ht="12.75" hidden="1" customHeight="1"/>
    <row r="18044" ht="12.75" hidden="1" customHeight="1"/>
    <row r="18045" ht="12.75" hidden="1" customHeight="1"/>
    <row r="18046" ht="12.75" hidden="1" customHeight="1"/>
    <row r="18047" ht="12.75" hidden="1" customHeight="1"/>
    <row r="18048" ht="12.75" hidden="1" customHeight="1"/>
    <row r="18049" ht="12.75" hidden="1" customHeight="1"/>
    <row r="18050" ht="12.75" hidden="1" customHeight="1"/>
    <row r="18051" ht="12.75" hidden="1" customHeight="1"/>
    <row r="18052" ht="12.75" hidden="1" customHeight="1"/>
    <row r="18053" ht="12.75" hidden="1" customHeight="1"/>
    <row r="18054" ht="12.75" hidden="1" customHeight="1"/>
    <row r="18055" ht="12.75" hidden="1" customHeight="1"/>
    <row r="18056" ht="12.75" hidden="1" customHeight="1"/>
    <row r="18057" ht="12.75" hidden="1" customHeight="1"/>
    <row r="18058" ht="12.75" hidden="1" customHeight="1"/>
    <row r="18059" ht="12.75" hidden="1" customHeight="1"/>
    <row r="18060" ht="12.75" hidden="1" customHeight="1"/>
    <row r="18061" ht="12.75" hidden="1" customHeight="1"/>
    <row r="18062" ht="12.75" hidden="1" customHeight="1"/>
    <row r="18063" ht="12.75" hidden="1" customHeight="1"/>
    <row r="18064" ht="12.75" hidden="1" customHeight="1"/>
    <row r="18065" ht="12.75" hidden="1" customHeight="1"/>
    <row r="18066" ht="12.75" hidden="1" customHeight="1"/>
    <row r="18067" ht="12.75" hidden="1" customHeight="1"/>
    <row r="18068" ht="12.75" hidden="1" customHeight="1"/>
    <row r="18069" ht="12.75" hidden="1" customHeight="1"/>
    <row r="18070" ht="12.75" hidden="1" customHeight="1"/>
    <row r="18071" ht="12.75" hidden="1" customHeight="1"/>
    <row r="18072" ht="12.75" hidden="1" customHeight="1"/>
    <row r="18073" ht="12.75" hidden="1" customHeight="1"/>
    <row r="18074" ht="12.75" hidden="1" customHeight="1"/>
    <row r="18075" ht="12.75" hidden="1" customHeight="1"/>
    <row r="18076" ht="12.75" hidden="1" customHeight="1"/>
    <row r="18077" ht="12.75" hidden="1" customHeight="1"/>
    <row r="18078" ht="12.75" hidden="1" customHeight="1"/>
    <row r="18079" ht="12.75" hidden="1" customHeight="1"/>
    <row r="18080" ht="12.75" hidden="1" customHeight="1"/>
    <row r="18081" ht="12.75" hidden="1" customHeight="1"/>
    <row r="18082" ht="12.75" hidden="1" customHeight="1"/>
    <row r="18083" ht="12.75" hidden="1" customHeight="1"/>
    <row r="18084" ht="12.75" hidden="1" customHeight="1"/>
    <row r="18085" ht="12.75" hidden="1" customHeight="1"/>
    <row r="18086" ht="12.75" hidden="1" customHeight="1"/>
    <row r="18087" ht="12.75" hidden="1" customHeight="1"/>
    <row r="18088" ht="12.75" hidden="1" customHeight="1"/>
    <row r="18089" ht="12.75" hidden="1" customHeight="1"/>
    <row r="18090" ht="12.75" hidden="1" customHeight="1"/>
    <row r="18091" ht="12.75" hidden="1" customHeight="1"/>
    <row r="18092" ht="12.75" hidden="1" customHeight="1"/>
    <row r="18093" ht="12.75" hidden="1" customHeight="1"/>
    <row r="18094" ht="12.75" hidden="1" customHeight="1"/>
    <row r="18095" ht="12.75" hidden="1" customHeight="1"/>
    <row r="18096" ht="12.75" hidden="1" customHeight="1"/>
    <row r="18097" ht="12.75" hidden="1" customHeight="1"/>
    <row r="18098" ht="12.75" hidden="1" customHeight="1"/>
    <row r="18099" ht="12.75" hidden="1" customHeight="1"/>
    <row r="18100" ht="12.75" hidden="1" customHeight="1"/>
    <row r="18101" ht="12.75" hidden="1" customHeight="1"/>
    <row r="18102" ht="12.75" hidden="1" customHeight="1"/>
    <row r="18103" ht="12.75" hidden="1" customHeight="1"/>
    <row r="18104" ht="12.75" hidden="1" customHeight="1"/>
    <row r="18105" ht="12.75" hidden="1" customHeight="1"/>
    <row r="18106" ht="12.75" hidden="1" customHeight="1"/>
    <row r="18107" ht="12.75" hidden="1" customHeight="1"/>
    <row r="18108" ht="12.75" hidden="1" customHeight="1"/>
    <row r="18109" ht="12.75" hidden="1" customHeight="1"/>
    <row r="18110" ht="12.75" hidden="1" customHeight="1"/>
    <row r="18111" ht="12.75" hidden="1" customHeight="1"/>
    <row r="18112" ht="12.75" hidden="1" customHeight="1"/>
    <row r="18113" ht="12.75" hidden="1" customHeight="1"/>
    <row r="18114" ht="12.75" hidden="1" customHeight="1"/>
    <row r="18115" ht="12.75" hidden="1" customHeight="1"/>
    <row r="18116" ht="12.75" hidden="1" customHeight="1"/>
    <row r="18117" ht="12.75" hidden="1" customHeight="1"/>
    <row r="18118" ht="12.75" hidden="1" customHeight="1"/>
    <row r="18119" ht="12.75" hidden="1" customHeight="1"/>
    <row r="18120" ht="12.75" hidden="1" customHeight="1"/>
    <row r="18121" ht="12.75" hidden="1" customHeight="1"/>
    <row r="18122" ht="12.75" hidden="1" customHeight="1"/>
    <row r="18123" ht="12.75" hidden="1" customHeight="1"/>
    <row r="18124" ht="12.75" hidden="1" customHeight="1"/>
    <row r="18125" ht="12.75" hidden="1" customHeight="1"/>
    <row r="18126" ht="12.75" hidden="1" customHeight="1"/>
    <row r="18127" ht="12.75" hidden="1" customHeight="1"/>
    <row r="18128" ht="12.75" hidden="1" customHeight="1"/>
    <row r="18129" ht="12.75" hidden="1" customHeight="1"/>
    <row r="18130" ht="12.75" hidden="1" customHeight="1"/>
    <row r="18131" ht="12.75" hidden="1" customHeight="1"/>
    <row r="18132" ht="12.75" hidden="1" customHeight="1"/>
    <row r="18133" ht="12.75" hidden="1" customHeight="1"/>
    <row r="18134" ht="12.75" hidden="1" customHeight="1"/>
    <row r="18135" ht="12.75" hidden="1" customHeight="1"/>
    <row r="18136" ht="12.75" hidden="1" customHeight="1"/>
    <row r="18137" ht="12.75" hidden="1" customHeight="1"/>
    <row r="18138" ht="12.75" hidden="1" customHeight="1"/>
    <row r="18139" ht="12.75" hidden="1" customHeight="1"/>
    <row r="18140" ht="12.75" hidden="1" customHeight="1"/>
    <row r="18141" ht="12.75" hidden="1" customHeight="1"/>
    <row r="18142" ht="12.75" hidden="1" customHeight="1"/>
    <row r="18143" ht="12.75" hidden="1" customHeight="1"/>
    <row r="18144" ht="12.75" hidden="1" customHeight="1"/>
    <row r="18145" ht="12.75" hidden="1" customHeight="1"/>
    <row r="18146" ht="12.75" hidden="1" customHeight="1"/>
    <row r="18147" ht="12.75" hidden="1" customHeight="1"/>
    <row r="18148" ht="12.75" hidden="1" customHeight="1"/>
    <row r="18149" ht="12.75" hidden="1" customHeight="1"/>
    <row r="18150" ht="12.75" hidden="1" customHeight="1"/>
    <row r="18151" ht="12.75" hidden="1" customHeight="1"/>
    <row r="18152" ht="12.75" hidden="1" customHeight="1"/>
    <row r="18153" ht="12.75" hidden="1" customHeight="1"/>
    <row r="18154" ht="12.75" hidden="1" customHeight="1"/>
    <row r="18155" ht="12.75" hidden="1" customHeight="1"/>
    <row r="18156" ht="12.75" hidden="1" customHeight="1"/>
    <row r="18157" ht="12.75" hidden="1" customHeight="1"/>
    <row r="18158" ht="12.75" hidden="1" customHeight="1"/>
    <row r="18159" ht="12.75" hidden="1" customHeight="1"/>
    <row r="18160" ht="12.75" hidden="1" customHeight="1"/>
    <row r="18161" ht="12.75" hidden="1" customHeight="1"/>
    <row r="18162" ht="12.75" hidden="1" customHeight="1"/>
    <row r="18163" ht="12.75" hidden="1" customHeight="1"/>
    <row r="18164" ht="12.75" hidden="1" customHeight="1"/>
    <row r="18165" ht="12.75" hidden="1" customHeight="1"/>
    <row r="18166" ht="12.75" hidden="1" customHeight="1"/>
    <row r="18167" ht="12.75" hidden="1" customHeight="1"/>
    <row r="18168" ht="12.75" hidden="1" customHeight="1"/>
    <row r="18169" ht="12.75" hidden="1" customHeight="1"/>
    <row r="18170" ht="12.75" hidden="1" customHeight="1"/>
    <row r="18171" ht="12.75" hidden="1" customHeight="1"/>
    <row r="18172" ht="12.75" hidden="1" customHeight="1"/>
    <row r="18173" ht="12.75" hidden="1" customHeight="1"/>
    <row r="18174" ht="12.75" hidden="1" customHeight="1"/>
    <row r="18175" ht="12.75" hidden="1" customHeight="1"/>
    <row r="18176" ht="12.75" hidden="1" customHeight="1"/>
    <row r="18177" ht="12.75" hidden="1" customHeight="1"/>
    <row r="18178" ht="12.75" hidden="1" customHeight="1"/>
    <row r="18179" ht="12.75" hidden="1" customHeight="1"/>
    <row r="18180" ht="12.75" hidden="1" customHeight="1"/>
    <row r="18181" ht="12.75" hidden="1" customHeight="1"/>
    <row r="18182" ht="12.75" hidden="1" customHeight="1"/>
    <row r="18183" ht="12.75" hidden="1" customHeight="1"/>
    <row r="18184" ht="12.75" hidden="1" customHeight="1"/>
    <row r="18185" ht="12.75" hidden="1" customHeight="1"/>
    <row r="18186" ht="12.75" hidden="1" customHeight="1"/>
    <row r="18187" ht="12.75" hidden="1" customHeight="1"/>
    <row r="18188" ht="12.75" hidden="1" customHeight="1"/>
    <row r="18189" ht="12.75" hidden="1" customHeight="1"/>
    <row r="18190" ht="12.75" hidden="1" customHeight="1"/>
    <row r="18191" ht="12.75" hidden="1" customHeight="1"/>
    <row r="18192" ht="12.75" hidden="1" customHeight="1"/>
    <row r="18193" ht="12.75" hidden="1" customHeight="1"/>
    <row r="18194" ht="12.75" hidden="1" customHeight="1"/>
    <row r="18195" ht="12.75" hidden="1" customHeight="1"/>
    <row r="18196" ht="12.75" hidden="1" customHeight="1"/>
    <row r="18197" ht="12.75" hidden="1" customHeight="1"/>
    <row r="18198" ht="12.75" hidden="1" customHeight="1"/>
    <row r="18199" ht="12.75" hidden="1" customHeight="1"/>
    <row r="18200" ht="12.75" hidden="1" customHeight="1"/>
    <row r="18201" ht="12.75" hidden="1" customHeight="1"/>
    <row r="18202" ht="12.75" hidden="1" customHeight="1"/>
    <row r="18203" ht="12.75" hidden="1" customHeight="1"/>
    <row r="18204" ht="12.75" hidden="1" customHeight="1"/>
    <row r="18205" ht="12.75" hidden="1" customHeight="1"/>
    <row r="18206" ht="12.75" hidden="1" customHeight="1"/>
    <row r="18207" ht="12.75" hidden="1" customHeight="1"/>
    <row r="18208" ht="12.75" hidden="1" customHeight="1"/>
    <row r="18209" ht="12.75" hidden="1" customHeight="1"/>
    <row r="18210" ht="12.75" hidden="1" customHeight="1"/>
    <row r="18211" ht="12.75" hidden="1" customHeight="1"/>
    <row r="18212" ht="12.75" hidden="1" customHeight="1"/>
    <row r="18213" ht="12.75" hidden="1" customHeight="1"/>
    <row r="18214" ht="12.75" hidden="1" customHeight="1"/>
    <row r="18215" ht="12.75" hidden="1" customHeight="1"/>
    <row r="18216" ht="12.75" hidden="1" customHeight="1"/>
    <row r="18217" ht="12.75" hidden="1" customHeight="1"/>
    <row r="18218" ht="12.75" hidden="1" customHeight="1"/>
    <row r="18219" ht="12.75" hidden="1" customHeight="1"/>
    <row r="18220" ht="12.75" hidden="1" customHeight="1"/>
    <row r="18221" ht="12.75" hidden="1" customHeight="1"/>
    <row r="18222" ht="12.75" hidden="1" customHeight="1"/>
    <row r="18223" ht="12.75" hidden="1" customHeight="1"/>
    <row r="18224" ht="12.75" hidden="1" customHeight="1"/>
    <row r="18225" ht="12.75" hidden="1" customHeight="1"/>
    <row r="18226" ht="12.75" hidden="1" customHeight="1"/>
    <row r="18227" ht="12.75" hidden="1" customHeight="1"/>
    <row r="18228" ht="12.75" hidden="1" customHeight="1"/>
    <row r="18229" ht="12.75" hidden="1" customHeight="1"/>
    <row r="18230" ht="12.75" hidden="1" customHeight="1"/>
    <row r="18231" ht="12.75" hidden="1" customHeight="1"/>
    <row r="18232" ht="12.75" hidden="1" customHeight="1"/>
    <row r="18233" ht="12.75" hidden="1" customHeight="1"/>
    <row r="18234" ht="12.75" hidden="1" customHeight="1"/>
    <row r="18235" ht="12.75" hidden="1" customHeight="1"/>
    <row r="18236" ht="12.75" hidden="1" customHeight="1"/>
    <row r="18237" ht="12.75" hidden="1" customHeight="1"/>
    <row r="18238" ht="12.75" hidden="1" customHeight="1"/>
    <row r="18239" ht="12.75" hidden="1" customHeight="1"/>
    <row r="18240" ht="12.75" hidden="1" customHeight="1"/>
    <row r="18241" ht="12.75" hidden="1" customHeight="1"/>
    <row r="18242" ht="12.75" hidden="1" customHeight="1"/>
    <row r="18243" ht="12.75" hidden="1" customHeight="1"/>
    <row r="18244" ht="12.75" hidden="1" customHeight="1"/>
    <row r="18245" ht="12.75" hidden="1" customHeight="1"/>
    <row r="18246" ht="12.75" hidden="1" customHeight="1"/>
    <row r="18247" ht="12.75" hidden="1" customHeight="1"/>
    <row r="18248" ht="12.75" hidden="1" customHeight="1"/>
    <row r="18249" ht="12.75" hidden="1" customHeight="1"/>
    <row r="18250" ht="12.75" hidden="1" customHeight="1"/>
    <row r="18251" ht="12.75" hidden="1" customHeight="1"/>
    <row r="18252" ht="12.75" hidden="1" customHeight="1"/>
    <row r="18253" ht="12.75" hidden="1" customHeight="1"/>
    <row r="18254" ht="12.75" hidden="1" customHeight="1"/>
    <row r="18255" ht="12.75" hidden="1" customHeight="1"/>
    <row r="18256" ht="12.75" hidden="1" customHeight="1"/>
    <row r="18257" ht="12.75" hidden="1" customHeight="1"/>
    <row r="18258" ht="12.75" hidden="1" customHeight="1"/>
    <row r="18259" ht="12.75" hidden="1" customHeight="1"/>
    <row r="18260" ht="12.75" hidden="1" customHeight="1"/>
    <row r="18261" ht="12.75" hidden="1" customHeight="1"/>
    <row r="18262" ht="12.75" hidden="1" customHeight="1"/>
    <row r="18263" ht="12.75" hidden="1" customHeight="1"/>
    <row r="18264" ht="12.75" hidden="1" customHeight="1"/>
    <row r="18265" ht="12.75" hidden="1" customHeight="1"/>
    <row r="18266" ht="12.75" hidden="1" customHeight="1"/>
    <row r="18267" ht="12.75" hidden="1" customHeight="1"/>
    <row r="18268" ht="12.75" hidden="1" customHeight="1"/>
    <row r="18269" ht="12.75" hidden="1" customHeight="1"/>
    <row r="18270" ht="12.75" hidden="1" customHeight="1"/>
    <row r="18271" ht="12.75" hidden="1" customHeight="1"/>
    <row r="18272" ht="12.75" hidden="1" customHeight="1"/>
    <row r="18273" ht="12.75" hidden="1" customHeight="1"/>
    <row r="18274" ht="12.75" hidden="1" customHeight="1"/>
    <row r="18275" ht="12.75" hidden="1" customHeight="1"/>
    <row r="18276" ht="12.75" hidden="1" customHeight="1"/>
    <row r="18277" ht="12.75" hidden="1" customHeight="1"/>
    <row r="18278" ht="12.75" hidden="1" customHeight="1"/>
    <row r="18279" ht="12.75" hidden="1" customHeight="1"/>
    <row r="18280" ht="12.75" hidden="1" customHeight="1"/>
    <row r="18281" ht="12.75" hidden="1" customHeight="1"/>
    <row r="18282" ht="12.75" hidden="1" customHeight="1"/>
    <row r="18283" ht="12.75" hidden="1" customHeight="1"/>
    <row r="18284" ht="12.75" hidden="1" customHeight="1"/>
    <row r="18285" ht="12.75" hidden="1" customHeight="1"/>
    <row r="18286" ht="12.75" hidden="1" customHeight="1"/>
    <row r="18287" ht="12.75" hidden="1" customHeight="1"/>
    <row r="18288" ht="12.75" hidden="1" customHeight="1"/>
    <row r="18289" ht="12.75" hidden="1" customHeight="1"/>
    <row r="18290" ht="12.75" hidden="1" customHeight="1"/>
    <row r="18291" ht="12.75" hidden="1" customHeight="1"/>
    <row r="18292" ht="12.75" hidden="1" customHeight="1"/>
    <row r="18293" ht="12.75" hidden="1" customHeight="1"/>
    <row r="18294" ht="12.75" hidden="1" customHeight="1"/>
    <row r="18295" ht="12.75" hidden="1" customHeight="1"/>
    <row r="18296" ht="12.75" hidden="1" customHeight="1"/>
    <row r="18297" ht="12.75" hidden="1" customHeight="1"/>
    <row r="18298" ht="12.75" hidden="1" customHeight="1"/>
    <row r="18299" ht="12.75" hidden="1" customHeight="1"/>
    <row r="18300" ht="12.75" hidden="1" customHeight="1"/>
    <row r="18301" ht="12.75" hidden="1" customHeight="1"/>
    <row r="18302" ht="12.75" hidden="1" customHeight="1"/>
    <row r="18303" ht="12.75" hidden="1" customHeight="1"/>
    <row r="18304" ht="12.75" hidden="1" customHeight="1"/>
    <row r="18305" ht="12.75" hidden="1" customHeight="1"/>
    <row r="18306" ht="12.75" hidden="1" customHeight="1"/>
    <row r="18307" ht="12.75" hidden="1" customHeight="1"/>
    <row r="18308" ht="12.75" hidden="1" customHeight="1"/>
    <row r="18309" ht="12.75" hidden="1" customHeight="1"/>
    <row r="18310" ht="12.75" hidden="1" customHeight="1"/>
    <row r="18311" ht="12.75" hidden="1" customHeight="1"/>
    <row r="18312" ht="12.75" hidden="1" customHeight="1"/>
    <row r="18313" ht="12.75" hidden="1" customHeight="1"/>
    <row r="18314" ht="12.75" hidden="1" customHeight="1"/>
    <row r="18315" ht="12.75" hidden="1" customHeight="1"/>
    <row r="18316" ht="12.75" hidden="1" customHeight="1"/>
    <row r="18317" ht="12.75" hidden="1" customHeight="1"/>
    <row r="18318" ht="12.75" hidden="1" customHeight="1"/>
    <row r="18319" ht="12.75" hidden="1" customHeight="1"/>
    <row r="18320" ht="12.75" hidden="1" customHeight="1"/>
    <row r="18321" ht="12.75" hidden="1" customHeight="1"/>
    <row r="18322" ht="12.75" hidden="1" customHeight="1"/>
    <row r="18323" ht="12.75" hidden="1" customHeight="1"/>
    <row r="18324" ht="12.75" hidden="1" customHeight="1"/>
    <row r="18325" ht="12.75" hidden="1" customHeight="1"/>
    <row r="18326" ht="12.75" hidden="1" customHeight="1"/>
    <row r="18327" ht="12.75" hidden="1" customHeight="1"/>
    <row r="18328" ht="12.75" hidden="1" customHeight="1"/>
    <row r="18329" ht="12.75" hidden="1" customHeight="1"/>
    <row r="18330" ht="12.75" hidden="1" customHeight="1"/>
    <row r="18331" ht="12.75" hidden="1" customHeight="1"/>
    <row r="18332" ht="12.75" hidden="1" customHeight="1"/>
    <row r="18333" ht="12.75" hidden="1" customHeight="1"/>
    <row r="18334" ht="12.75" hidden="1" customHeight="1"/>
    <row r="18335" ht="12.75" hidden="1" customHeight="1"/>
    <row r="18336" ht="12.75" hidden="1" customHeight="1"/>
    <row r="18337" ht="12.75" hidden="1" customHeight="1"/>
    <row r="18338" ht="12.75" hidden="1" customHeight="1"/>
    <row r="18339" ht="12.75" hidden="1" customHeight="1"/>
    <row r="18340" ht="12.75" hidden="1" customHeight="1"/>
    <row r="18341" ht="12.75" hidden="1" customHeight="1"/>
    <row r="18342" ht="12.75" hidden="1" customHeight="1"/>
    <row r="18343" ht="12.75" hidden="1" customHeight="1"/>
    <row r="18344" ht="12.75" hidden="1" customHeight="1"/>
    <row r="18345" ht="12.75" hidden="1" customHeight="1"/>
    <row r="18346" ht="12.75" hidden="1" customHeight="1"/>
    <row r="18347" ht="12.75" hidden="1" customHeight="1"/>
    <row r="18348" ht="12.75" hidden="1" customHeight="1"/>
    <row r="18349" ht="12.75" hidden="1" customHeight="1"/>
    <row r="18350" ht="12.75" hidden="1" customHeight="1"/>
    <row r="18351" ht="12.75" hidden="1" customHeight="1"/>
    <row r="18352" ht="12.75" hidden="1" customHeight="1"/>
    <row r="18353" ht="12.75" hidden="1" customHeight="1"/>
    <row r="18354" ht="12.75" hidden="1" customHeight="1"/>
    <row r="18355" ht="12.75" hidden="1" customHeight="1"/>
    <row r="18356" ht="12.75" hidden="1" customHeight="1"/>
    <row r="18357" ht="12.75" hidden="1" customHeight="1"/>
    <row r="18358" ht="12.75" hidden="1" customHeight="1"/>
    <row r="18359" ht="12.75" hidden="1" customHeight="1"/>
    <row r="18360" ht="12.75" hidden="1" customHeight="1"/>
    <row r="18361" ht="12.75" hidden="1" customHeight="1"/>
    <row r="18362" ht="12.75" hidden="1" customHeight="1"/>
    <row r="18363" ht="12.75" hidden="1" customHeight="1"/>
    <row r="18364" ht="12.75" hidden="1" customHeight="1"/>
    <row r="18365" ht="12.75" hidden="1" customHeight="1"/>
    <row r="18366" ht="12.75" hidden="1" customHeight="1"/>
    <row r="18367" ht="12.75" hidden="1" customHeight="1"/>
    <row r="18368" ht="12.75" hidden="1" customHeight="1"/>
    <row r="18369" ht="12.75" hidden="1" customHeight="1"/>
    <row r="18370" ht="12.75" hidden="1" customHeight="1"/>
    <row r="18371" ht="12.75" hidden="1" customHeight="1"/>
    <row r="18372" ht="12.75" hidden="1" customHeight="1"/>
    <row r="18373" ht="12.75" hidden="1" customHeight="1"/>
    <row r="18374" ht="12.75" hidden="1" customHeight="1"/>
    <row r="18375" ht="12.75" hidden="1" customHeight="1"/>
    <row r="18376" ht="12.75" hidden="1" customHeight="1"/>
    <row r="18377" ht="12.75" hidden="1" customHeight="1"/>
    <row r="18378" ht="12.75" hidden="1" customHeight="1"/>
    <row r="18379" ht="12.75" hidden="1" customHeight="1"/>
    <row r="18380" ht="12.75" hidden="1" customHeight="1"/>
    <row r="18381" ht="12.75" hidden="1" customHeight="1"/>
    <row r="18382" ht="12.75" hidden="1" customHeight="1"/>
    <row r="18383" ht="12.75" hidden="1" customHeight="1"/>
    <row r="18384" ht="12.75" hidden="1" customHeight="1"/>
    <row r="18385" ht="12.75" hidden="1" customHeight="1"/>
    <row r="18386" ht="12.75" hidden="1" customHeight="1"/>
    <row r="18387" ht="12.75" hidden="1" customHeight="1"/>
    <row r="18388" ht="12.75" hidden="1" customHeight="1"/>
    <row r="18389" ht="12.75" hidden="1" customHeight="1"/>
    <row r="18390" ht="12.75" hidden="1" customHeight="1"/>
    <row r="18391" ht="12.75" hidden="1" customHeight="1"/>
    <row r="18392" ht="12.75" hidden="1" customHeight="1"/>
    <row r="18393" ht="12.75" hidden="1" customHeight="1"/>
    <row r="18394" ht="12.75" hidden="1" customHeight="1"/>
    <row r="18395" ht="12.75" hidden="1" customHeight="1"/>
    <row r="18396" ht="12.75" hidden="1" customHeight="1"/>
    <row r="18397" ht="12.75" hidden="1" customHeight="1"/>
    <row r="18398" ht="12.75" hidden="1" customHeight="1"/>
    <row r="18399" ht="12.75" hidden="1" customHeight="1"/>
    <row r="18400" ht="12.75" hidden="1" customHeight="1"/>
    <row r="18401" ht="12.75" hidden="1" customHeight="1"/>
    <row r="18402" ht="12.75" hidden="1" customHeight="1"/>
    <row r="18403" ht="12.75" hidden="1" customHeight="1"/>
    <row r="18404" ht="12.75" hidden="1" customHeight="1"/>
    <row r="18405" ht="12.75" hidden="1" customHeight="1"/>
    <row r="18406" ht="12.75" hidden="1" customHeight="1"/>
    <row r="18407" ht="12.75" hidden="1" customHeight="1"/>
    <row r="18408" ht="12.75" hidden="1" customHeight="1"/>
    <row r="18409" ht="12.75" hidden="1" customHeight="1"/>
    <row r="18410" ht="12.75" hidden="1" customHeight="1"/>
    <row r="18411" ht="12.75" hidden="1" customHeight="1"/>
    <row r="18412" ht="12.75" hidden="1" customHeight="1"/>
    <row r="18413" ht="12.75" hidden="1" customHeight="1"/>
    <row r="18414" ht="12.75" hidden="1" customHeight="1"/>
    <row r="18415" ht="12.75" hidden="1" customHeight="1"/>
    <row r="18416" ht="12.75" hidden="1" customHeight="1"/>
    <row r="18417" ht="12.75" hidden="1" customHeight="1"/>
    <row r="18418" ht="12.75" hidden="1" customHeight="1"/>
    <row r="18419" ht="12.75" hidden="1" customHeight="1"/>
    <row r="18420" ht="12.75" hidden="1" customHeight="1"/>
    <row r="18421" ht="12.75" hidden="1" customHeight="1"/>
    <row r="18422" ht="12.75" hidden="1" customHeight="1"/>
    <row r="18423" ht="12.75" hidden="1" customHeight="1"/>
    <row r="18424" ht="12.75" hidden="1" customHeight="1"/>
    <row r="18425" ht="12.75" hidden="1" customHeight="1"/>
    <row r="18426" ht="12.75" hidden="1" customHeight="1"/>
    <row r="18427" ht="12.75" hidden="1" customHeight="1"/>
    <row r="18428" ht="12.75" hidden="1" customHeight="1"/>
    <row r="18429" ht="12.75" hidden="1" customHeight="1"/>
    <row r="18430" ht="12.75" hidden="1" customHeight="1"/>
    <row r="18431" ht="12.75" hidden="1" customHeight="1"/>
    <row r="18432" ht="12.75" hidden="1" customHeight="1"/>
    <row r="18433" ht="12.75" hidden="1" customHeight="1"/>
    <row r="18434" ht="12.75" hidden="1" customHeight="1"/>
    <row r="18435" ht="12.75" hidden="1" customHeight="1"/>
    <row r="18436" ht="12.75" hidden="1" customHeight="1"/>
    <row r="18437" ht="12.75" hidden="1" customHeight="1"/>
    <row r="18438" ht="12.75" hidden="1" customHeight="1"/>
    <row r="18439" ht="12.75" hidden="1" customHeight="1"/>
    <row r="18440" ht="12.75" hidden="1" customHeight="1"/>
    <row r="18441" ht="12.75" hidden="1" customHeight="1"/>
    <row r="18442" ht="12.75" hidden="1" customHeight="1"/>
    <row r="18443" ht="12.75" hidden="1" customHeight="1"/>
    <row r="18444" ht="12.75" hidden="1" customHeight="1"/>
    <row r="18445" ht="12.75" hidden="1" customHeight="1"/>
    <row r="18446" ht="12.75" hidden="1" customHeight="1"/>
    <row r="18447" ht="12.75" hidden="1" customHeight="1"/>
    <row r="18448" ht="12.75" hidden="1" customHeight="1"/>
    <row r="18449" ht="12.75" hidden="1" customHeight="1"/>
    <row r="18450" ht="12.75" hidden="1" customHeight="1"/>
    <row r="18451" ht="12.75" hidden="1" customHeight="1"/>
    <row r="18452" ht="12.75" hidden="1" customHeight="1"/>
    <row r="18453" ht="12.75" hidden="1" customHeight="1"/>
    <row r="18454" ht="12.75" hidden="1" customHeight="1"/>
    <row r="18455" ht="12.75" hidden="1" customHeight="1"/>
    <row r="18456" ht="12.75" hidden="1" customHeight="1"/>
    <row r="18457" ht="12.75" hidden="1" customHeight="1"/>
    <row r="18458" ht="12.75" hidden="1" customHeight="1"/>
    <row r="18459" ht="12.75" hidden="1" customHeight="1"/>
    <row r="18460" ht="12.75" hidden="1" customHeight="1"/>
    <row r="18461" ht="12.75" hidden="1" customHeight="1"/>
    <row r="18462" ht="12.75" hidden="1" customHeight="1"/>
    <row r="18463" ht="12.75" hidden="1" customHeight="1"/>
    <row r="18464" ht="12.75" hidden="1" customHeight="1"/>
    <row r="18465" ht="12.75" hidden="1" customHeight="1"/>
    <row r="18466" ht="12.75" hidden="1" customHeight="1"/>
    <row r="18467" ht="12.75" hidden="1" customHeight="1"/>
    <row r="18468" ht="12.75" hidden="1" customHeight="1"/>
    <row r="18469" ht="12.75" hidden="1" customHeight="1"/>
    <row r="18470" ht="12.75" hidden="1" customHeight="1"/>
    <row r="18471" ht="12.75" hidden="1" customHeight="1"/>
    <row r="18472" ht="12.75" hidden="1" customHeight="1"/>
    <row r="18473" ht="12.75" hidden="1" customHeight="1"/>
    <row r="18474" ht="12.75" hidden="1" customHeight="1"/>
    <row r="18475" ht="12.75" hidden="1" customHeight="1"/>
    <row r="18476" ht="12.75" hidden="1" customHeight="1"/>
    <row r="18477" ht="12.75" hidden="1" customHeight="1"/>
    <row r="18478" ht="12.75" hidden="1" customHeight="1"/>
    <row r="18479" ht="12.75" hidden="1" customHeight="1"/>
    <row r="18480" ht="12.75" hidden="1" customHeight="1"/>
    <row r="18481" ht="12.75" hidden="1" customHeight="1"/>
    <row r="18482" ht="12.75" hidden="1" customHeight="1"/>
    <row r="18483" ht="12.75" hidden="1" customHeight="1"/>
    <row r="18484" ht="12.75" hidden="1" customHeight="1"/>
    <row r="18485" ht="12.75" hidden="1" customHeight="1"/>
    <row r="18486" ht="12.75" hidden="1" customHeight="1"/>
    <row r="18487" ht="12.75" hidden="1" customHeight="1"/>
    <row r="18488" ht="12.75" hidden="1" customHeight="1"/>
    <row r="18489" ht="12.75" hidden="1" customHeight="1"/>
    <row r="18490" ht="12.75" hidden="1" customHeight="1"/>
    <row r="18491" ht="12.75" hidden="1" customHeight="1"/>
    <row r="18492" ht="12.75" hidden="1" customHeight="1"/>
    <row r="18493" ht="12.75" hidden="1" customHeight="1"/>
    <row r="18494" ht="12.75" hidden="1" customHeight="1"/>
    <row r="18495" ht="12.75" hidden="1" customHeight="1"/>
    <row r="18496" ht="12.75" hidden="1" customHeight="1"/>
    <row r="18497" ht="12.75" hidden="1" customHeight="1"/>
    <row r="18498" ht="12.75" hidden="1" customHeight="1"/>
    <row r="18499" ht="12.75" hidden="1" customHeight="1"/>
    <row r="18500" ht="12.75" hidden="1" customHeight="1"/>
    <row r="18501" ht="12.75" hidden="1" customHeight="1"/>
    <row r="18502" ht="12.75" hidden="1" customHeight="1"/>
    <row r="18503" ht="12.75" hidden="1" customHeight="1"/>
    <row r="18504" ht="12.75" hidden="1" customHeight="1"/>
    <row r="18505" ht="12.75" hidden="1" customHeight="1"/>
    <row r="18506" ht="12.75" hidden="1" customHeight="1"/>
    <row r="18507" ht="12.75" hidden="1" customHeight="1"/>
    <row r="18508" ht="12.75" hidden="1" customHeight="1"/>
    <row r="18509" ht="12.75" hidden="1" customHeight="1"/>
    <row r="18510" ht="12.75" hidden="1" customHeight="1"/>
    <row r="18511" ht="12.75" hidden="1" customHeight="1"/>
    <row r="18512" ht="12.75" hidden="1" customHeight="1"/>
    <row r="18513" ht="12.75" hidden="1" customHeight="1"/>
    <row r="18514" ht="12.75" hidden="1" customHeight="1"/>
    <row r="18515" ht="12.75" hidden="1" customHeight="1"/>
    <row r="18516" ht="12.75" hidden="1" customHeight="1"/>
    <row r="18517" ht="12.75" hidden="1" customHeight="1"/>
    <row r="18518" ht="12.75" hidden="1" customHeight="1"/>
    <row r="18519" ht="12.75" hidden="1" customHeight="1"/>
    <row r="18520" ht="12.75" hidden="1" customHeight="1"/>
    <row r="18521" ht="12.75" hidden="1" customHeight="1"/>
    <row r="18522" ht="12.75" hidden="1" customHeight="1"/>
    <row r="18523" ht="12.75" hidden="1" customHeight="1"/>
    <row r="18524" ht="12.75" hidden="1" customHeight="1"/>
    <row r="18525" ht="12.75" hidden="1" customHeight="1"/>
    <row r="18526" ht="12.75" hidden="1" customHeight="1"/>
    <row r="18527" ht="12.75" hidden="1" customHeight="1"/>
    <row r="18528" ht="12.75" hidden="1" customHeight="1"/>
    <row r="18529" ht="12.75" hidden="1" customHeight="1"/>
    <row r="18530" ht="12.75" hidden="1" customHeight="1"/>
    <row r="18531" ht="12.75" hidden="1" customHeight="1"/>
    <row r="18532" ht="12.75" hidden="1" customHeight="1"/>
    <row r="18533" ht="12.75" hidden="1" customHeight="1"/>
    <row r="18534" ht="12.75" hidden="1" customHeight="1"/>
    <row r="18535" ht="12.75" hidden="1" customHeight="1"/>
    <row r="18536" ht="12.75" hidden="1" customHeight="1"/>
    <row r="18537" ht="12.75" hidden="1" customHeight="1"/>
    <row r="18538" ht="12.75" hidden="1" customHeight="1"/>
    <row r="18539" ht="12.75" hidden="1" customHeight="1"/>
    <row r="18540" ht="12.75" hidden="1" customHeight="1"/>
    <row r="18541" ht="12.75" hidden="1" customHeight="1"/>
    <row r="18542" ht="12.75" hidden="1" customHeight="1"/>
    <row r="18543" ht="12.75" hidden="1" customHeight="1"/>
    <row r="18544" ht="12.75" hidden="1" customHeight="1"/>
    <row r="18545" ht="12.75" hidden="1" customHeight="1"/>
    <row r="18546" ht="12.75" hidden="1" customHeight="1"/>
    <row r="18547" ht="12.75" hidden="1" customHeight="1"/>
    <row r="18548" ht="12.75" hidden="1" customHeight="1"/>
    <row r="18549" ht="12.75" hidden="1" customHeight="1"/>
    <row r="18550" ht="12.75" hidden="1" customHeight="1"/>
    <row r="18551" ht="12.75" hidden="1" customHeight="1"/>
    <row r="18552" ht="12.75" hidden="1" customHeight="1"/>
    <row r="18553" ht="12.75" hidden="1" customHeight="1"/>
    <row r="18554" ht="12.75" hidden="1" customHeight="1"/>
    <row r="18555" ht="12.75" hidden="1" customHeight="1"/>
    <row r="18556" ht="12.75" hidden="1" customHeight="1"/>
    <row r="18557" ht="12.75" hidden="1" customHeight="1"/>
    <row r="18558" ht="12.75" hidden="1" customHeight="1"/>
    <row r="18559" ht="12.75" hidden="1" customHeight="1"/>
    <row r="18560" ht="12.75" hidden="1" customHeight="1"/>
    <row r="18561" ht="12.75" hidden="1" customHeight="1"/>
    <row r="18562" ht="12.75" hidden="1" customHeight="1"/>
    <row r="18563" ht="12.75" hidden="1" customHeight="1"/>
    <row r="18564" ht="12.75" hidden="1" customHeight="1"/>
    <row r="18565" ht="12.75" hidden="1" customHeight="1"/>
    <row r="18566" ht="12.75" hidden="1" customHeight="1"/>
    <row r="18567" ht="12.75" hidden="1" customHeight="1"/>
    <row r="18568" ht="12.75" hidden="1" customHeight="1"/>
    <row r="18569" ht="12.75" hidden="1" customHeight="1"/>
    <row r="18570" ht="12.75" hidden="1" customHeight="1"/>
    <row r="18571" ht="12.75" hidden="1" customHeight="1"/>
    <row r="18572" ht="12.75" hidden="1" customHeight="1"/>
    <row r="18573" ht="12.75" hidden="1" customHeight="1"/>
    <row r="18574" ht="12.75" hidden="1" customHeight="1"/>
    <row r="18575" ht="12.75" hidden="1" customHeight="1"/>
    <row r="18576" ht="12.75" hidden="1" customHeight="1"/>
    <row r="18577" ht="12.75" hidden="1" customHeight="1"/>
    <row r="18578" ht="12.75" hidden="1" customHeight="1"/>
    <row r="18579" ht="12.75" hidden="1" customHeight="1"/>
    <row r="18580" ht="12.75" hidden="1" customHeight="1"/>
    <row r="18581" ht="12.75" hidden="1" customHeight="1"/>
    <row r="18582" ht="12.75" hidden="1" customHeight="1"/>
    <row r="18583" ht="12.75" hidden="1" customHeight="1"/>
    <row r="18584" ht="12.75" hidden="1" customHeight="1"/>
    <row r="18585" ht="12.75" hidden="1" customHeight="1"/>
    <row r="18586" ht="12.75" hidden="1" customHeight="1"/>
    <row r="18587" ht="12.75" hidden="1" customHeight="1"/>
    <row r="18588" ht="12.75" hidden="1" customHeight="1"/>
    <row r="18589" ht="12.75" hidden="1" customHeight="1"/>
    <row r="18590" ht="12.75" hidden="1" customHeight="1"/>
    <row r="18591" ht="12.75" hidden="1" customHeight="1"/>
    <row r="18592" ht="12.75" hidden="1" customHeight="1"/>
    <row r="18593" ht="12.75" hidden="1" customHeight="1"/>
    <row r="18594" ht="12.75" hidden="1" customHeight="1"/>
    <row r="18595" ht="12.75" hidden="1" customHeight="1"/>
    <row r="18596" ht="12.75" hidden="1" customHeight="1"/>
    <row r="18597" ht="12.75" hidden="1" customHeight="1"/>
    <row r="18598" ht="12.75" hidden="1" customHeight="1"/>
    <row r="18599" ht="12.75" hidden="1" customHeight="1"/>
    <row r="18600" ht="12.75" hidden="1" customHeight="1"/>
    <row r="18601" ht="12.75" hidden="1" customHeight="1"/>
    <row r="18602" ht="12.75" hidden="1" customHeight="1"/>
    <row r="18603" ht="12.75" hidden="1" customHeight="1"/>
    <row r="18604" ht="12.75" hidden="1" customHeight="1"/>
    <row r="18605" ht="12.75" hidden="1" customHeight="1"/>
    <row r="18606" ht="12.75" hidden="1" customHeight="1"/>
    <row r="18607" ht="12.75" hidden="1" customHeight="1"/>
    <row r="18608" ht="12.75" hidden="1" customHeight="1"/>
    <row r="18609" ht="12.75" hidden="1" customHeight="1"/>
    <row r="18610" ht="12.75" hidden="1" customHeight="1"/>
    <row r="18611" ht="12.75" hidden="1" customHeight="1"/>
    <row r="18612" ht="12.75" hidden="1" customHeight="1"/>
    <row r="18613" ht="12.75" hidden="1" customHeight="1"/>
    <row r="18614" ht="12.75" hidden="1" customHeight="1"/>
    <row r="18615" ht="12.75" hidden="1" customHeight="1"/>
    <row r="18616" ht="12.75" hidden="1" customHeight="1"/>
    <row r="18617" ht="12.75" hidden="1" customHeight="1"/>
    <row r="18618" ht="12.75" hidden="1" customHeight="1"/>
    <row r="18619" ht="12.75" hidden="1" customHeight="1"/>
    <row r="18620" ht="12.75" hidden="1" customHeight="1"/>
    <row r="18621" ht="12.75" hidden="1" customHeight="1"/>
    <row r="18622" ht="12.75" hidden="1" customHeight="1"/>
    <row r="18623" ht="12.75" hidden="1" customHeight="1"/>
    <row r="18624" ht="12.75" hidden="1" customHeight="1"/>
    <row r="18625" ht="12.75" hidden="1" customHeight="1"/>
    <row r="18626" ht="12.75" hidden="1" customHeight="1"/>
    <row r="18627" ht="12.75" hidden="1" customHeight="1"/>
    <row r="18628" ht="12.75" hidden="1" customHeight="1"/>
    <row r="18629" ht="12.75" hidden="1" customHeight="1"/>
    <row r="18630" ht="12.75" hidden="1" customHeight="1"/>
    <row r="18631" ht="12.75" hidden="1" customHeight="1"/>
    <row r="18632" ht="12.75" hidden="1" customHeight="1"/>
    <row r="18633" ht="12.75" hidden="1" customHeight="1"/>
    <row r="18634" ht="12.75" hidden="1" customHeight="1"/>
    <row r="18635" ht="12.75" hidden="1" customHeight="1"/>
    <row r="18636" ht="12.75" hidden="1" customHeight="1"/>
    <row r="18637" ht="12.75" hidden="1" customHeight="1"/>
    <row r="18638" ht="12.75" hidden="1" customHeight="1"/>
    <row r="18639" ht="12.75" hidden="1" customHeight="1"/>
    <row r="18640" ht="12.75" hidden="1" customHeight="1"/>
    <row r="18641" ht="12.75" hidden="1" customHeight="1"/>
    <row r="18642" ht="12.75" hidden="1" customHeight="1"/>
    <row r="18643" ht="12.75" hidden="1" customHeight="1"/>
    <row r="18644" ht="12.75" hidden="1" customHeight="1"/>
    <row r="18645" ht="12.75" hidden="1" customHeight="1"/>
    <row r="18646" ht="12.75" hidden="1" customHeight="1"/>
    <row r="18647" ht="12.75" hidden="1" customHeight="1"/>
    <row r="18648" ht="12.75" hidden="1" customHeight="1"/>
    <row r="18649" ht="12.75" hidden="1" customHeight="1"/>
    <row r="18650" ht="12.75" hidden="1" customHeight="1"/>
    <row r="18651" ht="12.75" hidden="1" customHeight="1"/>
    <row r="18652" ht="12.75" hidden="1" customHeight="1"/>
    <row r="18653" ht="12.75" hidden="1" customHeight="1"/>
    <row r="18654" ht="12.75" hidden="1" customHeight="1"/>
    <row r="18655" ht="12.75" hidden="1" customHeight="1"/>
    <row r="18656" ht="12.75" hidden="1" customHeight="1"/>
    <row r="18657" ht="12.75" hidden="1" customHeight="1"/>
    <row r="18658" ht="12.75" hidden="1" customHeight="1"/>
    <row r="18659" ht="12.75" hidden="1" customHeight="1"/>
    <row r="18660" ht="12.75" hidden="1" customHeight="1"/>
    <row r="18661" ht="12.75" hidden="1" customHeight="1"/>
    <row r="18662" ht="12.75" hidden="1" customHeight="1"/>
    <row r="18663" ht="12.75" hidden="1" customHeight="1"/>
    <row r="18664" ht="12.75" hidden="1" customHeight="1"/>
    <row r="18665" ht="12.75" hidden="1" customHeight="1"/>
    <row r="18666" ht="12.75" hidden="1" customHeight="1"/>
    <row r="18667" ht="12.75" hidden="1" customHeight="1"/>
    <row r="18668" ht="12.75" hidden="1" customHeight="1"/>
    <row r="18669" ht="12.75" hidden="1" customHeight="1"/>
    <row r="18670" ht="12.75" hidden="1" customHeight="1"/>
    <row r="18671" ht="12.75" hidden="1" customHeight="1"/>
    <row r="18672" ht="12.75" hidden="1" customHeight="1"/>
    <row r="18673" ht="12.75" hidden="1" customHeight="1"/>
    <row r="18674" ht="12.75" hidden="1" customHeight="1"/>
    <row r="18675" ht="12.75" hidden="1" customHeight="1"/>
    <row r="18676" ht="12.75" hidden="1" customHeight="1"/>
    <row r="18677" ht="12.75" hidden="1" customHeight="1"/>
    <row r="18678" ht="12.75" hidden="1" customHeight="1"/>
    <row r="18679" ht="12.75" hidden="1" customHeight="1"/>
    <row r="18680" ht="12.75" hidden="1" customHeight="1"/>
    <row r="18681" ht="12.75" hidden="1" customHeight="1"/>
    <row r="18682" ht="12.75" hidden="1" customHeight="1"/>
    <row r="18683" ht="12.75" hidden="1" customHeight="1"/>
    <row r="18684" ht="12.75" hidden="1" customHeight="1"/>
    <row r="18685" ht="12.75" hidden="1" customHeight="1"/>
    <row r="18686" ht="12.75" hidden="1" customHeight="1"/>
    <row r="18687" ht="12.75" hidden="1" customHeight="1"/>
    <row r="18688" ht="12.75" hidden="1" customHeight="1"/>
    <row r="18689" ht="12.75" hidden="1" customHeight="1"/>
    <row r="18690" ht="12.75" hidden="1" customHeight="1"/>
    <row r="18691" ht="12.75" hidden="1" customHeight="1"/>
    <row r="18692" ht="12.75" hidden="1" customHeight="1"/>
    <row r="18693" ht="12.75" hidden="1" customHeight="1"/>
    <row r="18694" ht="12.75" hidden="1" customHeight="1"/>
    <row r="18695" ht="12.75" hidden="1" customHeight="1"/>
    <row r="18696" ht="12.75" hidden="1" customHeight="1"/>
    <row r="18697" ht="12.75" hidden="1" customHeight="1"/>
    <row r="18698" ht="12.75" hidden="1" customHeight="1"/>
    <row r="18699" ht="12.75" hidden="1" customHeight="1"/>
    <row r="18700" ht="12.75" hidden="1" customHeight="1"/>
    <row r="18701" ht="12.75" hidden="1" customHeight="1"/>
    <row r="18702" ht="12.75" hidden="1" customHeight="1"/>
    <row r="18703" ht="12.75" hidden="1" customHeight="1"/>
    <row r="18704" ht="12.75" hidden="1" customHeight="1"/>
    <row r="18705" ht="12.75" hidden="1" customHeight="1"/>
    <row r="18706" ht="12.75" hidden="1" customHeight="1"/>
    <row r="18707" ht="12.75" hidden="1" customHeight="1"/>
    <row r="18708" ht="12.75" hidden="1" customHeight="1"/>
    <row r="18709" ht="12.75" hidden="1" customHeight="1"/>
    <row r="18710" ht="12.75" hidden="1" customHeight="1"/>
    <row r="18711" ht="12.75" hidden="1" customHeight="1"/>
    <row r="18712" ht="12.75" hidden="1" customHeight="1"/>
    <row r="18713" ht="12.75" hidden="1" customHeight="1"/>
    <row r="18714" ht="12.75" hidden="1" customHeight="1"/>
    <row r="18715" ht="12.75" hidden="1" customHeight="1"/>
    <row r="18716" ht="12.75" hidden="1" customHeight="1"/>
    <row r="18717" ht="12.75" hidden="1" customHeight="1"/>
    <row r="18718" ht="12.75" hidden="1" customHeight="1"/>
    <row r="18719" ht="12.75" hidden="1" customHeight="1"/>
    <row r="18720" ht="12.75" hidden="1" customHeight="1"/>
    <row r="18721" ht="12.75" hidden="1" customHeight="1"/>
    <row r="18722" ht="12.75" hidden="1" customHeight="1"/>
    <row r="18723" ht="12.75" hidden="1" customHeight="1"/>
    <row r="18724" ht="12.75" hidden="1" customHeight="1"/>
    <row r="18725" ht="12.75" hidden="1" customHeight="1"/>
    <row r="18726" ht="12.75" hidden="1" customHeight="1"/>
    <row r="18727" ht="12.75" hidden="1" customHeight="1"/>
    <row r="18728" ht="12.75" hidden="1" customHeight="1"/>
    <row r="18729" ht="12.75" hidden="1" customHeight="1"/>
    <row r="18730" ht="12.75" hidden="1" customHeight="1"/>
    <row r="18731" ht="12.75" hidden="1" customHeight="1"/>
    <row r="18732" ht="12.75" hidden="1" customHeight="1"/>
    <row r="18733" ht="12.75" hidden="1" customHeight="1"/>
    <row r="18734" ht="12.75" hidden="1" customHeight="1"/>
    <row r="18735" ht="12.75" hidden="1" customHeight="1"/>
    <row r="18736" ht="12.75" hidden="1" customHeight="1"/>
    <row r="18737" ht="12.75" hidden="1" customHeight="1"/>
    <row r="18738" ht="12.75" hidden="1" customHeight="1"/>
    <row r="18739" ht="12.75" hidden="1" customHeight="1"/>
    <row r="18740" ht="12.75" hidden="1" customHeight="1"/>
    <row r="18741" ht="12.75" hidden="1" customHeight="1"/>
    <row r="18742" ht="12.75" hidden="1" customHeight="1"/>
    <row r="18743" ht="12.75" hidden="1" customHeight="1"/>
    <row r="18744" ht="12.75" hidden="1" customHeight="1"/>
    <row r="18745" ht="12.75" hidden="1" customHeight="1"/>
    <row r="18746" ht="12.75" hidden="1" customHeight="1"/>
    <row r="18747" ht="12.75" hidden="1" customHeight="1"/>
    <row r="18748" ht="12.75" hidden="1" customHeight="1"/>
    <row r="18749" ht="12.75" hidden="1" customHeight="1"/>
    <row r="18750" ht="12.75" hidden="1" customHeight="1"/>
    <row r="18751" ht="12.75" hidden="1" customHeight="1"/>
    <row r="18752" ht="12.75" hidden="1" customHeight="1"/>
    <row r="18753" ht="12.75" hidden="1" customHeight="1"/>
    <row r="18754" ht="12.75" hidden="1" customHeight="1"/>
    <row r="18755" ht="12.75" hidden="1" customHeight="1"/>
    <row r="18756" ht="12.75" hidden="1" customHeight="1"/>
    <row r="18757" ht="12.75" hidden="1" customHeight="1"/>
    <row r="18758" ht="12.75" hidden="1" customHeight="1"/>
    <row r="18759" ht="12.75" hidden="1" customHeight="1"/>
    <row r="18760" ht="12.75" hidden="1" customHeight="1"/>
    <row r="18761" ht="12.75" hidden="1" customHeight="1"/>
    <row r="18762" ht="12.75" hidden="1" customHeight="1"/>
    <row r="18763" ht="12.75" hidden="1" customHeight="1"/>
    <row r="18764" ht="12.75" hidden="1" customHeight="1"/>
    <row r="18765" ht="12.75" hidden="1" customHeight="1"/>
    <row r="18766" ht="12.75" hidden="1" customHeight="1"/>
    <row r="18767" ht="12.75" hidden="1" customHeight="1"/>
    <row r="18768" ht="12.75" hidden="1" customHeight="1"/>
    <row r="18769" ht="12.75" hidden="1" customHeight="1"/>
    <row r="18770" ht="12.75" hidden="1" customHeight="1"/>
    <row r="18771" ht="12.75" hidden="1" customHeight="1"/>
    <row r="18772" ht="12.75" hidden="1" customHeight="1"/>
    <row r="18773" ht="12.75" hidden="1" customHeight="1"/>
    <row r="18774" ht="12.75" hidden="1" customHeight="1"/>
    <row r="18775" ht="12.75" hidden="1" customHeight="1"/>
    <row r="18776" ht="12.75" hidden="1" customHeight="1"/>
    <row r="18777" ht="12.75" hidden="1" customHeight="1"/>
    <row r="18778" ht="12.75" hidden="1" customHeight="1"/>
    <row r="18779" ht="12.75" hidden="1" customHeight="1"/>
    <row r="18780" ht="12.75" hidden="1" customHeight="1"/>
    <row r="18781" ht="12.75" hidden="1" customHeight="1"/>
    <row r="18782" ht="12.75" hidden="1" customHeight="1"/>
    <row r="18783" ht="12.75" hidden="1" customHeight="1"/>
    <row r="18784" ht="12.75" hidden="1" customHeight="1"/>
    <row r="18785" ht="12.75" hidden="1" customHeight="1"/>
    <row r="18786" ht="12.75" hidden="1" customHeight="1"/>
    <row r="18787" ht="12.75" hidden="1" customHeight="1"/>
    <row r="18788" ht="12.75" hidden="1" customHeight="1"/>
    <row r="18789" ht="12.75" hidden="1" customHeight="1"/>
    <row r="18790" ht="12.75" hidden="1" customHeight="1"/>
    <row r="18791" ht="12.75" hidden="1" customHeight="1"/>
    <row r="18792" ht="12.75" hidden="1" customHeight="1"/>
    <row r="18793" ht="12.75" hidden="1" customHeight="1"/>
    <row r="18794" ht="12.75" hidden="1" customHeight="1"/>
    <row r="18795" ht="12.75" hidden="1" customHeight="1"/>
    <row r="18796" ht="12.75" hidden="1" customHeight="1"/>
    <row r="18797" ht="12.75" hidden="1" customHeight="1"/>
    <row r="18798" ht="12.75" hidden="1" customHeight="1"/>
    <row r="18799" ht="12.75" hidden="1" customHeight="1"/>
    <row r="18800" ht="12.75" hidden="1" customHeight="1"/>
    <row r="18801" ht="12.75" hidden="1" customHeight="1"/>
    <row r="18802" ht="12.75" hidden="1" customHeight="1"/>
    <row r="18803" ht="12.75" hidden="1" customHeight="1"/>
    <row r="18804" ht="12.75" hidden="1" customHeight="1"/>
    <row r="18805" ht="12.75" hidden="1" customHeight="1"/>
    <row r="18806" ht="12.75" hidden="1" customHeight="1"/>
    <row r="18807" ht="12.75" hidden="1" customHeight="1"/>
    <row r="18808" ht="12.75" hidden="1" customHeight="1"/>
    <row r="18809" ht="12.75" hidden="1" customHeight="1"/>
    <row r="18810" ht="12.75" hidden="1" customHeight="1"/>
    <row r="18811" ht="12.75" hidden="1" customHeight="1"/>
    <row r="18812" ht="12.75" hidden="1" customHeight="1"/>
    <row r="18813" ht="12.75" hidden="1" customHeight="1"/>
    <row r="18814" ht="12.75" hidden="1" customHeight="1"/>
    <row r="18815" ht="12.75" hidden="1" customHeight="1"/>
    <row r="18816" ht="12.75" hidden="1" customHeight="1"/>
    <row r="18817" ht="12.75" hidden="1" customHeight="1"/>
    <row r="18818" ht="12.75" hidden="1" customHeight="1"/>
    <row r="18819" ht="12.75" hidden="1" customHeight="1"/>
    <row r="18820" ht="12.75" hidden="1" customHeight="1"/>
    <row r="18821" ht="12.75" hidden="1" customHeight="1"/>
    <row r="18822" ht="12.75" hidden="1" customHeight="1"/>
    <row r="18823" ht="12.75" hidden="1" customHeight="1"/>
    <row r="18824" ht="12.75" hidden="1" customHeight="1"/>
    <row r="18825" ht="12.75" hidden="1" customHeight="1"/>
    <row r="18826" ht="12.75" hidden="1" customHeight="1"/>
    <row r="18827" ht="12.75" hidden="1" customHeight="1"/>
    <row r="18828" ht="12.75" hidden="1" customHeight="1"/>
    <row r="18829" ht="12.75" hidden="1" customHeight="1"/>
    <row r="18830" ht="12.75" hidden="1" customHeight="1"/>
    <row r="18831" ht="12.75" hidden="1" customHeight="1"/>
    <row r="18832" ht="12.75" hidden="1" customHeight="1"/>
    <row r="18833" ht="12.75" hidden="1" customHeight="1"/>
    <row r="18834" ht="12.75" hidden="1" customHeight="1"/>
    <row r="18835" ht="12.75" hidden="1" customHeight="1"/>
    <row r="18836" ht="12.75" hidden="1" customHeight="1"/>
    <row r="18837" ht="12.75" hidden="1" customHeight="1"/>
    <row r="18838" ht="12.75" hidden="1" customHeight="1"/>
    <row r="18839" ht="12.75" hidden="1" customHeight="1"/>
    <row r="18840" ht="12.75" hidden="1" customHeight="1"/>
    <row r="18841" ht="12.75" hidden="1" customHeight="1"/>
    <row r="18842" ht="12.75" hidden="1" customHeight="1"/>
    <row r="18843" ht="12.75" hidden="1" customHeight="1"/>
    <row r="18844" ht="12.75" hidden="1" customHeight="1"/>
    <row r="18845" ht="12.75" hidden="1" customHeight="1"/>
    <row r="18846" ht="12.75" hidden="1" customHeight="1"/>
    <row r="18847" ht="12.75" hidden="1" customHeight="1"/>
    <row r="18848" ht="12.75" hidden="1" customHeight="1"/>
    <row r="18849" ht="12.75" hidden="1" customHeight="1"/>
    <row r="18850" ht="12.75" hidden="1" customHeight="1"/>
    <row r="18851" ht="12.75" hidden="1" customHeight="1"/>
    <row r="18852" ht="12.75" hidden="1" customHeight="1"/>
    <row r="18853" ht="12.75" hidden="1" customHeight="1"/>
    <row r="18854" ht="12.75" hidden="1" customHeight="1"/>
    <row r="18855" ht="12.75" hidden="1" customHeight="1"/>
    <row r="18856" ht="12.75" hidden="1" customHeight="1"/>
    <row r="18857" ht="12.75" hidden="1" customHeight="1"/>
    <row r="18858" ht="12.75" hidden="1" customHeight="1"/>
    <row r="18859" ht="12.75" hidden="1" customHeight="1"/>
    <row r="18860" ht="12.75" hidden="1" customHeight="1"/>
    <row r="18861" ht="12.75" hidden="1" customHeight="1"/>
    <row r="18862" ht="12.75" hidden="1" customHeight="1"/>
    <row r="18863" ht="12.75" hidden="1" customHeight="1"/>
    <row r="18864" ht="12.75" hidden="1" customHeight="1"/>
    <row r="18865" ht="12.75" hidden="1" customHeight="1"/>
    <row r="18866" ht="12.75" hidden="1" customHeight="1"/>
    <row r="18867" ht="12.75" hidden="1" customHeight="1"/>
    <row r="18868" ht="12.75" hidden="1" customHeight="1"/>
    <row r="18869" ht="12.75" hidden="1" customHeight="1"/>
    <row r="18870" ht="12.75" hidden="1" customHeight="1"/>
    <row r="18871" ht="12.75" hidden="1" customHeight="1"/>
    <row r="18872" ht="12.75" hidden="1" customHeight="1"/>
    <row r="18873" ht="12.75" hidden="1" customHeight="1"/>
    <row r="18874" ht="12.75" hidden="1" customHeight="1"/>
    <row r="18875" ht="12.75" hidden="1" customHeight="1"/>
    <row r="18876" ht="12.75" hidden="1" customHeight="1"/>
    <row r="18877" ht="12.75" hidden="1" customHeight="1"/>
    <row r="18878" ht="12.75" hidden="1" customHeight="1"/>
    <row r="18879" ht="12.75" hidden="1" customHeight="1"/>
    <row r="18880" ht="12.75" hidden="1" customHeight="1"/>
    <row r="18881" ht="12.75" hidden="1" customHeight="1"/>
    <row r="18882" ht="12.75" hidden="1" customHeight="1"/>
    <row r="18883" ht="12.75" hidden="1" customHeight="1"/>
    <row r="18884" ht="12.75" hidden="1" customHeight="1"/>
    <row r="18885" ht="12.75" hidden="1" customHeight="1"/>
    <row r="18886" ht="12.75" hidden="1" customHeight="1"/>
    <row r="18887" ht="12.75" hidden="1" customHeight="1"/>
    <row r="18888" ht="12.75" hidden="1" customHeight="1"/>
    <row r="18889" ht="12.75" hidden="1" customHeight="1"/>
    <row r="18890" ht="12.75" hidden="1" customHeight="1"/>
    <row r="18891" ht="12.75" hidden="1" customHeight="1"/>
    <row r="18892" ht="12.75" hidden="1" customHeight="1"/>
    <row r="18893" ht="12.75" hidden="1" customHeight="1"/>
    <row r="18894" ht="12.75" hidden="1" customHeight="1"/>
    <row r="18895" ht="12.75" hidden="1" customHeight="1"/>
    <row r="18896" ht="12.75" hidden="1" customHeight="1"/>
    <row r="18897" ht="12.75" hidden="1" customHeight="1"/>
    <row r="18898" ht="12.75" hidden="1" customHeight="1"/>
    <row r="18899" ht="12.75" hidden="1" customHeight="1"/>
    <row r="18900" ht="12.75" hidden="1" customHeight="1"/>
    <row r="18901" ht="12.75" hidden="1" customHeight="1"/>
    <row r="18902" ht="12.75" hidden="1" customHeight="1"/>
    <row r="18903" ht="12.75" hidden="1" customHeight="1"/>
    <row r="18904" ht="12.75" hidden="1" customHeight="1"/>
    <row r="18905" ht="12.75" hidden="1" customHeight="1"/>
    <row r="18906" ht="12.75" hidden="1" customHeight="1"/>
    <row r="18907" ht="12.75" hidden="1" customHeight="1"/>
    <row r="18908" ht="12.75" hidden="1" customHeight="1"/>
    <row r="18909" ht="12.75" hidden="1" customHeight="1"/>
    <row r="18910" ht="12.75" hidden="1" customHeight="1"/>
    <row r="18911" ht="12.75" hidden="1" customHeight="1"/>
    <row r="18912" ht="12.75" hidden="1" customHeight="1"/>
    <row r="18913" ht="12.75" hidden="1" customHeight="1"/>
    <row r="18914" ht="12.75" hidden="1" customHeight="1"/>
    <row r="18915" ht="12.75" hidden="1" customHeight="1"/>
    <row r="18916" ht="12.75" hidden="1" customHeight="1"/>
    <row r="18917" ht="12.75" hidden="1" customHeight="1"/>
    <row r="18918" ht="12.75" hidden="1" customHeight="1"/>
    <row r="18919" ht="12.75" hidden="1" customHeight="1"/>
    <row r="18920" ht="12.75" hidden="1" customHeight="1"/>
    <row r="18921" ht="12.75" hidden="1" customHeight="1"/>
    <row r="18922" ht="12.75" hidden="1" customHeight="1"/>
    <row r="18923" ht="12.75" hidden="1" customHeight="1"/>
    <row r="18924" ht="12.75" hidden="1" customHeight="1"/>
    <row r="18925" ht="12.75" hidden="1" customHeight="1"/>
    <row r="18926" ht="12.75" hidden="1" customHeight="1"/>
    <row r="18927" ht="12.75" hidden="1" customHeight="1"/>
    <row r="18928" ht="12.75" hidden="1" customHeight="1"/>
    <row r="18929" ht="12.75" hidden="1" customHeight="1"/>
    <row r="18930" ht="12.75" hidden="1" customHeight="1"/>
    <row r="18931" ht="12.75" hidden="1" customHeight="1"/>
    <row r="18932" ht="12.75" hidden="1" customHeight="1"/>
    <row r="18933" ht="12.75" hidden="1" customHeight="1"/>
    <row r="18934" ht="12.75" hidden="1" customHeight="1"/>
    <row r="18935" ht="12.75" hidden="1" customHeight="1"/>
    <row r="18936" ht="12.75" hidden="1" customHeight="1"/>
    <row r="18937" ht="12.75" hidden="1" customHeight="1"/>
    <row r="18938" ht="12.75" hidden="1" customHeight="1"/>
    <row r="18939" ht="12.75" hidden="1" customHeight="1"/>
    <row r="18940" ht="12.75" hidden="1" customHeight="1"/>
    <row r="18941" ht="12.75" hidden="1" customHeight="1"/>
    <row r="18942" ht="12.75" hidden="1" customHeight="1"/>
    <row r="18943" ht="12.75" hidden="1" customHeight="1"/>
    <row r="18944" ht="12.75" hidden="1" customHeight="1"/>
    <row r="18945" ht="12.75" hidden="1" customHeight="1"/>
    <row r="18946" ht="12.75" hidden="1" customHeight="1"/>
    <row r="18947" ht="12.75" hidden="1" customHeight="1"/>
    <row r="18948" ht="12.75" hidden="1" customHeight="1"/>
    <row r="18949" ht="12.75" hidden="1" customHeight="1"/>
    <row r="18950" ht="12.75" hidden="1" customHeight="1"/>
    <row r="18951" ht="12.75" hidden="1" customHeight="1"/>
    <row r="18952" ht="12.75" hidden="1" customHeight="1"/>
    <row r="18953" ht="12.75" hidden="1" customHeight="1"/>
    <row r="18954" ht="12.75" hidden="1" customHeight="1"/>
    <row r="18955" ht="12.75" hidden="1" customHeight="1"/>
    <row r="18956" ht="12.75" hidden="1" customHeight="1"/>
    <row r="18957" ht="12.75" hidden="1" customHeight="1"/>
    <row r="18958" ht="12.75" hidden="1" customHeight="1"/>
    <row r="18959" ht="12.75" hidden="1" customHeight="1"/>
    <row r="18960" ht="12.75" hidden="1" customHeight="1"/>
    <row r="18961" ht="12.75" hidden="1" customHeight="1"/>
    <row r="18962" ht="12.75" hidden="1" customHeight="1"/>
    <row r="18963" ht="12.75" hidden="1" customHeight="1"/>
    <row r="18964" ht="12.75" hidden="1" customHeight="1"/>
    <row r="18965" ht="12.75" hidden="1" customHeight="1"/>
    <row r="18966" ht="12.75" hidden="1" customHeight="1"/>
    <row r="18967" ht="12.75" hidden="1" customHeight="1"/>
    <row r="18968" ht="12.75" hidden="1" customHeight="1"/>
    <row r="18969" ht="12.75" hidden="1" customHeight="1"/>
    <row r="18970" ht="12.75" hidden="1" customHeight="1"/>
    <row r="18971" ht="12.75" hidden="1" customHeight="1"/>
    <row r="18972" ht="12.75" hidden="1" customHeight="1"/>
    <row r="18973" ht="12.75" hidden="1" customHeight="1"/>
    <row r="18974" ht="12.75" hidden="1" customHeight="1"/>
    <row r="18975" ht="12.75" hidden="1" customHeight="1"/>
    <row r="18976" ht="12.75" hidden="1" customHeight="1"/>
    <row r="18977" ht="12.75" hidden="1" customHeight="1"/>
    <row r="18978" ht="12.75" hidden="1" customHeight="1"/>
    <row r="18979" ht="12.75" hidden="1" customHeight="1"/>
    <row r="18980" ht="12.75" hidden="1" customHeight="1"/>
    <row r="18981" ht="12.75" hidden="1" customHeight="1"/>
    <row r="18982" ht="12.75" hidden="1" customHeight="1"/>
    <row r="18983" ht="12.75" hidden="1" customHeight="1"/>
    <row r="18984" ht="12.75" hidden="1" customHeight="1"/>
    <row r="18985" ht="12.75" hidden="1" customHeight="1"/>
    <row r="18986" ht="12.75" hidden="1" customHeight="1"/>
    <row r="18987" ht="12.75" hidden="1" customHeight="1"/>
    <row r="18988" ht="12.75" hidden="1" customHeight="1"/>
    <row r="18989" ht="12.75" hidden="1" customHeight="1"/>
    <row r="18990" ht="12.75" hidden="1" customHeight="1"/>
    <row r="18991" ht="12.75" hidden="1" customHeight="1"/>
    <row r="18992" ht="12.75" hidden="1" customHeight="1"/>
    <row r="18993" ht="12.75" hidden="1" customHeight="1"/>
    <row r="18994" ht="12.75" hidden="1" customHeight="1"/>
    <row r="18995" ht="12.75" hidden="1" customHeight="1"/>
    <row r="18996" ht="12.75" hidden="1" customHeight="1"/>
    <row r="18997" ht="12.75" hidden="1" customHeight="1"/>
    <row r="18998" ht="12.75" hidden="1" customHeight="1"/>
    <row r="18999" ht="12.75" hidden="1" customHeight="1"/>
    <row r="19000" ht="12.75" hidden="1" customHeight="1"/>
    <row r="19001" ht="12.75" hidden="1" customHeight="1"/>
    <row r="19002" ht="12.75" hidden="1" customHeight="1"/>
    <row r="19003" ht="12.75" hidden="1" customHeight="1"/>
    <row r="19004" ht="12.75" hidden="1" customHeight="1"/>
    <row r="19005" ht="12.75" hidden="1" customHeight="1"/>
    <row r="19006" ht="12.75" hidden="1" customHeight="1"/>
    <row r="19007" ht="12.75" hidden="1" customHeight="1"/>
    <row r="19008" ht="12.75" hidden="1" customHeight="1"/>
    <row r="19009" ht="12.75" hidden="1" customHeight="1"/>
    <row r="19010" ht="12.75" hidden="1" customHeight="1"/>
    <row r="19011" ht="12.75" hidden="1" customHeight="1"/>
    <row r="19012" ht="12.75" hidden="1" customHeight="1"/>
    <row r="19013" ht="12.75" hidden="1" customHeight="1"/>
    <row r="19014" ht="12.75" hidden="1" customHeight="1"/>
    <row r="19015" ht="12.75" hidden="1" customHeight="1"/>
    <row r="19016" ht="12.75" hidden="1" customHeight="1"/>
    <row r="19017" ht="12.75" hidden="1" customHeight="1"/>
    <row r="19018" ht="12.75" hidden="1" customHeight="1"/>
    <row r="19019" ht="12.75" hidden="1" customHeight="1"/>
    <row r="19020" ht="12.75" hidden="1" customHeight="1"/>
    <row r="19021" ht="12.75" hidden="1" customHeight="1"/>
    <row r="19022" ht="12.75" hidden="1" customHeight="1"/>
    <row r="19023" ht="12.75" hidden="1" customHeight="1"/>
    <row r="19024" ht="12.75" hidden="1" customHeight="1"/>
    <row r="19025" ht="12.75" hidden="1" customHeight="1"/>
    <row r="19026" ht="12.75" hidden="1" customHeight="1"/>
    <row r="19027" ht="12.75" hidden="1" customHeight="1"/>
    <row r="19028" ht="12.75" hidden="1" customHeight="1"/>
    <row r="19029" ht="12.75" hidden="1" customHeight="1"/>
    <row r="19030" ht="12.75" hidden="1" customHeight="1"/>
    <row r="19031" ht="12.75" hidden="1" customHeight="1"/>
    <row r="19032" ht="12.75" hidden="1" customHeight="1"/>
    <row r="19033" ht="12.75" hidden="1" customHeight="1"/>
    <row r="19034" ht="12.75" hidden="1" customHeight="1"/>
    <row r="19035" ht="12.75" hidden="1" customHeight="1"/>
    <row r="19036" ht="12.75" hidden="1" customHeight="1"/>
    <row r="19037" ht="12.75" hidden="1" customHeight="1"/>
    <row r="19038" ht="12.75" hidden="1" customHeight="1"/>
    <row r="19039" ht="12.75" hidden="1" customHeight="1"/>
    <row r="19040" ht="12.75" hidden="1" customHeight="1"/>
    <row r="19041" ht="12.75" hidden="1" customHeight="1"/>
    <row r="19042" ht="12.75" hidden="1" customHeight="1"/>
    <row r="19043" ht="12.75" hidden="1" customHeight="1"/>
    <row r="19044" ht="12.75" hidden="1" customHeight="1"/>
    <row r="19045" ht="12.75" hidden="1" customHeight="1"/>
    <row r="19046" ht="12.75" hidden="1" customHeight="1"/>
    <row r="19047" ht="12.75" hidden="1" customHeight="1"/>
    <row r="19048" ht="12.75" hidden="1" customHeight="1"/>
    <row r="19049" ht="12.75" hidden="1" customHeight="1"/>
    <row r="19050" ht="12.75" hidden="1" customHeight="1"/>
    <row r="19051" ht="12.75" hidden="1" customHeight="1"/>
    <row r="19052" ht="12.75" hidden="1" customHeight="1"/>
    <row r="19053" ht="12.75" hidden="1" customHeight="1"/>
    <row r="19054" ht="12.75" hidden="1" customHeight="1"/>
    <row r="19055" ht="12.75" hidden="1" customHeight="1"/>
    <row r="19056" ht="12.75" hidden="1" customHeight="1"/>
    <row r="19057" ht="12.75" hidden="1" customHeight="1"/>
    <row r="19058" ht="12.75" hidden="1" customHeight="1"/>
    <row r="19059" ht="12.75" hidden="1" customHeight="1"/>
    <row r="19060" ht="12.75" hidden="1" customHeight="1"/>
    <row r="19061" ht="12.75" hidden="1" customHeight="1"/>
    <row r="19062" ht="12.75" hidden="1" customHeight="1"/>
    <row r="19063" ht="12.75" hidden="1" customHeight="1"/>
    <row r="19064" ht="12.75" hidden="1" customHeight="1"/>
    <row r="19065" ht="12.75" hidden="1" customHeight="1"/>
    <row r="19066" ht="12.75" hidden="1" customHeight="1"/>
    <row r="19067" ht="12.75" hidden="1" customHeight="1"/>
    <row r="19068" ht="12.75" hidden="1" customHeight="1"/>
    <row r="19069" ht="12.75" hidden="1" customHeight="1"/>
    <row r="19070" ht="12.75" hidden="1" customHeight="1"/>
    <row r="19071" ht="12.75" hidden="1" customHeight="1"/>
    <row r="19072" ht="12.75" hidden="1" customHeight="1"/>
    <row r="19073" ht="12.75" hidden="1" customHeight="1"/>
    <row r="19074" ht="12.75" hidden="1" customHeight="1"/>
    <row r="19075" ht="12.75" hidden="1" customHeight="1"/>
    <row r="19076" ht="12.75" hidden="1" customHeight="1"/>
    <row r="19077" ht="12.75" hidden="1" customHeight="1"/>
    <row r="19078" ht="12.75" hidden="1" customHeight="1"/>
    <row r="19079" ht="12.75" hidden="1" customHeight="1"/>
    <row r="19080" ht="12.75" hidden="1" customHeight="1"/>
    <row r="19081" ht="12.75" hidden="1" customHeight="1"/>
    <row r="19082" ht="12.75" hidden="1" customHeight="1"/>
    <row r="19083" ht="12.75" hidden="1" customHeight="1"/>
    <row r="19084" ht="12.75" hidden="1" customHeight="1"/>
    <row r="19085" ht="12.75" hidden="1" customHeight="1"/>
    <row r="19086" ht="12.75" hidden="1" customHeight="1"/>
    <row r="19087" ht="12.75" hidden="1" customHeight="1"/>
    <row r="19088" ht="12.75" hidden="1" customHeight="1"/>
    <row r="19089" ht="12.75" hidden="1" customHeight="1"/>
    <row r="19090" ht="12.75" hidden="1" customHeight="1"/>
    <row r="19091" ht="12.75" hidden="1" customHeight="1"/>
    <row r="19092" ht="12.75" hidden="1" customHeight="1"/>
    <row r="19093" ht="12.75" hidden="1" customHeight="1"/>
    <row r="19094" ht="12.75" hidden="1" customHeight="1"/>
    <row r="19095" ht="12.75" hidden="1" customHeight="1"/>
    <row r="19096" ht="12.75" hidden="1" customHeight="1"/>
    <row r="19097" ht="12.75" hidden="1" customHeight="1"/>
    <row r="19098" ht="12.75" hidden="1" customHeight="1"/>
    <row r="19099" ht="12.75" hidden="1" customHeight="1"/>
    <row r="19100" ht="12.75" hidden="1" customHeight="1"/>
    <row r="19101" ht="12.75" hidden="1" customHeight="1"/>
    <row r="19102" ht="12.75" hidden="1" customHeight="1"/>
    <row r="19103" ht="12.75" hidden="1" customHeight="1"/>
    <row r="19104" ht="12.75" hidden="1" customHeight="1"/>
    <row r="19105" ht="12.75" hidden="1" customHeight="1"/>
    <row r="19106" ht="12.75" hidden="1" customHeight="1"/>
    <row r="19107" ht="12.75" hidden="1" customHeight="1"/>
    <row r="19108" ht="12.75" hidden="1" customHeight="1"/>
    <row r="19109" ht="12.75" hidden="1" customHeight="1"/>
    <row r="19110" ht="12.75" hidden="1" customHeight="1"/>
    <row r="19111" ht="12.75" hidden="1" customHeight="1"/>
    <row r="19112" ht="12.75" hidden="1" customHeight="1"/>
    <row r="19113" ht="12.75" hidden="1" customHeight="1"/>
    <row r="19114" ht="12.75" hidden="1" customHeight="1"/>
    <row r="19115" ht="12.75" hidden="1" customHeight="1"/>
    <row r="19116" ht="12.75" hidden="1" customHeight="1"/>
    <row r="19117" ht="12.75" hidden="1" customHeight="1"/>
    <row r="19118" ht="12.75" hidden="1" customHeight="1"/>
    <row r="19119" ht="12.75" hidden="1" customHeight="1"/>
    <row r="19120" ht="12.75" hidden="1" customHeight="1"/>
    <row r="19121" ht="12.75" hidden="1" customHeight="1"/>
    <row r="19122" ht="12.75" hidden="1" customHeight="1"/>
    <row r="19123" ht="12.75" hidden="1" customHeight="1"/>
    <row r="19124" ht="12.75" hidden="1" customHeight="1"/>
    <row r="19125" ht="12.75" hidden="1" customHeight="1"/>
    <row r="19126" ht="12.75" hidden="1" customHeight="1"/>
    <row r="19127" ht="12.75" hidden="1" customHeight="1"/>
    <row r="19128" ht="12.75" hidden="1" customHeight="1"/>
    <row r="19129" ht="12.75" hidden="1" customHeight="1"/>
    <row r="19130" ht="12.75" hidden="1" customHeight="1"/>
    <row r="19131" ht="12.75" hidden="1" customHeight="1"/>
    <row r="19132" ht="12.75" hidden="1" customHeight="1"/>
    <row r="19133" ht="12.75" hidden="1" customHeight="1"/>
    <row r="19134" ht="12.75" hidden="1" customHeight="1"/>
    <row r="19135" ht="12.75" hidden="1" customHeight="1"/>
    <row r="19136" ht="12.75" hidden="1" customHeight="1"/>
    <row r="19137" ht="12.75" hidden="1" customHeight="1"/>
    <row r="19138" ht="12.75" hidden="1" customHeight="1"/>
    <row r="19139" ht="12.75" hidden="1" customHeight="1"/>
    <row r="19140" ht="12.75" hidden="1" customHeight="1"/>
    <row r="19141" ht="12.75" hidden="1" customHeight="1"/>
    <row r="19142" ht="12.75" hidden="1" customHeight="1"/>
    <row r="19143" ht="12.75" hidden="1" customHeight="1"/>
    <row r="19144" ht="12.75" hidden="1" customHeight="1"/>
    <row r="19145" ht="12.75" hidden="1" customHeight="1"/>
    <row r="19146" ht="12.75" hidden="1" customHeight="1"/>
    <row r="19147" ht="12.75" hidden="1" customHeight="1"/>
    <row r="19148" ht="12.75" hidden="1" customHeight="1"/>
    <row r="19149" ht="12.75" hidden="1" customHeight="1"/>
    <row r="19150" ht="12.75" hidden="1" customHeight="1"/>
    <row r="19151" ht="12.75" hidden="1" customHeight="1"/>
    <row r="19152" ht="12.75" hidden="1" customHeight="1"/>
    <row r="19153" ht="12.75" hidden="1" customHeight="1"/>
    <row r="19154" ht="12.75" hidden="1" customHeight="1"/>
    <row r="19155" ht="12.75" hidden="1" customHeight="1"/>
    <row r="19156" ht="12.75" hidden="1" customHeight="1"/>
    <row r="19157" ht="12.75" hidden="1" customHeight="1"/>
    <row r="19158" ht="12.75" hidden="1" customHeight="1"/>
    <row r="19159" ht="12.75" hidden="1" customHeight="1"/>
    <row r="19160" ht="12.75" hidden="1" customHeight="1"/>
    <row r="19161" ht="12.75" hidden="1" customHeight="1"/>
    <row r="19162" ht="12.75" hidden="1" customHeight="1"/>
    <row r="19163" ht="12.75" hidden="1" customHeight="1"/>
    <row r="19164" ht="12.75" hidden="1" customHeight="1"/>
    <row r="19165" ht="12.75" hidden="1" customHeight="1"/>
    <row r="19166" ht="12.75" hidden="1" customHeight="1"/>
    <row r="19167" ht="12.75" hidden="1" customHeight="1"/>
    <row r="19168" ht="12.75" hidden="1" customHeight="1"/>
    <row r="19169" ht="12.75" hidden="1" customHeight="1"/>
    <row r="19170" ht="12.75" hidden="1" customHeight="1"/>
    <row r="19171" ht="12.75" hidden="1" customHeight="1"/>
    <row r="19172" ht="12.75" hidden="1" customHeight="1"/>
    <row r="19173" ht="12.75" hidden="1" customHeight="1"/>
    <row r="19174" ht="12.75" hidden="1" customHeight="1"/>
    <row r="19175" ht="12.75" hidden="1" customHeight="1"/>
    <row r="19176" ht="12.75" hidden="1" customHeight="1"/>
    <row r="19177" ht="12.75" hidden="1" customHeight="1"/>
    <row r="19178" ht="12.75" hidden="1" customHeight="1"/>
    <row r="19179" ht="12.75" hidden="1" customHeight="1"/>
    <row r="19180" ht="12.75" hidden="1" customHeight="1"/>
    <row r="19181" ht="12.75" hidden="1" customHeight="1"/>
    <row r="19182" ht="12.75" hidden="1" customHeight="1"/>
    <row r="19183" ht="12.75" hidden="1" customHeight="1"/>
    <row r="19184" ht="12.75" hidden="1" customHeight="1"/>
    <row r="19185" ht="12.75" hidden="1" customHeight="1"/>
    <row r="19186" ht="12.75" hidden="1" customHeight="1"/>
    <row r="19187" ht="12.75" hidden="1" customHeight="1"/>
    <row r="19188" ht="12.75" hidden="1" customHeight="1"/>
    <row r="19189" ht="12.75" hidden="1" customHeight="1"/>
    <row r="19190" ht="12.75" hidden="1" customHeight="1"/>
    <row r="19191" ht="12.75" hidden="1" customHeight="1"/>
    <row r="19192" ht="12.75" hidden="1" customHeight="1"/>
    <row r="19193" ht="12.75" hidden="1" customHeight="1"/>
    <row r="19194" ht="12.75" hidden="1" customHeight="1"/>
    <row r="19195" ht="12.75" hidden="1" customHeight="1"/>
    <row r="19196" ht="12.75" hidden="1" customHeight="1"/>
    <row r="19197" ht="12.75" hidden="1" customHeight="1"/>
    <row r="19198" ht="12.75" hidden="1" customHeight="1"/>
    <row r="19199" ht="12.75" hidden="1" customHeight="1"/>
    <row r="19200" ht="12.75" hidden="1" customHeight="1"/>
    <row r="19201" ht="12.75" hidden="1" customHeight="1"/>
    <row r="19202" ht="12.75" hidden="1" customHeight="1"/>
    <row r="19203" ht="12.75" hidden="1" customHeight="1"/>
    <row r="19204" ht="12.75" hidden="1" customHeight="1"/>
    <row r="19205" ht="12.75" hidden="1" customHeight="1"/>
    <row r="19206" ht="12.75" hidden="1" customHeight="1"/>
    <row r="19207" ht="12.75" hidden="1" customHeight="1"/>
    <row r="19208" ht="12.75" hidden="1" customHeight="1"/>
    <row r="19209" ht="12.75" hidden="1" customHeight="1"/>
    <row r="19210" ht="12.75" hidden="1" customHeight="1"/>
    <row r="19211" ht="12.75" hidden="1" customHeight="1"/>
    <row r="19212" ht="12.75" hidden="1" customHeight="1"/>
    <row r="19213" ht="12.75" hidden="1" customHeight="1"/>
    <row r="19214" ht="12.75" hidden="1" customHeight="1"/>
    <row r="19215" ht="12.75" hidden="1" customHeight="1"/>
    <row r="19216" ht="12.75" hidden="1" customHeight="1"/>
    <row r="19217" ht="12.75" hidden="1" customHeight="1"/>
    <row r="19218" ht="12.75" hidden="1" customHeight="1"/>
    <row r="19219" ht="12.75" hidden="1" customHeight="1"/>
    <row r="19220" ht="12.75" hidden="1" customHeight="1"/>
    <row r="19221" ht="12.75" hidden="1" customHeight="1"/>
    <row r="19222" ht="12.75" hidden="1" customHeight="1"/>
    <row r="19223" ht="12.75" hidden="1" customHeight="1"/>
    <row r="19224" ht="12.75" hidden="1" customHeight="1"/>
    <row r="19225" ht="12.75" hidden="1" customHeight="1"/>
    <row r="19226" ht="12.75" hidden="1" customHeight="1"/>
    <row r="19227" ht="12.75" hidden="1" customHeight="1"/>
    <row r="19228" ht="12.75" hidden="1" customHeight="1"/>
    <row r="19229" ht="12.75" hidden="1" customHeight="1"/>
    <row r="19230" ht="12.75" hidden="1" customHeight="1"/>
    <row r="19231" ht="12.75" hidden="1" customHeight="1"/>
    <row r="19232" ht="12.75" hidden="1" customHeight="1"/>
    <row r="19233" ht="12.75" hidden="1" customHeight="1"/>
    <row r="19234" ht="12.75" hidden="1" customHeight="1"/>
    <row r="19235" ht="12.75" hidden="1" customHeight="1"/>
    <row r="19236" ht="12.75" hidden="1" customHeight="1"/>
    <row r="19237" ht="12.75" hidden="1" customHeight="1"/>
    <row r="19238" ht="12.75" hidden="1" customHeight="1"/>
    <row r="19239" ht="12.75" hidden="1" customHeight="1"/>
    <row r="19240" ht="12.75" hidden="1" customHeight="1"/>
    <row r="19241" ht="12.75" hidden="1" customHeight="1"/>
    <row r="19242" ht="12.75" hidden="1" customHeight="1"/>
    <row r="19243" ht="12.75" hidden="1" customHeight="1"/>
    <row r="19244" ht="12.75" hidden="1" customHeight="1"/>
    <row r="19245" ht="12.75" hidden="1" customHeight="1"/>
    <row r="19246" ht="12.75" hidden="1" customHeight="1"/>
    <row r="19247" ht="12.75" hidden="1" customHeight="1"/>
    <row r="19248" ht="12.75" hidden="1" customHeight="1"/>
    <row r="19249" ht="12.75" hidden="1" customHeight="1"/>
    <row r="19250" ht="12.75" hidden="1" customHeight="1"/>
    <row r="19251" ht="12.75" hidden="1" customHeight="1"/>
    <row r="19252" ht="12.75" hidden="1" customHeight="1"/>
    <row r="19253" ht="12.75" hidden="1" customHeight="1"/>
    <row r="19254" ht="12.75" hidden="1" customHeight="1"/>
    <row r="19255" ht="12.75" hidden="1" customHeight="1"/>
    <row r="19256" ht="12.75" hidden="1" customHeight="1"/>
    <row r="19257" ht="12.75" hidden="1" customHeight="1"/>
    <row r="19258" ht="12.75" hidden="1" customHeight="1"/>
    <row r="19259" ht="12.75" hidden="1" customHeight="1"/>
    <row r="19260" ht="12.75" hidden="1" customHeight="1"/>
    <row r="19261" ht="12.75" hidden="1" customHeight="1"/>
    <row r="19262" ht="12.75" hidden="1" customHeight="1"/>
    <row r="19263" ht="12.75" hidden="1" customHeight="1"/>
    <row r="19264" ht="12.75" hidden="1" customHeight="1"/>
    <row r="19265" ht="12.75" hidden="1" customHeight="1"/>
    <row r="19266" ht="12.75" hidden="1" customHeight="1"/>
    <row r="19267" ht="12.75" hidden="1" customHeight="1"/>
    <row r="19268" ht="12.75" hidden="1" customHeight="1"/>
    <row r="19269" ht="12.75" hidden="1" customHeight="1"/>
    <row r="19270" ht="12.75" hidden="1" customHeight="1"/>
    <row r="19271" ht="12.75" hidden="1" customHeight="1"/>
    <row r="19272" ht="12.75" hidden="1" customHeight="1"/>
    <row r="19273" ht="12.75" hidden="1" customHeight="1"/>
    <row r="19274" ht="12.75" hidden="1" customHeight="1"/>
    <row r="19275" ht="12.75" hidden="1" customHeight="1"/>
    <row r="19276" ht="12.75" hidden="1" customHeight="1"/>
    <row r="19277" ht="12.75" hidden="1" customHeight="1"/>
    <row r="19278" ht="12.75" hidden="1" customHeight="1"/>
    <row r="19279" ht="12.75" hidden="1" customHeight="1"/>
    <row r="19280" ht="12.75" hidden="1" customHeight="1"/>
    <row r="19281" ht="12.75" hidden="1" customHeight="1"/>
    <row r="19282" ht="12.75" hidden="1" customHeight="1"/>
    <row r="19283" ht="12.75" hidden="1" customHeight="1"/>
    <row r="19284" ht="12.75" hidden="1" customHeight="1"/>
    <row r="19285" ht="12.75" hidden="1" customHeight="1"/>
    <row r="19286" ht="12.75" hidden="1" customHeight="1"/>
    <row r="19287" ht="12.75" hidden="1" customHeight="1"/>
    <row r="19288" ht="12.75" hidden="1" customHeight="1"/>
    <row r="19289" ht="12.75" hidden="1" customHeight="1"/>
    <row r="19290" ht="12.75" hidden="1" customHeight="1"/>
    <row r="19291" ht="12.75" hidden="1" customHeight="1"/>
    <row r="19292" ht="12.75" hidden="1" customHeight="1"/>
    <row r="19293" ht="12.75" hidden="1" customHeight="1"/>
    <row r="19294" ht="12.75" hidden="1" customHeight="1"/>
    <row r="19295" ht="12.75" hidden="1" customHeight="1"/>
    <row r="19296" ht="12.75" hidden="1" customHeight="1"/>
    <row r="19297" ht="12.75" hidden="1" customHeight="1"/>
    <row r="19298" ht="12.75" hidden="1" customHeight="1"/>
    <row r="19299" ht="12.75" hidden="1" customHeight="1"/>
    <row r="19300" ht="12.75" hidden="1" customHeight="1"/>
    <row r="19301" ht="12.75" hidden="1" customHeight="1"/>
    <row r="19302" ht="12.75" hidden="1" customHeight="1"/>
    <row r="19303" ht="12.75" hidden="1" customHeight="1"/>
    <row r="19304" ht="12.75" hidden="1" customHeight="1"/>
    <row r="19305" ht="12.75" hidden="1" customHeight="1"/>
    <row r="19306" ht="12.75" hidden="1" customHeight="1"/>
    <row r="19307" ht="12.75" hidden="1" customHeight="1"/>
    <row r="19308" ht="12.75" hidden="1" customHeight="1"/>
    <row r="19309" ht="12.75" hidden="1" customHeight="1"/>
    <row r="19310" ht="12.75" hidden="1" customHeight="1"/>
    <row r="19311" ht="12.75" hidden="1" customHeight="1"/>
    <row r="19312" ht="12.75" hidden="1" customHeight="1"/>
    <row r="19313" ht="12.75" hidden="1" customHeight="1"/>
    <row r="19314" ht="12.75" hidden="1" customHeight="1"/>
    <row r="19315" ht="12.75" hidden="1" customHeight="1"/>
    <row r="19316" ht="12.75" hidden="1" customHeight="1"/>
    <row r="19317" ht="12.75" hidden="1" customHeight="1"/>
    <row r="19318" ht="12.75" hidden="1" customHeight="1"/>
    <row r="19319" ht="12.75" hidden="1" customHeight="1"/>
    <row r="19320" ht="12.75" hidden="1" customHeight="1"/>
    <row r="19321" ht="12.75" hidden="1" customHeight="1"/>
    <row r="19322" ht="12.75" hidden="1" customHeight="1"/>
    <row r="19323" ht="12.75" hidden="1" customHeight="1"/>
    <row r="19324" ht="12.75" hidden="1" customHeight="1"/>
    <row r="19325" ht="12.75" hidden="1" customHeight="1"/>
    <row r="19326" ht="12.75" hidden="1" customHeight="1"/>
    <row r="19327" ht="12.75" hidden="1" customHeight="1"/>
    <row r="19328" ht="12.75" hidden="1" customHeight="1"/>
    <row r="19329" ht="12.75" hidden="1" customHeight="1"/>
    <row r="19330" ht="12.75" hidden="1" customHeight="1"/>
    <row r="19331" ht="12.75" hidden="1" customHeight="1"/>
    <row r="19332" ht="12.75" hidden="1" customHeight="1"/>
    <row r="19333" ht="12.75" hidden="1" customHeight="1"/>
    <row r="19334" ht="12.75" hidden="1" customHeight="1"/>
    <row r="19335" ht="12.75" hidden="1" customHeight="1"/>
    <row r="19336" ht="12.75" hidden="1" customHeight="1"/>
    <row r="19337" ht="12.75" hidden="1" customHeight="1"/>
    <row r="19338" ht="12.75" hidden="1" customHeight="1"/>
    <row r="19339" ht="12.75" hidden="1" customHeight="1"/>
    <row r="19340" ht="12.75" hidden="1" customHeight="1"/>
    <row r="19341" ht="12.75" hidden="1" customHeight="1"/>
    <row r="19342" ht="12.75" hidden="1" customHeight="1"/>
    <row r="19343" ht="12.75" hidden="1" customHeight="1"/>
    <row r="19344" ht="12.75" hidden="1" customHeight="1"/>
    <row r="19345" ht="12.75" hidden="1" customHeight="1"/>
    <row r="19346" ht="12.75" hidden="1" customHeight="1"/>
    <row r="19347" ht="12.75" hidden="1" customHeight="1"/>
    <row r="19348" ht="12.75" hidden="1" customHeight="1"/>
    <row r="19349" ht="12.75" hidden="1" customHeight="1"/>
    <row r="19350" ht="12.75" hidden="1" customHeight="1"/>
    <row r="19351" ht="12.75" hidden="1" customHeight="1"/>
    <row r="19352" ht="12.75" hidden="1" customHeight="1"/>
    <row r="19353" ht="12.75" hidden="1" customHeight="1"/>
    <row r="19354" ht="12.75" hidden="1" customHeight="1"/>
    <row r="19355" ht="12.75" hidden="1" customHeight="1"/>
    <row r="19356" ht="12.75" hidden="1" customHeight="1"/>
    <row r="19357" ht="12.75" hidden="1" customHeight="1"/>
    <row r="19358" ht="12.75" hidden="1" customHeight="1"/>
    <row r="19359" ht="12.75" hidden="1" customHeight="1"/>
    <row r="19360" ht="12.75" hidden="1" customHeight="1"/>
    <row r="19361" ht="12.75" hidden="1" customHeight="1"/>
    <row r="19362" ht="12.75" hidden="1" customHeight="1"/>
    <row r="19363" ht="12.75" hidden="1" customHeight="1"/>
    <row r="19364" ht="12.75" hidden="1" customHeight="1"/>
    <row r="19365" ht="12.75" hidden="1" customHeight="1"/>
    <row r="19366" ht="12.75" hidden="1" customHeight="1"/>
    <row r="19367" ht="12.75" hidden="1" customHeight="1"/>
    <row r="19368" ht="12.75" hidden="1" customHeight="1"/>
    <row r="19369" ht="12.75" hidden="1" customHeight="1"/>
    <row r="19370" ht="12.75" hidden="1" customHeight="1"/>
    <row r="19371" ht="12.75" hidden="1" customHeight="1"/>
    <row r="19372" ht="12.75" hidden="1" customHeight="1"/>
    <row r="19373" ht="12.75" hidden="1" customHeight="1"/>
    <row r="19374" ht="12.75" hidden="1" customHeight="1"/>
    <row r="19375" ht="12.75" hidden="1" customHeight="1"/>
    <row r="19376" ht="12.75" hidden="1" customHeight="1"/>
    <row r="19377" ht="12.75" hidden="1" customHeight="1"/>
    <row r="19378" ht="12.75" hidden="1" customHeight="1"/>
    <row r="19379" ht="12.75" hidden="1" customHeight="1"/>
    <row r="19380" ht="12.75" hidden="1" customHeight="1"/>
    <row r="19381" ht="12.75" hidden="1" customHeight="1"/>
    <row r="19382" ht="12.75" hidden="1" customHeight="1"/>
    <row r="19383" ht="12.75" hidden="1" customHeight="1"/>
    <row r="19384" ht="12.75" hidden="1" customHeight="1"/>
    <row r="19385" ht="12.75" hidden="1" customHeight="1"/>
    <row r="19386" ht="12.75" hidden="1" customHeight="1"/>
    <row r="19387" ht="12.75" hidden="1" customHeight="1"/>
    <row r="19388" ht="12.75" hidden="1" customHeight="1"/>
    <row r="19389" ht="12.75" hidden="1" customHeight="1"/>
    <row r="19390" ht="12.75" hidden="1" customHeight="1"/>
    <row r="19391" ht="12.75" hidden="1" customHeight="1"/>
    <row r="19392" ht="12.75" hidden="1" customHeight="1"/>
    <row r="19393" ht="12.75" hidden="1" customHeight="1"/>
    <row r="19394" ht="12.75" hidden="1" customHeight="1"/>
    <row r="19395" ht="12.75" hidden="1" customHeight="1"/>
    <row r="19396" ht="12.75" hidden="1" customHeight="1"/>
    <row r="19397" ht="12.75" hidden="1" customHeight="1"/>
    <row r="19398" ht="12.75" hidden="1" customHeight="1"/>
    <row r="19399" ht="12.75" hidden="1" customHeight="1"/>
    <row r="19400" ht="12.75" hidden="1" customHeight="1"/>
    <row r="19401" ht="12.75" hidden="1" customHeight="1"/>
    <row r="19402" ht="12.75" hidden="1" customHeight="1"/>
    <row r="19403" ht="12.75" hidden="1" customHeight="1"/>
    <row r="19404" ht="12.75" hidden="1" customHeight="1"/>
    <row r="19405" ht="12.75" hidden="1" customHeight="1"/>
    <row r="19406" ht="12.75" hidden="1" customHeight="1"/>
    <row r="19407" ht="12.75" hidden="1" customHeight="1"/>
    <row r="19408" ht="12.75" hidden="1" customHeight="1"/>
    <row r="19409" ht="12.75" hidden="1" customHeight="1"/>
    <row r="19410" ht="12.75" hidden="1" customHeight="1"/>
    <row r="19411" ht="12.75" hidden="1" customHeight="1"/>
    <row r="19412" ht="12.75" hidden="1" customHeight="1"/>
    <row r="19413" ht="12.75" hidden="1" customHeight="1"/>
    <row r="19414" ht="12.75" hidden="1" customHeight="1"/>
    <row r="19415" ht="12.75" hidden="1" customHeight="1"/>
    <row r="19416" ht="12.75" hidden="1" customHeight="1"/>
    <row r="19417" ht="12.75" hidden="1" customHeight="1"/>
    <row r="19418" ht="12.75" hidden="1" customHeight="1"/>
    <row r="19419" ht="12.75" hidden="1" customHeight="1"/>
    <row r="19420" ht="12.75" hidden="1" customHeight="1"/>
    <row r="19421" ht="12.75" hidden="1" customHeight="1"/>
    <row r="19422" ht="12.75" hidden="1" customHeight="1"/>
    <row r="19423" ht="12.75" hidden="1" customHeight="1"/>
    <row r="19424" ht="12.75" hidden="1" customHeight="1"/>
    <row r="19425" ht="12.75" hidden="1" customHeight="1"/>
    <row r="19426" ht="12.75" hidden="1" customHeight="1"/>
    <row r="19427" ht="12.75" hidden="1" customHeight="1"/>
    <row r="19428" ht="12.75" hidden="1" customHeight="1"/>
    <row r="19429" ht="12.75" hidden="1" customHeight="1"/>
    <row r="19430" ht="12.75" hidden="1" customHeight="1"/>
    <row r="19431" ht="12.75" hidden="1" customHeight="1"/>
    <row r="19432" ht="12.75" hidden="1" customHeight="1"/>
    <row r="19433" ht="12.75" hidden="1" customHeight="1"/>
    <row r="19434" ht="12.75" hidden="1" customHeight="1"/>
    <row r="19435" ht="12.75" hidden="1" customHeight="1"/>
    <row r="19436" ht="12.75" hidden="1" customHeight="1"/>
    <row r="19437" ht="12.75" hidden="1" customHeight="1"/>
    <row r="19438" ht="12.75" hidden="1" customHeight="1"/>
    <row r="19439" ht="12.75" hidden="1" customHeight="1"/>
    <row r="19440" ht="12.75" hidden="1" customHeight="1"/>
    <row r="19441" ht="12.75" hidden="1" customHeight="1"/>
    <row r="19442" ht="12.75" hidden="1" customHeight="1"/>
    <row r="19443" ht="12.75" hidden="1" customHeight="1"/>
    <row r="19444" ht="12.75" hidden="1" customHeight="1"/>
    <row r="19445" ht="12.75" hidden="1" customHeight="1"/>
    <row r="19446" ht="12.75" hidden="1" customHeight="1"/>
    <row r="19447" ht="12.75" hidden="1" customHeight="1"/>
    <row r="19448" ht="12.75" hidden="1" customHeight="1"/>
    <row r="19449" ht="12.75" hidden="1" customHeight="1"/>
    <row r="19450" ht="12.75" hidden="1" customHeight="1"/>
    <row r="19451" ht="12.75" hidden="1" customHeight="1"/>
    <row r="19452" ht="12.75" hidden="1" customHeight="1"/>
    <row r="19453" ht="12.75" hidden="1" customHeight="1"/>
    <row r="19454" ht="12.75" hidden="1" customHeight="1"/>
    <row r="19455" ht="12.75" hidden="1" customHeight="1"/>
    <row r="19456" ht="12.75" hidden="1" customHeight="1"/>
    <row r="19457" ht="12.75" hidden="1" customHeight="1"/>
    <row r="19458" ht="12.75" hidden="1" customHeight="1"/>
    <row r="19459" ht="12.75" hidden="1" customHeight="1"/>
    <row r="19460" ht="12.75" hidden="1" customHeight="1"/>
    <row r="19461" ht="12.75" hidden="1" customHeight="1"/>
    <row r="19462" ht="12.75" hidden="1" customHeight="1"/>
    <row r="19463" ht="12.75" hidden="1" customHeight="1"/>
    <row r="19464" ht="12.75" hidden="1" customHeight="1"/>
    <row r="19465" ht="12.75" hidden="1" customHeight="1"/>
    <row r="19466" ht="12.75" hidden="1" customHeight="1"/>
    <row r="19467" ht="12.75" hidden="1" customHeight="1"/>
    <row r="19468" ht="12.75" hidden="1" customHeight="1"/>
    <row r="19469" ht="12.75" hidden="1" customHeight="1"/>
    <row r="19470" ht="12.75" hidden="1" customHeight="1"/>
    <row r="19471" ht="12.75" hidden="1" customHeight="1"/>
    <row r="19472" ht="12.75" hidden="1" customHeight="1"/>
    <row r="19473" ht="12.75" hidden="1" customHeight="1"/>
    <row r="19474" ht="12.75" hidden="1" customHeight="1"/>
    <row r="19475" ht="12.75" hidden="1" customHeight="1"/>
    <row r="19476" ht="12.75" hidden="1" customHeight="1"/>
    <row r="19477" ht="12.75" hidden="1" customHeight="1"/>
    <row r="19478" ht="12.75" hidden="1" customHeight="1"/>
    <row r="19479" ht="12.75" hidden="1" customHeight="1"/>
    <row r="19480" ht="12.75" hidden="1" customHeight="1"/>
    <row r="19481" ht="12.75" hidden="1" customHeight="1"/>
    <row r="19482" ht="12.75" hidden="1" customHeight="1"/>
    <row r="19483" ht="12.75" hidden="1" customHeight="1"/>
    <row r="19484" ht="12.75" hidden="1" customHeight="1"/>
    <row r="19485" ht="12.75" hidden="1" customHeight="1"/>
    <row r="19486" ht="12.75" hidden="1" customHeight="1"/>
    <row r="19487" ht="12.75" hidden="1" customHeight="1"/>
    <row r="19488" ht="12.75" hidden="1" customHeight="1"/>
    <row r="19489" ht="12.75" hidden="1" customHeight="1"/>
    <row r="19490" ht="12.75" hidden="1" customHeight="1"/>
    <row r="19491" ht="12.75" hidden="1" customHeight="1"/>
    <row r="19492" ht="12.75" hidden="1" customHeight="1"/>
    <row r="19493" ht="12.75" hidden="1" customHeight="1"/>
    <row r="19494" ht="12.75" hidden="1" customHeight="1"/>
    <row r="19495" ht="12.75" hidden="1" customHeight="1"/>
    <row r="19496" ht="12.75" hidden="1" customHeight="1"/>
    <row r="19497" ht="12.75" hidden="1" customHeight="1"/>
    <row r="19498" ht="12.75" hidden="1" customHeight="1"/>
    <row r="19499" ht="12.75" hidden="1" customHeight="1"/>
    <row r="19500" ht="12.75" hidden="1" customHeight="1"/>
    <row r="19501" ht="12.75" hidden="1" customHeight="1"/>
    <row r="19502" ht="12.75" hidden="1" customHeight="1"/>
    <row r="19503" ht="12.75" hidden="1" customHeight="1"/>
    <row r="19504" ht="12.75" hidden="1" customHeight="1"/>
    <row r="19505" ht="12.75" hidden="1" customHeight="1"/>
    <row r="19506" ht="12.75" hidden="1" customHeight="1"/>
    <row r="19507" ht="12.75" hidden="1" customHeight="1"/>
    <row r="19508" ht="12.75" hidden="1" customHeight="1"/>
    <row r="19509" ht="12.75" hidden="1" customHeight="1"/>
    <row r="19510" ht="12.75" hidden="1" customHeight="1"/>
    <row r="19511" ht="12.75" hidden="1" customHeight="1"/>
    <row r="19512" ht="12.75" hidden="1" customHeight="1"/>
    <row r="19513" ht="12.75" hidden="1" customHeight="1"/>
    <row r="19514" ht="12.75" hidden="1" customHeight="1"/>
    <row r="19515" ht="12.75" hidden="1" customHeight="1"/>
    <row r="19516" ht="12.75" hidden="1" customHeight="1"/>
    <row r="19517" ht="12.75" hidden="1" customHeight="1"/>
    <row r="19518" ht="12.75" hidden="1" customHeight="1"/>
    <row r="19519" ht="12.75" hidden="1" customHeight="1"/>
    <row r="19520" ht="12.75" hidden="1" customHeight="1"/>
    <row r="19521" ht="12.75" hidden="1" customHeight="1"/>
    <row r="19522" ht="12.75" hidden="1" customHeight="1"/>
    <row r="19523" ht="12.75" hidden="1" customHeight="1"/>
    <row r="19524" ht="12.75" hidden="1" customHeight="1"/>
    <row r="19525" ht="12.75" hidden="1" customHeight="1"/>
    <row r="19526" ht="12.75" hidden="1" customHeight="1"/>
    <row r="19527" ht="12.75" hidden="1" customHeight="1"/>
    <row r="19528" ht="12.75" hidden="1" customHeight="1"/>
    <row r="19529" ht="12.75" hidden="1" customHeight="1"/>
    <row r="19530" ht="12.75" hidden="1" customHeight="1"/>
    <row r="19531" ht="12.75" hidden="1" customHeight="1"/>
    <row r="19532" ht="12.75" hidden="1" customHeight="1"/>
    <row r="19533" ht="12.75" hidden="1" customHeight="1"/>
    <row r="19534" ht="12.75" hidden="1" customHeight="1"/>
    <row r="19535" ht="12.75" hidden="1" customHeight="1"/>
    <row r="19536" ht="12.75" hidden="1" customHeight="1"/>
    <row r="19537" ht="12.75" hidden="1" customHeight="1"/>
    <row r="19538" ht="12.75" hidden="1" customHeight="1"/>
    <row r="19539" ht="12.75" hidden="1" customHeight="1"/>
    <row r="19540" ht="12.75" hidden="1" customHeight="1"/>
    <row r="19541" ht="12.75" hidden="1" customHeight="1"/>
    <row r="19542" ht="12.75" hidden="1" customHeight="1"/>
    <row r="19543" ht="12.75" hidden="1" customHeight="1"/>
    <row r="19544" ht="12.75" hidden="1" customHeight="1"/>
    <row r="19545" ht="12.75" hidden="1" customHeight="1"/>
    <row r="19546" ht="12.75" hidden="1" customHeight="1"/>
    <row r="19547" ht="12.75" hidden="1" customHeight="1"/>
    <row r="19548" ht="12.75" hidden="1" customHeight="1"/>
    <row r="19549" ht="12.75" hidden="1" customHeight="1"/>
    <row r="19550" ht="12.75" hidden="1" customHeight="1"/>
    <row r="19551" ht="12.75" hidden="1" customHeight="1"/>
    <row r="19552" ht="12.75" hidden="1" customHeight="1"/>
    <row r="19553" ht="12.75" hidden="1" customHeight="1"/>
    <row r="19554" ht="12.75" hidden="1" customHeight="1"/>
    <row r="19555" ht="12.75" hidden="1" customHeight="1"/>
    <row r="19556" ht="12.75" hidden="1" customHeight="1"/>
    <row r="19557" ht="12.75" hidden="1" customHeight="1"/>
    <row r="19558" ht="12.75" hidden="1" customHeight="1"/>
    <row r="19559" ht="12.75" hidden="1" customHeight="1"/>
    <row r="19560" ht="12.75" hidden="1" customHeight="1"/>
    <row r="19561" ht="12.75" hidden="1" customHeight="1"/>
    <row r="19562" ht="12.75" hidden="1" customHeight="1"/>
    <row r="19563" ht="12.75" hidden="1" customHeight="1"/>
    <row r="19564" ht="12.75" hidden="1" customHeight="1"/>
    <row r="19565" ht="12.75" hidden="1" customHeight="1"/>
    <row r="19566" ht="12.75" hidden="1" customHeight="1"/>
    <row r="19567" ht="12.75" hidden="1" customHeight="1"/>
    <row r="19568" ht="12.75" hidden="1" customHeight="1"/>
    <row r="19569" ht="12.75" hidden="1" customHeight="1"/>
    <row r="19570" ht="12.75" hidden="1" customHeight="1"/>
    <row r="19571" ht="12.75" hidden="1" customHeight="1"/>
    <row r="19572" ht="12.75" hidden="1" customHeight="1"/>
    <row r="19573" ht="12.75" hidden="1" customHeight="1"/>
    <row r="19574" ht="12.75" hidden="1" customHeight="1"/>
    <row r="19575" ht="12.75" hidden="1" customHeight="1"/>
    <row r="19576" ht="12.75" hidden="1" customHeight="1"/>
    <row r="19577" ht="12.75" hidden="1" customHeight="1"/>
    <row r="19578" ht="12.75" hidden="1" customHeight="1"/>
    <row r="19579" ht="12.75" hidden="1" customHeight="1"/>
    <row r="19580" ht="12.75" hidden="1" customHeight="1"/>
    <row r="19581" ht="12.75" hidden="1" customHeight="1"/>
    <row r="19582" ht="12.75" hidden="1" customHeight="1"/>
    <row r="19583" ht="12.75" hidden="1" customHeight="1"/>
    <row r="19584" ht="12.75" hidden="1" customHeight="1"/>
    <row r="19585" ht="12.75" hidden="1" customHeight="1"/>
    <row r="19586" ht="12.75" hidden="1" customHeight="1"/>
    <row r="19587" ht="12.75" hidden="1" customHeight="1"/>
    <row r="19588" ht="12.75" hidden="1" customHeight="1"/>
    <row r="19589" ht="12.75" hidden="1" customHeight="1"/>
    <row r="19590" ht="12.75" hidden="1" customHeight="1"/>
    <row r="19591" ht="12.75" hidden="1" customHeight="1"/>
    <row r="19592" ht="12.75" hidden="1" customHeight="1"/>
    <row r="19593" ht="12.75" hidden="1" customHeight="1"/>
    <row r="19594" ht="12.75" hidden="1" customHeight="1"/>
    <row r="19595" ht="12.75" hidden="1" customHeight="1"/>
    <row r="19596" ht="12.75" hidden="1" customHeight="1"/>
    <row r="19597" ht="12.75" hidden="1" customHeight="1"/>
    <row r="19598" ht="12.75" hidden="1" customHeight="1"/>
    <row r="19599" ht="12.75" hidden="1" customHeight="1"/>
    <row r="19600" ht="12.75" hidden="1" customHeight="1"/>
    <row r="19601" ht="12.75" hidden="1" customHeight="1"/>
    <row r="19602" ht="12.75" hidden="1" customHeight="1"/>
    <row r="19603" ht="12.75" hidden="1" customHeight="1"/>
    <row r="19604" ht="12.75" hidden="1" customHeight="1"/>
    <row r="19605" ht="12.75" hidden="1" customHeight="1"/>
    <row r="19606" ht="12.75" hidden="1" customHeight="1"/>
    <row r="19607" ht="12.75" hidden="1" customHeight="1"/>
    <row r="19608" ht="12.75" hidden="1" customHeight="1"/>
    <row r="19609" ht="12.75" hidden="1" customHeight="1"/>
    <row r="19610" ht="12.75" hidden="1" customHeight="1"/>
    <row r="19611" ht="12.75" hidden="1" customHeight="1"/>
    <row r="19612" ht="12.75" hidden="1" customHeight="1"/>
    <row r="19613" ht="12.75" hidden="1" customHeight="1"/>
    <row r="19614" ht="12.75" hidden="1" customHeight="1"/>
    <row r="19615" ht="12.75" hidden="1" customHeight="1"/>
    <row r="19616" ht="12.75" hidden="1" customHeight="1"/>
    <row r="19617" ht="12.75" hidden="1" customHeight="1"/>
    <row r="19618" ht="12.75" hidden="1" customHeight="1"/>
    <row r="19619" ht="12.75" hidden="1" customHeight="1"/>
    <row r="19620" ht="12.75" hidden="1" customHeight="1"/>
    <row r="19621" ht="12.75" hidden="1" customHeight="1"/>
    <row r="19622" ht="12.75" hidden="1" customHeight="1"/>
    <row r="19623" ht="12.75" hidden="1" customHeight="1"/>
    <row r="19624" ht="12.75" hidden="1" customHeight="1"/>
    <row r="19625" ht="12.75" hidden="1" customHeight="1"/>
    <row r="19626" ht="12.75" hidden="1" customHeight="1"/>
    <row r="19627" ht="12.75" hidden="1" customHeight="1"/>
    <row r="19628" ht="12.75" hidden="1" customHeight="1"/>
    <row r="19629" ht="12.75" hidden="1" customHeight="1"/>
    <row r="19630" ht="12.75" hidden="1" customHeight="1"/>
    <row r="19631" ht="12.75" hidden="1" customHeight="1"/>
    <row r="19632" ht="12.75" hidden="1" customHeight="1"/>
    <row r="19633" ht="12.75" hidden="1" customHeight="1"/>
    <row r="19634" ht="12.75" hidden="1" customHeight="1"/>
    <row r="19635" ht="12.75" hidden="1" customHeight="1"/>
    <row r="19636" ht="12.75" hidden="1" customHeight="1"/>
    <row r="19637" ht="12.75" hidden="1" customHeight="1"/>
    <row r="19638" ht="12.75" hidden="1" customHeight="1"/>
    <row r="19639" ht="12.75" hidden="1" customHeight="1"/>
    <row r="19640" ht="12.75" hidden="1" customHeight="1"/>
    <row r="19641" ht="12.75" hidden="1" customHeight="1"/>
    <row r="19642" ht="12.75" hidden="1" customHeight="1"/>
    <row r="19643" ht="12.75" hidden="1" customHeight="1"/>
    <row r="19644" ht="12.75" hidden="1" customHeight="1"/>
    <row r="19645" ht="12.75" hidden="1" customHeight="1"/>
    <row r="19646" ht="12.75" hidden="1" customHeight="1"/>
    <row r="19647" ht="12.75" hidden="1" customHeight="1"/>
    <row r="19648" ht="12.75" hidden="1" customHeight="1"/>
    <row r="19649" ht="12.75" hidden="1" customHeight="1"/>
    <row r="19650" ht="12.75" hidden="1" customHeight="1"/>
    <row r="19651" ht="12.75" hidden="1" customHeight="1"/>
    <row r="19652" ht="12.75" hidden="1" customHeight="1"/>
    <row r="19653" ht="12.75" hidden="1" customHeight="1"/>
    <row r="19654" ht="12.75" hidden="1" customHeight="1"/>
    <row r="19655" ht="12.75" hidden="1" customHeight="1"/>
    <row r="19656" ht="12.75" hidden="1" customHeight="1"/>
    <row r="19657" ht="12.75" hidden="1" customHeight="1"/>
    <row r="19658" ht="12.75" hidden="1" customHeight="1"/>
    <row r="19659" ht="12.75" hidden="1" customHeight="1"/>
    <row r="19660" ht="12.75" hidden="1" customHeight="1"/>
    <row r="19661" ht="12.75" hidden="1" customHeight="1"/>
    <row r="19662" ht="12.75" hidden="1" customHeight="1"/>
    <row r="19663" ht="12.75" hidden="1" customHeight="1"/>
    <row r="19664" ht="12.75" hidden="1" customHeight="1"/>
    <row r="19665" ht="12.75" hidden="1" customHeight="1"/>
    <row r="19666" ht="12.75" hidden="1" customHeight="1"/>
    <row r="19667" ht="12.75" hidden="1" customHeight="1"/>
    <row r="19668" ht="12.75" hidden="1" customHeight="1"/>
    <row r="19669" ht="12.75" hidden="1" customHeight="1"/>
    <row r="19670" ht="12.75" hidden="1" customHeight="1"/>
    <row r="19671" ht="12.75" hidden="1" customHeight="1"/>
    <row r="19672" ht="12.75" hidden="1" customHeight="1"/>
    <row r="19673" ht="12.75" hidden="1" customHeight="1"/>
    <row r="19674" ht="12.75" hidden="1" customHeight="1"/>
    <row r="19675" ht="12.75" hidden="1" customHeight="1"/>
    <row r="19676" ht="12.75" hidden="1" customHeight="1"/>
    <row r="19677" ht="12.75" hidden="1" customHeight="1"/>
    <row r="19678" ht="12.75" hidden="1" customHeight="1"/>
    <row r="19679" ht="12.75" hidden="1" customHeight="1"/>
    <row r="19680" ht="12.75" hidden="1" customHeight="1"/>
    <row r="19681" ht="12.75" hidden="1" customHeight="1"/>
    <row r="19682" ht="12.75" hidden="1" customHeight="1"/>
    <row r="19683" ht="12.75" hidden="1" customHeight="1"/>
    <row r="19684" ht="12.75" hidden="1" customHeight="1"/>
    <row r="19685" ht="12.75" hidden="1" customHeight="1"/>
    <row r="19686" ht="12.75" hidden="1" customHeight="1"/>
    <row r="19687" ht="12.75" hidden="1" customHeight="1"/>
    <row r="19688" ht="12.75" hidden="1" customHeight="1"/>
    <row r="19689" ht="12.75" hidden="1" customHeight="1"/>
    <row r="19690" ht="12.75" hidden="1" customHeight="1"/>
    <row r="19691" ht="12.75" hidden="1" customHeight="1"/>
    <row r="19692" ht="12.75" hidden="1" customHeight="1"/>
    <row r="19693" ht="12.75" hidden="1" customHeight="1"/>
    <row r="19694" ht="12.75" hidden="1" customHeight="1"/>
    <row r="19695" ht="12.75" hidden="1" customHeight="1"/>
    <row r="19696" ht="12.75" hidden="1" customHeight="1"/>
    <row r="19697" ht="12.75" hidden="1" customHeight="1"/>
    <row r="19698" ht="12.75" hidden="1" customHeight="1"/>
    <row r="19699" ht="12.75" hidden="1" customHeight="1"/>
    <row r="19700" ht="12.75" hidden="1" customHeight="1"/>
    <row r="19701" ht="12.75" hidden="1" customHeight="1"/>
    <row r="19702" ht="12.75" hidden="1" customHeight="1"/>
    <row r="19703" ht="12.75" hidden="1" customHeight="1"/>
    <row r="19704" ht="12.75" hidden="1" customHeight="1"/>
    <row r="19705" ht="12.75" hidden="1" customHeight="1"/>
    <row r="19706" ht="12.75" hidden="1" customHeight="1"/>
    <row r="19707" ht="12.75" hidden="1" customHeight="1"/>
    <row r="19708" ht="12.75" hidden="1" customHeight="1"/>
    <row r="19709" ht="12.75" hidden="1" customHeight="1"/>
    <row r="19710" ht="12.75" hidden="1" customHeight="1"/>
    <row r="19711" ht="12.75" hidden="1" customHeight="1"/>
    <row r="19712" ht="12.75" hidden="1" customHeight="1"/>
    <row r="19713" ht="12.75" hidden="1" customHeight="1"/>
    <row r="19714" ht="12.75" hidden="1" customHeight="1"/>
    <row r="19715" ht="12.75" hidden="1" customHeight="1"/>
    <row r="19716" ht="12.75" hidden="1" customHeight="1"/>
    <row r="19717" ht="12.75" hidden="1" customHeight="1"/>
    <row r="19718" ht="12.75" hidden="1" customHeight="1"/>
    <row r="19719" ht="12.75" hidden="1" customHeight="1"/>
    <row r="19720" ht="12.75" hidden="1" customHeight="1"/>
    <row r="19721" ht="12.75" hidden="1" customHeight="1"/>
    <row r="19722" ht="12.75" hidden="1" customHeight="1"/>
    <row r="19723" ht="12.75" hidden="1" customHeight="1"/>
    <row r="19724" ht="12.75" hidden="1" customHeight="1"/>
    <row r="19725" ht="12.75" hidden="1" customHeight="1"/>
    <row r="19726" ht="12.75" hidden="1" customHeight="1"/>
    <row r="19727" ht="12.75" hidden="1" customHeight="1"/>
    <row r="19728" ht="12.75" hidden="1" customHeight="1"/>
    <row r="19729" ht="12.75" hidden="1" customHeight="1"/>
    <row r="19730" ht="12.75" hidden="1" customHeight="1"/>
    <row r="19731" ht="12.75" hidden="1" customHeight="1"/>
    <row r="19732" ht="12.75" hidden="1" customHeight="1"/>
    <row r="19733" ht="12.75" hidden="1" customHeight="1"/>
    <row r="19734" ht="12.75" hidden="1" customHeight="1"/>
    <row r="19735" ht="12.75" hidden="1" customHeight="1"/>
    <row r="19736" ht="12.75" hidden="1" customHeight="1"/>
    <row r="19737" ht="12.75" hidden="1" customHeight="1"/>
    <row r="19738" ht="12.75" hidden="1" customHeight="1"/>
    <row r="19739" ht="12.75" hidden="1" customHeight="1"/>
    <row r="19740" ht="12.75" hidden="1" customHeight="1"/>
    <row r="19741" ht="12.75" hidden="1" customHeight="1"/>
    <row r="19742" ht="12.75" hidden="1" customHeight="1"/>
    <row r="19743" ht="12.75" hidden="1" customHeight="1"/>
    <row r="19744" ht="12.75" hidden="1" customHeight="1"/>
    <row r="19745" ht="12.75" hidden="1" customHeight="1"/>
    <row r="19746" ht="12.75" hidden="1" customHeight="1"/>
    <row r="19747" ht="12.75" hidden="1" customHeight="1"/>
    <row r="19748" ht="12.75" hidden="1" customHeight="1"/>
    <row r="19749" ht="12.75" hidden="1" customHeight="1"/>
    <row r="19750" ht="12.75" hidden="1" customHeight="1"/>
    <row r="19751" ht="12.75" hidden="1" customHeight="1"/>
    <row r="19752" ht="12.75" hidden="1" customHeight="1"/>
    <row r="19753" ht="12.75" hidden="1" customHeight="1"/>
    <row r="19754" ht="12.75" hidden="1" customHeight="1"/>
    <row r="19755" ht="12.75" hidden="1" customHeight="1"/>
    <row r="19756" ht="12.75" hidden="1" customHeight="1"/>
    <row r="19757" ht="12.75" hidden="1" customHeight="1"/>
    <row r="19758" ht="12.75" hidden="1" customHeight="1"/>
    <row r="19759" ht="12.75" hidden="1" customHeight="1"/>
    <row r="19760" ht="12.75" hidden="1" customHeight="1"/>
    <row r="19761" ht="12.75" hidden="1" customHeight="1"/>
    <row r="19762" ht="12.75" hidden="1" customHeight="1"/>
    <row r="19763" ht="12.75" hidden="1" customHeight="1"/>
    <row r="19764" ht="12.75" hidden="1" customHeight="1"/>
    <row r="19765" ht="12.75" hidden="1" customHeight="1"/>
    <row r="19766" ht="12.75" hidden="1" customHeight="1"/>
    <row r="19767" ht="12.75" hidden="1" customHeight="1"/>
    <row r="19768" ht="12.75" hidden="1" customHeight="1"/>
    <row r="19769" ht="12.75" hidden="1" customHeight="1"/>
    <row r="19770" ht="12.75" hidden="1" customHeight="1"/>
    <row r="19771" ht="12.75" hidden="1" customHeight="1"/>
    <row r="19772" ht="12.75" hidden="1" customHeight="1"/>
    <row r="19773" ht="12.75" hidden="1" customHeight="1"/>
    <row r="19774" ht="12.75" hidden="1" customHeight="1"/>
    <row r="19775" ht="12.75" hidden="1" customHeight="1"/>
    <row r="19776" ht="12.75" hidden="1" customHeight="1"/>
    <row r="19777" ht="12.75" hidden="1" customHeight="1"/>
    <row r="19778" ht="12.75" hidden="1" customHeight="1"/>
    <row r="19779" ht="12.75" hidden="1" customHeight="1"/>
    <row r="19780" ht="12.75" hidden="1" customHeight="1"/>
    <row r="19781" ht="12.75" hidden="1" customHeight="1"/>
    <row r="19782" ht="12.75" hidden="1" customHeight="1"/>
    <row r="19783" ht="12.75" hidden="1" customHeight="1"/>
    <row r="19784" ht="12.75" hidden="1" customHeight="1"/>
    <row r="19785" ht="12.75" hidden="1" customHeight="1"/>
    <row r="19786" ht="12.75" hidden="1" customHeight="1"/>
    <row r="19787" ht="12.75" hidden="1" customHeight="1"/>
    <row r="19788" ht="12.75" hidden="1" customHeight="1"/>
    <row r="19789" ht="12.75" hidden="1" customHeight="1"/>
    <row r="19790" ht="12.75" hidden="1" customHeight="1"/>
    <row r="19791" ht="12.75" hidden="1" customHeight="1"/>
    <row r="19792" ht="12.75" hidden="1" customHeight="1"/>
    <row r="19793" ht="12.75" hidden="1" customHeight="1"/>
    <row r="19794" ht="12.75" hidden="1" customHeight="1"/>
    <row r="19795" ht="12.75" hidden="1" customHeight="1"/>
    <row r="19796" ht="12.75" hidden="1" customHeight="1"/>
    <row r="19797" ht="12.75" hidden="1" customHeight="1"/>
    <row r="19798" ht="12.75" hidden="1" customHeight="1"/>
    <row r="19799" ht="12.75" hidden="1" customHeight="1"/>
    <row r="19800" ht="12.75" hidden="1" customHeight="1"/>
    <row r="19801" ht="12.75" hidden="1" customHeight="1"/>
    <row r="19802" ht="12.75" hidden="1" customHeight="1"/>
    <row r="19803" ht="12.75" hidden="1" customHeight="1"/>
    <row r="19804" ht="12.75" hidden="1" customHeight="1"/>
    <row r="19805" ht="12.75" hidden="1" customHeight="1"/>
    <row r="19806" ht="12.75" hidden="1" customHeight="1"/>
    <row r="19807" ht="12.75" hidden="1" customHeight="1"/>
    <row r="19808" ht="12.75" hidden="1" customHeight="1"/>
    <row r="19809" ht="12.75" hidden="1" customHeight="1"/>
    <row r="19810" ht="12.75" hidden="1" customHeight="1"/>
    <row r="19811" ht="12.75" hidden="1" customHeight="1"/>
    <row r="19812" ht="12.75" hidden="1" customHeight="1"/>
    <row r="19813" ht="12.75" hidden="1" customHeight="1"/>
    <row r="19814" ht="12.75" hidden="1" customHeight="1"/>
    <row r="19815" ht="12.75" hidden="1" customHeight="1"/>
    <row r="19816" ht="12.75" hidden="1" customHeight="1"/>
    <row r="19817" ht="12.75" hidden="1" customHeight="1"/>
    <row r="19818" ht="12.75" hidden="1" customHeight="1"/>
    <row r="19819" ht="12.75" hidden="1" customHeight="1"/>
    <row r="19820" ht="12.75" hidden="1" customHeight="1"/>
    <row r="19821" ht="12.75" hidden="1" customHeight="1"/>
    <row r="19822" ht="12.75" hidden="1" customHeight="1"/>
    <row r="19823" ht="12.75" hidden="1" customHeight="1"/>
    <row r="19824" ht="12.75" hidden="1" customHeight="1"/>
    <row r="19825" ht="12.75" hidden="1" customHeight="1"/>
    <row r="19826" ht="12.75" hidden="1" customHeight="1"/>
    <row r="19827" ht="12.75" hidden="1" customHeight="1"/>
    <row r="19828" ht="12.75" hidden="1" customHeight="1"/>
    <row r="19829" ht="12.75" hidden="1" customHeight="1"/>
    <row r="19830" ht="12.75" hidden="1" customHeight="1"/>
    <row r="19831" ht="12.75" hidden="1" customHeight="1"/>
    <row r="19832" ht="12.75" hidden="1" customHeight="1"/>
    <row r="19833" ht="12.75" hidden="1" customHeight="1"/>
    <row r="19834" ht="12.75" hidden="1" customHeight="1"/>
    <row r="19835" ht="12.75" hidden="1" customHeight="1"/>
    <row r="19836" ht="12.75" hidden="1" customHeight="1"/>
    <row r="19837" ht="12.75" hidden="1" customHeight="1"/>
    <row r="19838" ht="12.75" hidden="1" customHeight="1"/>
    <row r="19839" ht="12.75" hidden="1" customHeight="1"/>
    <row r="19840" ht="12.75" hidden="1" customHeight="1"/>
    <row r="19841" ht="12.75" hidden="1" customHeight="1"/>
    <row r="19842" ht="12.75" hidden="1" customHeight="1"/>
    <row r="19843" ht="12.75" hidden="1" customHeight="1"/>
    <row r="19844" ht="12.75" hidden="1" customHeight="1"/>
    <row r="19845" ht="12.75" hidden="1" customHeight="1"/>
    <row r="19846" ht="12.75" hidden="1" customHeight="1"/>
    <row r="19847" ht="12.75" hidden="1" customHeight="1"/>
    <row r="19848" ht="12.75" hidden="1" customHeight="1"/>
    <row r="19849" ht="12.75" hidden="1" customHeight="1"/>
    <row r="19850" ht="12.75" hidden="1" customHeight="1"/>
    <row r="19851" ht="12.75" hidden="1" customHeight="1"/>
    <row r="19852" ht="12.75" hidden="1" customHeight="1"/>
    <row r="19853" ht="12.75" hidden="1" customHeight="1"/>
    <row r="19854" ht="12.75" hidden="1" customHeight="1"/>
    <row r="19855" ht="12.75" hidden="1" customHeight="1"/>
    <row r="19856" ht="12.75" hidden="1" customHeight="1"/>
    <row r="19857" ht="12.75" hidden="1" customHeight="1"/>
    <row r="19858" ht="12.75" hidden="1" customHeight="1"/>
    <row r="19859" ht="12.75" hidden="1" customHeight="1"/>
    <row r="19860" ht="12.75" hidden="1" customHeight="1"/>
    <row r="19861" ht="12.75" hidden="1" customHeight="1"/>
    <row r="19862" ht="12.75" hidden="1" customHeight="1"/>
    <row r="19863" ht="12.75" hidden="1" customHeight="1"/>
    <row r="19864" ht="12.75" hidden="1" customHeight="1"/>
    <row r="19865" ht="12.75" hidden="1" customHeight="1"/>
    <row r="19866" ht="12.75" hidden="1" customHeight="1"/>
    <row r="19867" ht="12.75" hidden="1" customHeight="1"/>
    <row r="19868" ht="12.75" hidden="1" customHeight="1"/>
    <row r="19869" ht="12.75" hidden="1" customHeight="1"/>
    <row r="19870" ht="12.75" hidden="1" customHeight="1"/>
    <row r="19871" ht="12.75" hidden="1" customHeight="1"/>
    <row r="19872" ht="12.75" hidden="1" customHeight="1"/>
    <row r="19873" ht="12.75" hidden="1" customHeight="1"/>
    <row r="19874" ht="12.75" hidden="1" customHeight="1"/>
    <row r="19875" ht="12.75" hidden="1" customHeight="1"/>
    <row r="19876" ht="12.75" hidden="1" customHeight="1"/>
    <row r="19877" ht="12.75" hidden="1" customHeight="1"/>
    <row r="19878" ht="12.75" hidden="1" customHeight="1"/>
    <row r="19879" ht="12.75" hidden="1" customHeight="1"/>
    <row r="19880" ht="12.75" hidden="1" customHeight="1"/>
    <row r="19881" ht="12.75" hidden="1" customHeight="1"/>
    <row r="19882" ht="12.75" hidden="1" customHeight="1"/>
    <row r="19883" ht="12.75" hidden="1" customHeight="1"/>
    <row r="19884" ht="12.75" hidden="1" customHeight="1"/>
    <row r="19885" ht="12.75" hidden="1" customHeight="1"/>
    <row r="19886" ht="12.75" hidden="1" customHeight="1"/>
    <row r="19887" ht="12.75" hidden="1" customHeight="1"/>
    <row r="19888" ht="12.75" hidden="1" customHeight="1"/>
    <row r="19889" ht="12.75" hidden="1" customHeight="1"/>
    <row r="19890" ht="12.75" hidden="1" customHeight="1"/>
    <row r="19891" ht="12.75" hidden="1" customHeight="1"/>
    <row r="19892" ht="12.75" hidden="1" customHeight="1"/>
    <row r="19893" ht="12.75" hidden="1" customHeight="1"/>
    <row r="19894" ht="12.75" hidden="1" customHeight="1"/>
    <row r="19895" ht="12.75" hidden="1" customHeight="1"/>
    <row r="19896" ht="12.75" hidden="1" customHeight="1"/>
    <row r="19897" ht="12.75" hidden="1" customHeight="1"/>
    <row r="19898" ht="12.75" hidden="1" customHeight="1"/>
    <row r="19899" ht="12.75" hidden="1" customHeight="1"/>
    <row r="19900" ht="12.75" hidden="1" customHeight="1"/>
    <row r="19901" ht="12.75" hidden="1" customHeight="1"/>
    <row r="19902" ht="12.75" hidden="1" customHeight="1"/>
    <row r="19903" ht="12.75" hidden="1" customHeight="1"/>
    <row r="19904" ht="12.75" hidden="1" customHeight="1"/>
    <row r="19905" ht="12.75" hidden="1" customHeight="1"/>
    <row r="19906" ht="12.75" hidden="1" customHeight="1"/>
    <row r="19907" ht="12.75" hidden="1" customHeight="1"/>
    <row r="19908" ht="12.75" hidden="1" customHeight="1"/>
    <row r="19909" ht="12.75" hidden="1" customHeight="1"/>
    <row r="19910" ht="12.75" hidden="1" customHeight="1"/>
    <row r="19911" ht="12.75" hidden="1" customHeight="1"/>
    <row r="19912" ht="12.75" hidden="1" customHeight="1"/>
    <row r="19913" ht="12.75" hidden="1" customHeight="1"/>
    <row r="19914" ht="12.75" hidden="1" customHeight="1"/>
    <row r="19915" ht="12.75" hidden="1" customHeight="1"/>
    <row r="19916" ht="12.75" hidden="1" customHeight="1"/>
    <row r="19917" ht="12.75" hidden="1" customHeight="1"/>
    <row r="19918" ht="12.75" hidden="1" customHeight="1"/>
    <row r="19919" ht="12.75" hidden="1" customHeight="1"/>
    <row r="19920" ht="12.75" hidden="1" customHeight="1"/>
    <row r="19921" ht="12.75" hidden="1" customHeight="1"/>
    <row r="19922" ht="12.75" hidden="1" customHeight="1"/>
    <row r="19923" ht="12.75" hidden="1" customHeight="1"/>
    <row r="19924" ht="12.75" hidden="1" customHeight="1"/>
    <row r="19925" ht="12.75" hidden="1" customHeight="1"/>
    <row r="19926" ht="12.75" hidden="1" customHeight="1"/>
    <row r="19927" ht="12.75" hidden="1" customHeight="1"/>
    <row r="19928" ht="12.75" hidden="1" customHeight="1"/>
    <row r="19929" ht="12.75" hidden="1" customHeight="1"/>
    <row r="19930" ht="12.75" hidden="1" customHeight="1"/>
    <row r="19931" ht="12.75" hidden="1" customHeight="1"/>
    <row r="19932" ht="12.75" hidden="1" customHeight="1"/>
    <row r="19933" ht="12.75" hidden="1" customHeight="1"/>
    <row r="19934" ht="12.75" hidden="1" customHeight="1"/>
    <row r="19935" ht="12.75" hidden="1" customHeight="1"/>
    <row r="19936" ht="12.75" hidden="1" customHeight="1"/>
    <row r="19937" ht="12.75" hidden="1" customHeight="1"/>
    <row r="19938" ht="12.75" hidden="1" customHeight="1"/>
    <row r="19939" ht="12.75" hidden="1" customHeight="1"/>
    <row r="19940" ht="12.75" hidden="1" customHeight="1"/>
    <row r="19941" ht="12.75" hidden="1" customHeight="1"/>
    <row r="19942" ht="12.75" hidden="1" customHeight="1"/>
    <row r="19943" ht="12.75" hidden="1" customHeight="1"/>
    <row r="19944" ht="12.75" hidden="1" customHeight="1"/>
    <row r="19945" ht="12.75" hidden="1" customHeight="1"/>
    <row r="19946" ht="12.75" hidden="1" customHeight="1"/>
    <row r="19947" ht="12.75" hidden="1" customHeight="1"/>
    <row r="19948" ht="12.75" hidden="1" customHeight="1"/>
    <row r="19949" ht="12.75" hidden="1" customHeight="1"/>
    <row r="19950" ht="12.75" hidden="1" customHeight="1"/>
    <row r="19951" ht="12.75" hidden="1" customHeight="1"/>
    <row r="19952" ht="12.75" hidden="1" customHeight="1"/>
    <row r="19953" ht="12.75" hidden="1" customHeight="1"/>
    <row r="19954" ht="12.75" hidden="1" customHeight="1"/>
    <row r="19955" ht="12.75" hidden="1" customHeight="1"/>
    <row r="19956" ht="12.75" hidden="1" customHeight="1"/>
    <row r="19957" ht="12.75" hidden="1" customHeight="1"/>
    <row r="19958" ht="12.75" hidden="1" customHeight="1"/>
    <row r="19959" ht="12.75" hidden="1" customHeight="1"/>
    <row r="19960" ht="12.75" hidden="1" customHeight="1"/>
    <row r="19961" ht="12.75" hidden="1" customHeight="1"/>
    <row r="19962" ht="12.75" hidden="1" customHeight="1"/>
    <row r="19963" ht="12.75" hidden="1" customHeight="1"/>
    <row r="19964" ht="12.75" hidden="1" customHeight="1"/>
    <row r="19965" ht="12.75" hidden="1" customHeight="1"/>
    <row r="19966" ht="12.75" hidden="1" customHeight="1"/>
    <row r="19967" ht="12.75" hidden="1" customHeight="1"/>
    <row r="19968" ht="12.75" hidden="1" customHeight="1"/>
    <row r="19969" ht="12.75" hidden="1" customHeight="1"/>
    <row r="19970" ht="12.75" hidden="1" customHeight="1"/>
    <row r="19971" ht="12.75" hidden="1" customHeight="1"/>
    <row r="19972" ht="12.75" hidden="1" customHeight="1"/>
    <row r="19973" ht="12.75" hidden="1" customHeight="1"/>
    <row r="19974" ht="12.75" hidden="1" customHeight="1"/>
    <row r="19975" ht="12.75" hidden="1" customHeight="1"/>
    <row r="19976" ht="12.75" hidden="1" customHeight="1"/>
    <row r="19977" ht="12.75" hidden="1" customHeight="1"/>
    <row r="19978" ht="12.75" hidden="1" customHeight="1"/>
    <row r="19979" ht="12.75" hidden="1" customHeight="1"/>
    <row r="19980" ht="12.75" hidden="1" customHeight="1"/>
    <row r="19981" ht="12.75" hidden="1" customHeight="1"/>
    <row r="19982" ht="12.75" hidden="1" customHeight="1"/>
    <row r="19983" ht="12.75" hidden="1" customHeight="1"/>
    <row r="19984" ht="12.75" hidden="1" customHeight="1"/>
    <row r="19985" ht="12.75" hidden="1" customHeight="1"/>
    <row r="19986" ht="12.75" hidden="1" customHeight="1"/>
    <row r="19987" ht="12.75" hidden="1" customHeight="1"/>
    <row r="19988" ht="12.75" hidden="1" customHeight="1"/>
    <row r="19989" ht="12.75" hidden="1" customHeight="1"/>
    <row r="19990" ht="12.75" hidden="1" customHeight="1"/>
    <row r="19991" ht="12.75" hidden="1" customHeight="1"/>
    <row r="19992" ht="12.75" hidden="1" customHeight="1"/>
    <row r="19993" ht="12.75" hidden="1" customHeight="1"/>
    <row r="19994" ht="12.75" hidden="1" customHeight="1"/>
    <row r="19995" ht="12.75" hidden="1" customHeight="1"/>
    <row r="19996" ht="12.75" hidden="1" customHeight="1"/>
    <row r="19997" ht="12.75" hidden="1" customHeight="1"/>
    <row r="19998" ht="12.75" hidden="1" customHeight="1"/>
    <row r="19999" ht="12.75" hidden="1" customHeight="1"/>
    <row r="20000" ht="12.75" hidden="1" customHeight="1"/>
    <row r="20001" ht="12.75" hidden="1" customHeight="1"/>
    <row r="20002" ht="12.75" hidden="1" customHeight="1"/>
    <row r="20003" ht="12.75" hidden="1" customHeight="1"/>
    <row r="20004" ht="12.75" hidden="1" customHeight="1"/>
    <row r="20005" ht="12.75" hidden="1" customHeight="1"/>
    <row r="20006" ht="12.75" hidden="1" customHeight="1"/>
    <row r="20007" ht="12.75" hidden="1" customHeight="1"/>
    <row r="20008" ht="12.75" hidden="1" customHeight="1"/>
    <row r="20009" ht="12.75" hidden="1" customHeight="1"/>
    <row r="20010" ht="12.75" hidden="1" customHeight="1"/>
    <row r="20011" ht="12.75" hidden="1" customHeight="1"/>
    <row r="20012" ht="12.75" hidden="1" customHeight="1"/>
    <row r="20013" ht="12.75" hidden="1" customHeight="1"/>
    <row r="20014" ht="12.75" hidden="1" customHeight="1"/>
    <row r="20015" ht="12.75" hidden="1" customHeight="1"/>
    <row r="20016" ht="12.75" hidden="1" customHeight="1"/>
    <row r="20017" ht="12.75" hidden="1" customHeight="1"/>
    <row r="20018" ht="12.75" hidden="1" customHeight="1"/>
    <row r="20019" ht="12.75" hidden="1" customHeight="1"/>
    <row r="20020" ht="12.75" hidden="1" customHeight="1"/>
    <row r="20021" ht="12.75" hidden="1" customHeight="1"/>
    <row r="20022" ht="12.75" hidden="1" customHeight="1"/>
    <row r="20023" ht="12.75" hidden="1" customHeight="1"/>
    <row r="20024" ht="12.75" hidden="1" customHeight="1"/>
    <row r="20025" ht="12.75" hidden="1" customHeight="1"/>
    <row r="20026" ht="12.75" hidden="1" customHeight="1"/>
    <row r="20027" ht="12.75" hidden="1" customHeight="1"/>
    <row r="20028" ht="12.75" hidden="1" customHeight="1"/>
    <row r="20029" ht="12.75" hidden="1" customHeight="1"/>
    <row r="20030" ht="12.75" hidden="1" customHeight="1"/>
    <row r="20031" ht="12.75" hidden="1" customHeight="1"/>
    <row r="20032" ht="12.75" hidden="1" customHeight="1"/>
    <row r="20033" ht="12.75" hidden="1" customHeight="1"/>
    <row r="20034" ht="12.75" hidden="1" customHeight="1"/>
    <row r="20035" ht="12.75" hidden="1" customHeight="1"/>
    <row r="20036" ht="12.75" hidden="1" customHeight="1"/>
    <row r="20037" ht="12.75" hidden="1" customHeight="1"/>
    <row r="20038" ht="12.75" hidden="1" customHeight="1"/>
    <row r="20039" ht="12.75" hidden="1" customHeight="1"/>
    <row r="20040" ht="12.75" hidden="1" customHeight="1"/>
    <row r="20041" ht="12.75" hidden="1" customHeight="1"/>
    <row r="20042" ht="12.75" hidden="1" customHeight="1"/>
    <row r="20043" ht="12.75" hidden="1" customHeight="1"/>
    <row r="20044" ht="12.75" hidden="1" customHeight="1"/>
    <row r="20045" ht="12.75" hidden="1" customHeight="1"/>
    <row r="20046" ht="12.75" hidden="1" customHeight="1"/>
    <row r="20047" ht="12.75" hidden="1" customHeight="1"/>
    <row r="20048" ht="12.75" hidden="1" customHeight="1"/>
    <row r="20049" ht="12.75" hidden="1" customHeight="1"/>
    <row r="20050" ht="12.75" hidden="1" customHeight="1"/>
    <row r="20051" ht="12.75" hidden="1" customHeight="1"/>
    <row r="20052" ht="12.75" hidden="1" customHeight="1"/>
    <row r="20053" ht="12.75" hidden="1" customHeight="1"/>
    <row r="20054" ht="12.75" hidden="1" customHeight="1"/>
    <row r="20055" ht="12.75" hidden="1" customHeight="1"/>
    <row r="20056" ht="12.75" hidden="1" customHeight="1"/>
    <row r="20057" ht="12.75" hidden="1" customHeight="1"/>
    <row r="20058" ht="12.75" hidden="1" customHeight="1"/>
    <row r="20059" ht="12.75" hidden="1" customHeight="1"/>
    <row r="20060" ht="12.75" hidden="1" customHeight="1"/>
    <row r="20061" ht="12.75" hidden="1" customHeight="1"/>
    <row r="20062" ht="12.75" hidden="1" customHeight="1"/>
    <row r="20063" ht="12.75" hidden="1" customHeight="1"/>
    <row r="20064" ht="12.75" hidden="1" customHeight="1"/>
    <row r="20065" ht="12.75" hidden="1" customHeight="1"/>
    <row r="20066" ht="12.75" hidden="1" customHeight="1"/>
    <row r="20067" ht="12.75" hidden="1" customHeight="1"/>
    <row r="20068" ht="12.75" hidden="1" customHeight="1"/>
    <row r="20069" ht="12.75" hidden="1" customHeight="1"/>
    <row r="20070" ht="12.75" hidden="1" customHeight="1"/>
    <row r="20071" ht="12.75" hidden="1" customHeight="1"/>
    <row r="20072" ht="12.75" hidden="1" customHeight="1"/>
    <row r="20073" ht="12.75" hidden="1" customHeight="1"/>
    <row r="20074" ht="12.75" hidden="1" customHeight="1"/>
    <row r="20075" ht="12.75" hidden="1" customHeight="1"/>
    <row r="20076" ht="12.75" hidden="1" customHeight="1"/>
    <row r="20077" ht="12.75" hidden="1" customHeight="1"/>
    <row r="20078" ht="12.75" hidden="1" customHeight="1"/>
    <row r="20079" ht="12.75" hidden="1" customHeight="1"/>
    <row r="20080" ht="12.75" hidden="1" customHeight="1"/>
    <row r="20081" ht="12.75" hidden="1" customHeight="1"/>
    <row r="20082" ht="12.75" hidden="1" customHeight="1"/>
    <row r="20083" ht="12.75" hidden="1" customHeight="1"/>
    <row r="20084" ht="12.75" hidden="1" customHeight="1"/>
    <row r="20085" ht="12.75" hidden="1" customHeight="1"/>
    <row r="20086" ht="12.75" hidden="1" customHeight="1"/>
    <row r="20087" ht="12.75" hidden="1" customHeight="1"/>
    <row r="20088" ht="12.75" hidden="1" customHeight="1"/>
    <row r="20089" ht="12.75" hidden="1" customHeight="1"/>
    <row r="20090" ht="12.75" hidden="1" customHeight="1"/>
    <row r="20091" ht="12.75" hidden="1" customHeight="1"/>
    <row r="20092" ht="12.75" hidden="1" customHeight="1"/>
    <row r="20093" ht="12.75" hidden="1" customHeight="1"/>
    <row r="20094" ht="12.75" hidden="1" customHeight="1"/>
    <row r="20095" ht="12.75" hidden="1" customHeight="1"/>
    <row r="20096" ht="12.75" hidden="1" customHeight="1"/>
    <row r="20097" ht="12.75" hidden="1" customHeight="1"/>
    <row r="20098" ht="12.75" hidden="1" customHeight="1"/>
    <row r="20099" ht="12.75" hidden="1" customHeight="1"/>
    <row r="20100" ht="12.75" hidden="1" customHeight="1"/>
    <row r="20101" ht="12.75" hidden="1" customHeight="1"/>
    <row r="20102" ht="12.75" hidden="1" customHeight="1"/>
    <row r="20103" ht="12.75" hidden="1" customHeight="1"/>
    <row r="20104" ht="12.75" hidden="1" customHeight="1"/>
    <row r="20105" ht="12.75" hidden="1" customHeight="1"/>
    <row r="20106" ht="12.75" hidden="1" customHeight="1"/>
    <row r="20107" ht="12.75" hidden="1" customHeight="1"/>
    <row r="20108" ht="12.75" hidden="1" customHeight="1"/>
    <row r="20109" ht="12.75" hidden="1" customHeight="1"/>
    <row r="20110" ht="12.75" hidden="1" customHeight="1"/>
    <row r="20111" ht="12.75" hidden="1" customHeight="1"/>
    <row r="20112" ht="12.75" hidden="1" customHeight="1"/>
    <row r="20113" ht="12.75" hidden="1" customHeight="1"/>
    <row r="20114" ht="12.75" hidden="1" customHeight="1"/>
    <row r="20115" ht="12.75" hidden="1" customHeight="1"/>
    <row r="20116" ht="12.75" hidden="1" customHeight="1"/>
    <row r="20117" ht="12.75" hidden="1" customHeight="1"/>
    <row r="20118" ht="12.75" hidden="1" customHeight="1"/>
    <row r="20119" ht="12.75" hidden="1" customHeight="1"/>
    <row r="20120" ht="12.75" hidden="1" customHeight="1"/>
    <row r="20121" ht="12.75" hidden="1" customHeight="1"/>
    <row r="20122" ht="12.75" hidden="1" customHeight="1"/>
    <row r="20123" ht="12.75" hidden="1" customHeight="1"/>
    <row r="20124" ht="12.75" hidden="1" customHeight="1"/>
    <row r="20125" ht="12.75" hidden="1" customHeight="1"/>
    <row r="20126" ht="12.75" hidden="1" customHeight="1"/>
    <row r="20127" ht="12.75" hidden="1" customHeight="1"/>
    <row r="20128" ht="12.75" hidden="1" customHeight="1"/>
    <row r="20129" ht="12.75" hidden="1" customHeight="1"/>
    <row r="20130" ht="12.75" hidden="1" customHeight="1"/>
    <row r="20131" ht="12.75" hidden="1" customHeight="1"/>
    <row r="20132" ht="12.75" hidden="1" customHeight="1"/>
    <row r="20133" ht="12.75" hidden="1" customHeight="1"/>
    <row r="20134" ht="12.75" hidden="1" customHeight="1"/>
    <row r="20135" ht="12.75" hidden="1" customHeight="1"/>
    <row r="20136" ht="12.75" hidden="1" customHeight="1"/>
    <row r="20137" ht="12.75" hidden="1" customHeight="1"/>
    <row r="20138" ht="12.75" hidden="1" customHeight="1"/>
    <row r="20139" ht="12.75" hidden="1" customHeight="1"/>
    <row r="20140" ht="12.75" hidden="1" customHeight="1"/>
    <row r="20141" ht="12.75" hidden="1" customHeight="1"/>
    <row r="20142" ht="12.75" hidden="1" customHeight="1"/>
    <row r="20143" ht="12.75" hidden="1" customHeight="1"/>
    <row r="20144" ht="12.75" hidden="1" customHeight="1"/>
    <row r="20145" ht="12.75" hidden="1" customHeight="1"/>
    <row r="20146" ht="12.75" hidden="1" customHeight="1"/>
    <row r="20147" ht="12.75" hidden="1" customHeight="1"/>
    <row r="20148" ht="12.75" hidden="1" customHeight="1"/>
    <row r="20149" ht="12.75" hidden="1" customHeight="1"/>
    <row r="20150" ht="12.75" hidden="1" customHeight="1"/>
    <row r="20151" ht="12.75" hidden="1" customHeight="1"/>
    <row r="20152" ht="12.75" hidden="1" customHeight="1"/>
    <row r="20153" ht="12.75" hidden="1" customHeight="1"/>
    <row r="20154" ht="12.75" hidden="1" customHeight="1"/>
    <row r="20155" ht="12.75" hidden="1" customHeight="1"/>
    <row r="20156" ht="12.75" hidden="1" customHeight="1"/>
    <row r="20157" ht="12.75" hidden="1" customHeight="1"/>
    <row r="20158" ht="12.75" hidden="1" customHeight="1"/>
    <row r="20159" ht="12.75" hidden="1" customHeight="1"/>
    <row r="20160" ht="12.75" hidden="1" customHeight="1"/>
    <row r="20161" ht="12.75" hidden="1" customHeight="1"/>
    <row r="20162" ht="12.75" hidden="1" customHeight="1"/>
    <row r="20163" ht="12.75" hidden="1" customHeight="1"/>
    <row r="20164" ht="12.75" hidden="1" customHeight="1"/>
    <row r="20165" ht="12.75" hidden="1" customHeight="1"/>
    <row r="20166" ht="12.75" hidden="1" customHeight="1"/>
    <row r="20167" ht="12.75" hidden="1" customHeight="1"/>
    <row r="20168" ht="12.75" hidden="1" customHeight="1"/>
    <row r="20169" ht="12.75" hidden="1" customHeight="1"/>
    <row r="20170" ht="12.75" hidden="1" customHeight="1"/>
    <row r="20171" ht="12.75" hidden="1" customHeight="1"/>
    <row r="20172" ht="12.75" hidden="1" customHeight="1"/>
    <row r="20173" ht="12.75" hidden="1" customHeight="1"/>
    <row r="20174" ht="12.75" hidden="1" customHeight="1"/>
    <row r="20175" ht="12.75" hidden="1" customHeight="1"/>
    <row r="20176" ht="12.75" hidden="1" customHeight="1"/>
    <row r="20177" ht="12.75" hidden="1" customHeight="1"/>
    <row r="20178" ht="12.75" hidden="1" customHeight="1"/>
    <row r="20179" ht="12.75" hidden="1" customHeight="1"/>
    <row r="20180" ht="12.75" hidden="1" customHeight="1"/>
    <row r="20181" ht="12.75" hidden="1" customHeight="1"/>
    <row r="20182" ht="12.75" hidden="1" customHeight="1"/>
    <row r="20183" ht="12.75" hidden="1" customHeight="1"/>
    <row r="20184" ht="12.75" hidden="1" customHeight="1"/>
    <row r="20185" ht="12.75" hidden="1" customHeight="1"/>
    <row r="20186" ht="12.75" hidden="1" customHeight="1"/>
    <row r="20187" ht="12.75" hidden="1" customHeight="1"/>
    <row r="20188" ht="12.75" hidden="1" customHeight="1"/>
    <row r="20189" ht="12.75" hidden="1" customHeight="1"/>
    <row r="20190" ht="12.75" hidden="1" customHeight="1"/>
    <row r="20191" ht="12.75" hidden="1" customHeight="1"/>
    <row r="20192" ht="12.75" hidden="1" customHeight="1"/>
    <row r="20193" ht="12.75" hidden="1" customHeight="1"/>
    <row r="20194" ht="12.75" hidden="1" customHeight="1"/>
    <row r="20195" ht="12.75" hidden="1" customHeight="1"/>
    <row r="20196" ht="12.75" hidden="1" customHeight="1"/>
    <row r="20197" ht="12.75" hidden="1" customHeight="1"/>
    <row r="20198" ht="12.75" hidden="1" customHeight="1"/>
    <row r="20199" ht="12.75" hidden="1" customHeight="1"/>
    <row r="20200" ht="12.75" hidden="1" customHeight="1"/>
    <row r="20201" ht="12.75" hidden="1" customHeight="1"/>
    <row r="20202" ht="12.75" hidden="1" customHeight="1"/>
    <row r="20203" ht="12.75" hidden="1" customHeight="1"/>
    <row r="20204" ht="12.75" hidden="1" customHeight="1"/>
    <row r="20205" ht="12.75" hidden="1" customHeight="1"/>
    <row r="20206" ht="12.75" hidden="1" customHeight="1"/>
    <row r="20207" ht="12.75" hidden="1" customHeight="1"/>
    <row r="20208" ht="12.75" hidden="1" customHeight="1"/>
    <row r="20209" ht="12.75" hidden="1" customHeight="1"/>
    <row r="20210" ht="12.75" hidden="1" customHeight="1"/>
    <row r="20211" ht="12.75" hidden="1" customHeight="1"/>
    <row r="20212" ht="12.75" hidden="1" customHeight="1"/>
    <row r="20213" ht="12.75" hidden="1" customHeight="1"/>
    <row r="20214" ht="12.75" hidden="1" customHeight="1"/>
    <row r="20215" ht="12.75" hidden="1" customHeight="1"/>
    <row r="20216" ht="12.75" hidden="1" customHeight="1"/>
    <row r="20217" ht="12.75" hidden="1" customHeight="1"/>
    <row r="20218" ht="12.75" hidden="1" customHeight="1"/>
    <row r="20219" ht="12.75" hidden="1" customHeight="1"/>
    <row r="20220" ht="12.75" hidden="1" customHeight="1"/>
    <row r="20221" ht="12.75" hidden="1" customHeight="1"/>
    <row r="20222" ht="12.75" hidden="1" customHeight="1"/>
    <row r="20223" ht="12.75" hidden="1" customHeight="1"/>
    <row r="20224" ht="12.75" hidden="1" customHeight="1"/>
    <row r="20225" ht="12.75" hidden="1" customHeight="1"/>
    <row r="20226" ht="12.75" hidden="1" customHeight="1"/>
    <row r="20227" ht="12.75" hidden="1" customHeight="1"/>
    <row r="20228" ht="12.75" hidden="1" customHeight="1"/>
    <row r="20229" ht="12.75" hidden="1" customHeight="1"/>
    <row r="20230" ht="12.75" hidden="1" customHeight="1"/>
    <row r="20231" ht="12.75" hidden="1" customHeight="1"/>
    <row r="20232" ht="12.75" hidden="1" customHeight="1"/>
    <row r="20233" ht="12.75" hidden="1" customHeight="1"/>
    <row r="20234" ht="12.75" hidden="1" customHeight="1"/>
    <row r="20235" ht="12.75" hidden="1" customHeight="1"/>
    <row r="20236" ht="12.75" hidden="1" customHeight="1"/>
    <row r="20237" ht="12.75" hidden="1" customHeight="1"/>
    <row r="20238" ht="12.75" hidden="1" customHeight="1"/>
    <row r="20239" ht="12.75" hidden="1" customHeight="1"/>
    <row r="20240" ht="12.75" hidden="1" customHeight="1"/>
    <row r="20241" ht="12.75" hidden="1" customHeight="1"/>
    <row r="20242" ht="12.75" hidden="1" customHeight="1"/>
    <row r="20243" ht="12.75" hidden="1" customHeight="1"/>
    <row r="20244" ht="12.75" hidden="1" customHeight="1"/>
    <row r="20245" ht="12.75" hidden="1" customHeight="1"/>
    <row r="20246" ht="12.75" hidden="1" customHeight="1"/>
    <row r="20247" ht="12.75" hidden="1" customHeight="1"/>
    <row r="20248" ht="12.75" hidden="1" customHeight="1"/>
    <row r="20249" ht="12.75" hidden="1" customHeight="1"/>
    <row r="20250" ht="12.75" hidden="1" customHeight="1"/>
    <row r="20251" ht="12.75" hidden="1" customHeight="1"/>
    <row r="20252" ht="12.75" hidden="1" customHeight="1"/>
    <row r="20253" ht="12.75" hidden="1" customHeight="1"/>
    <row r="20254" ht="12.75" hidden="1" customHeight="1"/>
    <row r="20255" ht="12.75" hidden="1" customHeight="1"/>
    <row r="20256" ht="12.75" hidden="1" customHeight="1"/>
    <row r="20257" ht="12.75" hidden="1" customHeight="1"/>
    <row r="20258" ht="12.75" hidden="1" customHeight="1"/>
    <row r="20259" ht="12.75" hidden="1" customHeight="1"/>
    <row r="20260" ht="12.75" hidden="1" customHeight="1"/>
    <row r="20261" ht="12.75" hidden="1" customHeight="1"/>
    <row r="20262" ht="12.75" hidden="1" customHeight="1"/>
    <row r="20263" ht="12.75" hidden="1" customHeight="1"/>
    <row r="20264" ht="12.75" hidden="1" customHeight="1"/>
    <row r="20265" ht="12.75" hidden="1" customHeight="1"/>
    <row r="20266" ht="12.75" hidden="1" customHeight="1"/>
    <row r="20267" ht="12.75" hidden="1" customHeight="1"/>
    <row r="20268" ht="12.75" hidden="1" customHeight="1"/>
    <row r="20269" ht="12.75" hidden="1" customHeight="1"/>
    <row r="20270" ht="12.75" hidden="1" customHeight="1"/>
    <row r="20271" ht="12.75" hidden="1" customHeight="1"/>
    <row r="20272" ht="12.75" hidden="1" customHeight="1"/>
    <row r="20273" ht="12.75" hidden="1" customHeight="1"/>
    <row r="20274" ht="12.75" hidden="1" customHeight="1"/>
    <row r="20275" ht="12.75" hidden="1" customHeight="1"/>
    <row r="20276" ht="12.75" hidden="1" customHeight="1"/>
    <row r="20277" ht="12.75" hidden="1" customHeight="1"/>
    <row r="20278" ht="12.75" hidden="1" customHeight="1"/>
    <row r="20279" ht="12.75" hidden="1" customHeight="1"/>
    <row r="20280" ht="12.75" hidden="1" customHeight="1"/>
    <row r="20281" ht="12.75" hidden="1" customHeight="1"/>
    <row r="20282" ht="12.75" hidden="1" customHeight="1"/>
    <row r="20283" ht="12.75" hidden="1" customHeight="1"/>
    <row r="20284" ht="12.75" hidden="1" customHeight="1"/>
    <row r="20285" ht="12.75" hidden="1" customHeight="1"/>
    <row r="20286" ht="12.75" hidden="1" customHeight="1"/>
    <row r="20287" ht="12.75" hidden="1" customHeight="1"/>
    <row r="20288" ht="12.75" hidden="1" customHeight="1"/>
    <row r="20289" ht="12.75" hidden="1" customHeight="1"/>
    <row r="20290" ht="12.75" hidden="1" customHeight="1"/>
    <row r="20291" ht="12.75" hidden="1" customHeight="1"/>
    <row r="20292" ht="12.75" hidden="1" customHeight="1"/>
    <row r="20293" ht="12.75" hidden="1" customHeight="1"/>
    <row r="20294" ht="12.75" hidden="1" customHeight="1"/>
    <row r="20295" ht="12.75" hidden="1" customHeight="1"/>
    <row r="20296" ht="12.75" hidden="1" customHeight="1"/>
    <row r="20297" ht="12.75" hidden="1" customHeight="1"/>
    <row r="20298" ht="12.75" hidden="1" customHeight="1"/>
    <row r="20299" ht="12.75" hidden="1" customHeight="1"/>
    <row r="20300" ht="12.75" hidden="1" customHeight="1"/>
    <row r="20301" ht="12.75" hidden="1" customHeight="1"/>
    <row r="20302" ht="12.75" hidden="1" customHeight="1"/>
    <row r="20303" ht="12.75" hidden="1" customHeight="1"/>
    <row r="20304" ht="12.75" hidden="1" customHeight="1"/>
    <row r="20305" ht="12.75" hidden="1" customHeight="1"/>
    <row r="20306" ht="12.75" hidden="1" customHeight="1"/>
    <row r="20307" ht="12.75" hidden="1" customHeight="1"/>
    <row r="20308" ht="12.75" hidden="1" customHeight="1"/>
    <row r="20309" ht="12.75" hidden="1" customHeight="1"/>
    <row r="20310" ht="12.75" hidden="1" customHeight="1"/>
    <row r="20311" ht="12.75" hidden="1" customHeight="1"/>
    <row r="20312" ht="12.75" hidden="1" customHeight="1"/>
    <row r="20313" ht="12.75" hidden="1" customHeight="1"/>
    <row r="20314" ht="12.75" hidden="1" customHeight="1"/>
    <row r="20315" ht="12.75" hidden="1" customHeight="1"/>
    <row r="20316" ht="12.75" hidden="1" customHeight="1"/>
    <row r="20317" ht="12.75" hidden="1" customHeight="1"/>
    <row r="20318" ht="12.75" hidden="1" customHeight="1"/>
    <row r="20319" ht="12.75" hidden="1" customHeight="1"/>
    <row r="20320" ht="12.75" hidden="1" customHeight="1"/>
    <row r="20321" ht="12.75" hidden="1" customHeight="1"/>
    <row r="20322" ht="12.75" hidden="1" customHeight="1"/>
    <row r="20323" ht="12.75" hidden="1" customHeight="1"/>
    <row r="20324" ht="12.75" hidden="1" customHeight="1"/>
    <row r="20325" ht="12.75" hidden="1" customHeight="1"/>
    <row r="20326" ht="12.75" hidden="1" customHeight="1"/>
    <row r="20327" ht="12.75" hidden="1" customHeight="1"/>
    <row r="20328" ht="12.75" hidden="1" customHeight="1"/>
    <row r="20329" ht="12.75" hidden="1" customHeight="1"/>
    <row r="20330" ht="12.75" hidden="1" customHeight="1"/>
    <row r="20331" ht="12.75" hidden="1" customHeight="1"/>
    <row r="20332" ht="12.75" hidden="1" customHeight="1"/>
    <row r="20333" ht="12.75" hidden="1" customHeight="1"/>
    <row r="20334" ht="12.75" hidden="1" customHeight="1"/>
    <row r="20335" ht="12.75" hidden="1" customHeight="1"/>
    <row r="20336" ht="12.75" hidden="1" customHeight="1"/>
    <row r="20337" ht="12.75" hidden="1" customHeight="1"/>
    <row r="20338" ht="12.75" hidden="1" customHeight="1"/>
    <row r="20339" ht="12.75" hidden="1" customHeight="1"/>
    <row r="20340" ht="12.75" hidden="1" customHeight="1"/>
    <row r="20341" ht="12.75" hidden="1" customHeight="1"/>
    <row r="20342" ht="12.75" hidden="1" customHeight="1"/>
    <row r="20343" ht="12.75" hidden="1" customHeight="1"/>
    <row r="20344" ht="12.75" hidden="1" customHeight="1"/>
    <row r="20345" ht="12.75" hidden="1" customHeight="1"/>
    <row r="20346" ht="12.75" hidden="1" customHeight="1"/>
    <row r="20347" ht="12.75" hidden="1" customHeight="1"/>
    <row r="20348" ht="12.75" hidden="1" customHeight="1"/>
    <row r="20349" ht="12.75" hidden="1" customHeight="1"/>
    <row r="20350" ht="12.75" hidden="1" customHeight="1"/>
    <row r="20351" ht="12.75" hidden="1" customHeight="1"/>
    <row r="20352" ht="12.75" hidden="1" customHeight="1"/>
    <row r="20353" ht="12.75" hidden="1" customHeight="1"/>
    <row r="20354" ht="12.75" hidden="1" customHeight="1"/>
    <row r="20355" ht="12.75" hidden="1" customHeight="1"/>
    <row r="20356" ht="12.75" hidden="1" customHeight="1"/>
    <row r="20357" ht="12.75" hidden="1" customHeight="1"/>
    <row r="20358" ht="12.75" hidden="1" customHeight="1"/>
    <row r="20359" ht="12.75" hidden="1" customHeight="1"/>
    <row r="20360" ht="12.75" hidden="1" customHeight="1"/>
    <row r="20361" ht="12.75" hidden="1" customHeight="1"/>
    <row r="20362" ht="12.75" hidden="1" customHeight="1"/>
    <row r="20363" ht="12.75" hidden="1" customHeight="1"/>
    <row r="20364" ht="12.75" hidden="1" customHeight="1"/>
    <row r="20365" ht="12.75" hidden="1" customHeight="1"/>
    <row r="20366" ht="12.75" hidden="1" customHeight="1"/>
    <row r="20367" ht="12.75" hidden="1" customHeight="1"/>
    <row r="20368" ht="12.75" hidden="1" customHeight="1"/>
    <row r="20369" ht="12.75" hidden="1" customHeight="1"/>
    <row r="20370" ht="12.75" hidden="1" customHeight="1"/>
    <row r="20371" ht="12.75" hidden="1" customHeight="1"/>
    <row r="20372" ht="12.75" hidden="1" customHeight="1"/>
    <row r="20373" ht="12.75" hidden="1" customHeight="1"/>
    <row r="20374" ht="12.75" hidden="1" customHeight="1"/>
    <row r="20375" ht="12.75" hidden="1" customHeight="1"/>
    <row r="20376" ht="12.75" hidden="1" customHeight="1"/>
    <row r="20377" ht="12.75" hidden="1" customHeight="1"/>
    <row r="20378" ht="12.75" hidden="1" customHeight="1"/>
    <row r="20379" ht="12.75" hidden="1" customHeight="1"/>
    <row r="20380" ht="12.75" hidden="1" customHeight="1"/>
    <row r="20381" ht="12.75" hidden="1" customHeight="1"/>
    <row r="20382" ht="12.75" hidden="1" customHeight="1"/>
    <row r="20383" ht="12.75" hidden="1" customHeight="1"/>
    <row r="20384" ht="12.75" hidden="1" customHeight="1"/>
    <row r="20385" ht="12.75" hidden="1" customHeight="1"/>
    <row r="20386" ht="12.75" hidden="1" customHeight="1"/>
    <row r="20387" ht="12.75" hidden="1" customHeight="1"/>
    <row r="20388" ht="12.75" hidden="1" customHeight="1"/>
    <row r="20389" ht="12.75" hidden="1" customHeight="1"/>
    <row r="20390" ht="12.75" hidden="1" customHeight="1"/>
    <row r="20391" ht="12.75" hidden="1" customHeight="1"/>
    <row r="20392" ht="12.75" hidden="1" customHeight="1"/>
    <row r="20393" ht="12.75" hidden="1" customHeight="1"/>
    <row r="20394" ht="12.75" hidden="1" customHeight="1"/>
    <row r="20395" ht="12.75" hidden="1" customHeight="1"/>
    <row r="20396" ht="12.75" hidden="1" customHeight="1"/>
    <row r="20397" ht="12.75" hidden="1" customHeight="1"/>
    <row r="20398" ht="12.75" hidden="1" customHeight="1"/>
    <row r="20399" ht="12.75" hidden="1" customHeight="1"/>
    <row r="20400" ht="12.75" hidden="1" customHeight="1"/>
    <row r="20401" ht="12.75" hidden="1" customHeight="1"/>
    <row r="20402" ht="12.75" hidden="1" customHeight="1"/>
    <row r="20403" ht="12.75" hidden="1" customHeight="1"/>
    <row r="20404" ht="12.75" hidden="1" customHeight="1"/>
    <row r="20405" ht="12.75" hidden="1" customHeight="1"/>
    <row r="20406" ht="12.75" hidden="1" customHeight="1"/>
    <row r="20407" ht="12.75" hidden="1" customHeight="1"/>
    <row r="20408" ht="12.75" hidden="1" customHeight="1"/>
    <row r="20409" ht="12.75" hidden="1" customHeight="1"/>
    <row r="20410" ht="12.75" hidden="1" customHeight="1"/>
    <row r="20411" ht="12.75" hidden="1" customHeight="1"/>
    <row r="20412" ht="12.75" hidden="1" customHeight="1"/>
    <row r="20413" ht="12.75" hidden="1" customHeight="1"/>
    <row r="20414" ht="12.75" hidden="1" customHeight="1"/>
    <row r="20415" ht="12.75" hidden="1" customHeight="1"/>
    <row r="20416" ht="12.75" hidden="1" customHeight="1"/>
    <row r="20417" ht="12.75" hidden="1" customHeight="1"/>
    <row r="20418" ht="12.75" hidden="1" customHeight="1"/>
    <row r="20419" ht="12.75" hidden="1" customHeight="1"/>
    <row r="20420" ht="12.75" hidden="1" customHeight="1"/>
    <row r="20421" ht="12.75" hidden="1" customHeight="1"/>
    <row r="20422" ht="12.75" hidden="1" customHeight="1"/>
    <row r="20423" ht="12.75" hidden="1" customHeight="1"/>
    <row r="20424" ht="12.75" hidden="1" customHeight="1"/>
    <row r="20425" ht="12.75" hidden="1" customHeight="1"/>
    <row r="20426" ht="12.75" hidden="1" customHeight="1"/>
    <row r="20427" ht="12.75" hidden="1" customHeight="1"/>
    <row r="20428" ht="12.75" hidden="1" customHeight="1"/>
    <row r="20429" ht="12.75" hidden="1" customHeight="1"/>
    <row r="20430" ht="12.75" hidden="1" customHeight="1"/>
    <row r="20431" ht="12.75" hidden="1" customHeight="1"/>
    <row r="20432" ht="12.75" hidden="1" customHeight="1"/>
    <row r="20433" ht="12.75" hidden="1" customHeight="1"/>
    <row r="20434" ht="12.75" hidden="1" customHeight="1"/>
    <row r="20435" ht="12.75" hidden="1" customHeight="1"/>
    <row r="20436" ht="12.75" hidden="1" customHeight="1"/>
    <row r="20437" ht="12.75" hidden="1" customHeight="1"/>
    <row r="20438" ht="12.75" hidden="1" customHeight="1"/>
    <row r="20439" ht="12.75" hidden="1" customHeight="1"/>
    <row r="20440" ht="12.75" hidden="1" customHeight="1"/>
    <row r="20441" ht="12.75" hidden="1" customHeight="1"/>
    <row r="20442" ht="12.75" hidden="1" customHeight="1"/>
    <row r="20443" ht="12.75" hidden="1" customHeight="1"/>
    <row r="20444" ht="12.75" hidden="1" customHeight="1"/>
    <row r="20445" ht="12.75" hidden="1" customHeight="1"/>
    <row r="20446" ht="12.75" hidden="1" customHeight="1"/>
    <row r="20447" ht="12.75" hidden="1" customHeight="1"/>
    <row r="20448" ht="12.75" hidden="1" customHeight="1"/>
    <row r="20449" ht="12.75" hidden="1" customHeight="1"/>
    <row r="20450" ht="12.75" hidden="1" customHeight="1"/>
    <row r="20451" ht="12.75" hidden="1" customHeight="1"/>
    <row r="20452" ht="12.75" hidden="1" customHeight="1"/>
    <row r="20453" ht="12.75" hidden="1" customHeight="1"/>
    <row r="20454" ht="12.75" hidden="1" customHeight="1"/>
    <row r="20455" ht="12.75" hidden="1" customHeight="1"/>
    <row r="20456" ht="12.75" hidden="1" customHeight="1"/>
    <row r="20457" ht="12.75" hidden="1" customHeight="1"/>
    <row r="20458" ht="12.75" hidden="1" customHeight="1"/>
    <row r="20459" ht="12.75" hidden="1" customHeight="1"/>
    <row r="20460" ht="12.75" hidden="1" customHeight="1"/>
    <row r="20461" ht="12.75" hidden="1" customHeight="1"/>
    <row r="20462" ht="12.75" hidden="1" customHeight="1"/>
    <row r="20463" ht="12.75" hidden="1" customHeight="1"/>
    <row r="20464" ht="12.75" hidden="1" customHeight="1"/>
    <row r="20465" ht="12.75" hidden="1" customHeight="1"/>
    <row r="20466" ht="12.75" hidden="1" customHeight="1"/>
    <row r="20467" ht="12.75" hidden="1" customHeight="1"/>
    <row r="20468" ht="12.75" hidden="1" customHeight="1"/>
    <row r="20469" ht="12.75" hidden="1" customHeight="1"/>
    <row r="20470" ht="12.75" hidden="1" customHeight="1"/>
    <row r="20471" ht="12.75" hidden="1" customHeight="1"/>
    <row r="20472" ht="12.75" hidden="1" customHeight="1"/>
    <row r="20473" ht="12.75" hidden="1" customHeight="1"/>
    <row r="20474" ht="12.75" hidden="1" customHeight="1"/>
    <row r="20475" ht="12.75" hidden="1" customHeight="1"/>
    <row r="20476" ht="12.75" hidden="1" customHeight="1"/>
    <row r="20477" ht="12.75" hidden="1" customHeight="1"/>
    <row r="20478" ht="12.75" hidden="1" customHeight="1"/>
    <row r="20479" ht="12.75" hidden="1" customHeight="1"/>
    <row r="20480" ht="12.75" hidden="1" customHeight="1"/>
    <row r="20481" ht="12.75" hidden="1" customHeight="1"/>
    <row r="20482" ht="12.75" hidden="1" customHeight="1"/>
    <row r="20483" ht="12.75" hidden="1" customHeight="1"/>
    <row r="20484" ht="12.75" hidden="1" customHeight="1"/>
    <row r="20485" ht="12.75" hidden="1" customHeight="1"/>
    <row r="20486" ht="12.75" hidden="1" customHeight="1"/>
    <row r="20487" ht="12.75" hidden="1" customHeight="1"/>
    <row r="20488" ht="12.75" hidden="1" customHeight="1"/>
    <row r="20489" ht="12.75" hidden="1" customHeight="1"/>
    <row r="20490" ht="12.75" hidden="1" customHeight="1"/>
    <row r="20491" ht="12.75" hidden="1" customHeight="1"/>
    <row r="20492" ht="12.75" hidden="1" customHeight="1"/>
    <row r="20493" ht="12.75" hidden="1" customHeight="1"/>
    <row r="20494" ht="12.75" hidden="1" customHeight="1"/>
    <row r="20495" ht="12.75" hidden="1" customHeight="1"/>
    <row r="20496" ht="12.75" hidden="1" customHeight="1"/>
    <row r="20497" ht="12.75" hidden="1" customHeight="1"/>
    <row r="20498" ht="12.75" hidden="1" customHeight="1"/>
    <row r="20499" ht="12.75" hidden="1" customHeight="1"/>
    <row r="20500" ht="12.75" hidden="1" customHeight="1"/>
    <row r="20501" ht="12.75" hidden="1" customHeight="1"/>
    <row r="20502" ht="12.75" hidden="1" customHeight="1"/>
    <row r="20503" ht="12.75" hidden="1" customHeight="1"/>
    <row r="20504" ht="12.75" hidden="1" customHeight="1"/>
    <row r="20505" ht="12.75" hidden="1" customHeight="1"/>
    <row r="20506" ht="12.75" hidden="1" customHeight="1"/>
    <row r="20507" ht="12.75" hidden="1" customHeight="1"/>
    <row r="20508" ht="12.75" hidden="1" customHeight="1"/>
    <row r="20509" ht="12.75" hidden="1" customHeight="1"/>
    <row r="20510" ht="12.75" hidden="1" customHeight="1"/>
    <row r="20511" ht="12.75" hidden="1" customHeight="1"/>
    <row r="20512" ht="12.75" hidden="1" customHeight="1"/>
    <row r="20513" ht="12.75" hidden="1" customHeight="1"/>
    <row r="20514" ht="12.75" hidden="1" customHeight="1"/>
    <row r="20515" ht="12.75" hidden="1" customHeight="1"/>
    <row r="20516" ht="12.75" hidden="1" customHeight="1"/>
    <row r="20517" ht="12.75" hidden="1" customHeight="1"/>
    <row r="20518" ht="12.75" hidden="1" customHeight="1"/>
    <row r="20519" ht="12.75" hidden="1" customHeight="1"/>
    <row r="20520" ht="12.75" hidden="1" customHeight="1"/>
    <row r="20521" ht="12.75" hidden="1" customHeight="1"/>
    <row r="20522" ht="12.75" hidden="1" customHeight="1"/>
    <row r="20523" ht="12.75" hidden="1" customHeight="1"/>
    <row r="20524" ht="12.75" hidden="1" customHeight="1"/>
    <row r="20525" ht="12.75" hidden="1" customHeight="1"/>
    <row r="20526" ht="12.75" hidden="1" customHeight="1"/>
    <row r="20527" ht="12.75" hidden="1" customHeight="1"/>
    <row r="20528" ht="12.75" hidden="1" customHeight="1"/>
    <row r="20529" ht="12.75" hidden="1" customHeight="1"/>
    <row r="20530" ht="12.75" hidden="1" customHeight="1"/>
    <row r="20531" ht="12.75" hidden="1" customHeight="1"/>
    <row r="20532" ht="12.75" hidden="1" customHeight="1"/>
    <row r="20533" ht="12.75" hidden="1" customHeight="1"/>
    <row r="20534" ht="12.75" hidden="1" customHeight="1"/>
    <row r="20535" ht="12.75" hidden="1" customHeight="1"/>
    <row r="20536" ht="12.75" hidden="1" customHeight="1"/>
    <row r="20537" ht="12.75" hidden="1" customHeight="1"/>
    <row r="20538" ht="12.75" hidden="1" customHeight="1"/>
    <row r="20539" ht="12.75" hidden="1" customHeight="1"/>
    <row r="20540" ht="12.75" hidden="1" customHeight="1"/>
    <row r="20541" ht="12.75" hidden="1" customHeight="1"/>
    <row r="20542" ht="12.75" hidden="1" customHeight="1"/>
    <row r="20543" ht="12.75" hidden="1" customHeight="1"/>
    <row r="20544" ht="12.75" hidden="1" customHeight="1"/>
    <row r="20545" ht="12.75" hidden="1" customHeight="1"/>
    <row r="20546" ht="12.75" hidden="1" customHeight="1"/>
    <row r="20547" ht="12.75" hidden="1" customHeight="1"/>
    <row r="20548" ht="12.75" hidden="1" customHeight="1"/>
    <row r="20549" ht="12.75" hidden="1" customHeight="1"/>
    <row r="20550" ht="12.75" hidden="1" customHeight="1"/>
    <row r="20551" ht="12.75" hidden="1" customHeight="1"/>
    <row r="20552" ht="12.75" hidden="1" customHeight="1"/>
    <row r="20553" ht="12.75" hidden="1" customHeight="1"/>
    <row r="20554" ht="12.75" hidden="1" customHeight="1"/>
    <row r="20555" ht="12.75" hidden="1" customHeight="1"/>
    <row r="20556" ht="12.75" hidden="1" customHeight="1"/>
    <row r="20557" ht="12.75" hidden="1" customHeight="1"/>
    <row r="20558" ht="12.75" hidden="1" customHeight="1"/>
    <row r="20559" ht="12.75" hidden="1" customHeight="1"/>
    <row r="20560" ht="12.75" hidden="1" customHeight="1"/>
    <row r="20561" ht="12.75" hidden="1" customHeight="1"/>
    <row r="20562" ht="12.75" hidden="1" customHeight="1"/>
    <row r="20563" ht="12.75" hidden="1" customHeight="1"/>
    <row r="20564" ht="12.75" hidden="1" customHeight="1"/>
    <row r="20565" ht="12.75" hidden="1" customHeight="1"/>
    <row r="20566" ht="12.75" hidden="1" customHeight="1"/>
    <row r="20567" ht="12.75" hidden="1" customHeight="1"/>
    <row r="20568" ht="12.75" hidden="1" customHeight="1"/>
    <row r="20569" ht="12.75" hidden="1" customHeight="1"/>
    <row r="20570" ht="12.75" hidden="1" customHeight="1"/>
    <row r="20571" ht="12.75" hidden="1" customHeight="1"/>
    <row r="20572" ht="12.75" hidden="1" customHeight="1"/>
    <row r="20573" ht="12.75" hidden="1" customHeight="1"/>
    <row r="20574" ht="12.75" hidden="1" customHeight="1"/>
    <row r="20575" ht="12.75" hidden="1" customHeight="1"/>
    <row r="20576" ht="12.75" hidden="1" customHeight="1"/>
    <row r="20577" ht="12.75" hidden="1" customHeight="1"/>
    <row r="20578" ht="12.75" hidden="1" customHeight="1"/>
    <row r="20579" ht="12.75" hidden="1" customHeight="1"/>
    <row r="20580" ht="12.75" hidden="1" customHeight="1"/>
    <row r="20581" ht="12.75" hidden="1" customHeight="1"/>
    <row r="20582" ht="12.75" hidden="1" customHeight="1"/>
    <row r="20583" ht="12.75" hidden="1" customHeight="1"/>
    <row r="20584" ht="12.75" hidden="1" customHeight="1"/>
    <row r="20585" ht="12.75" hidden="1" customHeight="1"/>
    <row r="20586" ht="12.75" hidden="1" customHeight="1"/>
    <row r="20587" ht="12.75" hidden="1" customHeight="1"/>
    <row r="20588" ht="12.75" hidden="1" customHeight="1"/>
    <row r="20589" ht="12.75" hidden="1" customHeight="1"/>
    <row r="20590" ht="12.75" hidden="1" customHeight="1"/>
    <row r="20591" ht="12.75" hidden="1" customHeight="1"/>
    <row r="20592" ht="12.75" hidden="1" customHeight="1"/>
    <row r="20593" ht="12.75" hidden="1" customHeight="1"/>
    <row r="20594" ht="12.75" hidden="1" customHeight="1"/>
    <row r="20595" ht="12.75" hidden="1" customHeight="1"/>
    <row r="20596" ht="12.75" hidden="1" customHeight="1"/>
    <row r="20597" ht="12.75" hidden="1" customHeight="1"/>
    <row r="20598" ht="12.75" hidden="1" customHeight="1"/>
    <row r="20599" ht="12.75" hidden="1" customHeight="1"/>
    <row r="20600" ht="12.75" hidden="1" customHeight="1"/>
    <row r="20601" ht="12.75" hidden="1" customHeight="1"/>
    <row r="20602" ht="12.75" hidden="1" customHeight="1"/>
    <row r="20603" ht="12.75" hidden="1" customHeight="1"/>
    <row r="20604" ht="12.75" hidden="1" customHeight="1"/>
    <row r="20605" ht="12.75" hidden="1" customHeight="1"/>
    <row r="20606" ht="12.75" hidden="1" customHeight="1"/>
    <row r="20607" ht="12.75" hidden="1" customHeight="1"/>
    <row r="20608" ht="12.75" hidden="1" customHeight="1"/>
    <row r="20609" ht="12.75" hidden="1" customHeight="1"/>
    <row r="20610" ht="12.75" hidden="1" customHeight="1"/>
    <row r="20611" ht="12.75" hidden="1" customHeight="1"/>
    <row r="20612" ht="12.75" hidden="1" customHeight="1"/>
    <row r="20613" ht="12.75" hidden="1" customHeight="1"/>
    <row r="20614" ht="12.75" hidden="1" customHeight="1"/>
    <row r="20615" ht="12.75" hidden="1" customHeight="1"/>
    <row r="20616" ht="12.75" hidden="1" customHeight="1"/>
    <row r="20617" ht="12.75" hidden="1" customHeight="1"/>
    <row r="20618" ht="12.75" hidden="1" customHeight="1"/>
    <row r="20619" ht="12.75" hidden="1" customHeight="1"/>
    <row r="20620" ht="12.75" hidden="1" customHeight="1"/>
    <row r="20621" ht="12.75" hidden="1" customHeight="1"/>
    <row r="20622" ht="12.75" hidden="1" customHeight="1"/>
    <row r="20623" ht="12.75" hidden="1" customHeight="1"/>
    <row r="20624" ht="12.75" hidden="1" customHeight="1"/>
    <row r="20625" ht="12.75" hidden="1" customHeight="1"/>
    <row r="20626" ht="12.75" hidden="1" customHeight="1"/>
    <row r="20627" ht="12.75" hidden="1" customHeight="1"/>
    <row r="20628" ht="12.75" hidden="1" customHeight="1"/>
    <row r="20629" ht="12.75" hidden="1" customHeight="1"/>
    <row r="20630" ht="12.75" hidden="1" customHeight="1"/>
    <row r="20631" ht="12.75" hidden="1" customHeight="1"/>
    <row r="20632" ht="12.75" hidden="1" customHeight="1"/>
    <row r="20633" ht="12.75" hidden="1" customHeight="1"/>
    <row r="20634" ht="12.75" hidden="1" customHeight="1"/>
    <row r="20635" ht="12.75" hidden="1" customHeight="1"/>
    <row r="20636" ht="12.75" hidden="1" customHeight="1"/>
    <row r="20637" ht="12.75" hidden="1" customHeight="1"/>
    <row r="20638" ht="12.75" hidden="1" customHeight="1"/>
    <row r="20639" ht="12.75" hidden="1" customHeight="1"/>
    <row r="20640" ht="12.75" hidden="1" customHeight="1"/>
    <row r="20641" ht="12.75" hidden="1" customHeight="1"/>
    <row r="20642" ht="12.75" hidden="1" customHeight="1"/>
    <row r="20643" ht="12.75" hidden="1" customHeight="1"/>
    <row r="20644" ht="12.75" hidden="1" customHeight="1"/>
    <row r="20645" ht="12.75" hidden="1" customHeight="1"/>
    <row r="20646" ht="12.75" hidden="1" customHeight="1"/>
    <row r="20647" ht="12.75" hidden="1" customHeight="1"/>
    <row r="20648" ht="12.75" hidden="1" customHeight="1"/>
    <row r="20649" ht="12.75" hidden="1" customHeight="1"/>
    <row r="20650" ht="12.75" hidden="1" customHeight="1"/>
    <row r="20651" ht="12.75" hidden="1" customHeight="1"/>
    <row r="20652" ht="12.75" hidden="1" customHeight="1"/>
    <row r="20653" ht="12.75" hidden="1" customHeight="1"/>
    <row r="20654" ht="12.75" hidden="1" customHeight="1"/>
    <row r="20655" ht="12.75" hidden="1" customHeight="1"/>
    <row r="20656" ht="12.75" hidden="1" customHeight="1"/>
    <row r="20657" ht="12.75" hidden="1" customHeight="1"/>
    <row r="20658" ht="12.75" hidden="1" customHeight="1"/>
    <row r="20659" ht="12.75" hidden="1" customHeight="1"/>
    <row r="20660" ht="12.75" hidden="1" customHeight="1"/>
    <row r="20661" ht="12.75" hidden="1" customHeight="1"/>
    <row r="20662" ht="12.75" hidden="1" customHeight="1"/>
    <row r="20663" ht="12.75" hidden="1" customHeight="1"/>
    <row r="20664" ht="12.75" hidden="1" customHeight="1"/>
    <row r="20665" ht="12.75" hidden="1" customHeight="1"/>
    <row r="20666" ht="12.75" hidden="1" customHeight="1"/>
    <row r="20667" ht="12.75" hidden="1" customHeight="1"/>
    <row r="20668" ht="12.75" hidden="1" customHeight="1"/>
    <row r="20669" ht="12.75" hidden="1" customHeight="1"/>
    <row r="20670" ht="12.75" hidden="1" customHeight="1"/>
    <row r="20671" ht="12.75" hidden="1" customHeight="1"/>
    <row r="20672" ht="12.75" hidden="1" customHeight="1"/>
    <row r="20673" ht="12.75" hidden="1" customHeight="1"/>
    <row r="20674" ht="12.75" hidden="1" customHeight="1"/>
    <row r="20675" ht="12.75" hidden="1" customHeight="1"/>
    <row r="20676" ht="12.75" hidden="1" customHeight="1"/>
    <row r="20677" ht="12.75" hidden="1" customHeight="1"/>
    <row r="20678" ht="12.75" hidden="1" customHeight="1"/>
    <row r="20679" ht="12.75" hidden="1" customHeight="1"/>
    <row r="20680" ht="12.75" hidden="1" customHeight="1"/>
    <row r="20681" ht="12.75" hidden="1" customHeight="1"/>
    <row r="20682" ht="12.75" hidden="1" customHeight="1"/>
    <row r="20683" ht="12.75" hidden="1" customHeight="1"/>
    <row r="20684" ht="12.75" hidden="1" customHeight="1"/>
    <row r="20685" ht="12.75" hidden="1" customHeight="1"/>
    <row r="20686" ht="12.75" hidden="1" customHeight="1"/>
    <row r="20687" ht="12.75" hidden="1" customHeight="1"/>
    <row r="20688" ht="12.75" hidden="1" customHeight="1"/>
    <row r="20689" ht="12.75" hidden="1" customHeight="1"/>
    <row r="20690" ht="12.75" hidden="1" customHeight="1"/>
    <row r="20691" ht="12.75" hidden="1" customHeight="1"/>
    <row r="20692" ht="12.75" hidden="1" customHeight="1"/>
    <row r="20693" ht="12.75" hidden="1" customHeight="1"/>
    <row r="20694" ht="12.75" hidden="1" customHeight="1"/>
    <row r="20695" ht="12.75" hidden="1" customHeight="1"/>
    <row r="20696" ht="12.75" hidden="1" customHeight="1"/>
    <row r="20697" ht="12.75" hidden="1" customHeight="1"/>
    <row r="20698" ht="12.75" hidden="1" customHeight="1"/>
    <row r="20699" ht="12.75" hidden="1" customHeight="1"/>
    <row r="20700" ht="12.75" hidden="1" customHeight="1"/>
    <row r="20701" ht="12.75" hidden="1" customHeight="1"/>
    <row r="20702" ht="12.75" hidden="1" customHeight="1"/>
    <row r="20703" ht="12.75" hidden="1" customHeight="1"/>
    <row r="20704" ht="12.75" hidden="1" customHeight="1"/>
    <row r="20705" ht="12.75" hidden="1" customHeight="1"/>
    <row r="20706" ht="12.75" hidden="1" customHeight="1"/>
    <row r="20707" ht="12.75" hidden="1" customHeight="1"/>
    <row r="20708" ht="12.75" hidden="1" customHeight="1"/>
    <row r="20709" ht="12.75" hidden="1" customHeight="1"/>
    <row r="20710" ht="12.75" hidden="1" customHeight="1"/>
    <row r="20711" ht="12.75" hidden="1" customHeight="1"/>
    <row r="20712" ht="12.75" hidden="1" customHeight="1"/>
    <row r="20713" ht="12.75" hidden="1" customHeight="1"/>
    <row r="20714" ht="12.75" hidden="1" customHeight="1"/>
    <row r="20715" ht="12.75" hidden="1" customHeight="1"/>
    <row r="20716" ht="12.75" hidden="1" customHeight="1"/>
    <row r="20717" ht="12.75" hidden="1" customHeight="1"/>
    <row r="20718" ht="12.75" hidden="1" customHeight="1"/>
    <row r="20719" ht="12.75" hidden="1" customHeight="1"/>
    <row r="20720" ht="12.75" hidden="1" customHeight="1"/>
    <row r="20721" ht="12.75" hidden="1" customHeight="1"/>
    <row r="20722" ht="12.75" hidden="1" customHeight="1"/>
    <row r="20723" ht="12.75" hidden="1" customHeight="1"/>
    <row r="20724" ht="12.75" hidden="1" customHeight="1"/>
    <row r="20725" ht="12.75" hidden="1" customHeight="1"/>
    <row r="20726" ht="12.75" hidden="1" customHeight="1"/>
    <row r="20727" ht="12.75" hidden="1" customHeight="1"/>
    <row r="20728" ht="12.75" hidden="1" customHeight="1"/>
    <row r="20729" ht="12.75" hidden="1" customHeight="1"/>
    <row r="20730" ht="12.75" hidden="1" customHeight="1"/>
    <row r="20731" ht="12.75" hidden="1" customHeight="1"/>
    <row r="20732" ht="12.75" hidden="1" customHeight="1"/>
    <row r="20733" ht="12.75" hidden="1" customHeight="1"/>
    <row r="20734" ht="12.75" hidden="1" customHeight="1"/>
    <row r="20735" ht="12.75" hidden="1" customHeight="1"/>
    <row r="20736" ht="12.75" hidden="1" customHeight="1"/>
    <row r="20737" ht="12.75" hidden="1" customHeight="1"/>
    <row r="20738" ht="12.75" hidden="1" customHeight="1"/>
    <row r="20739" ht="12.75" hidden="1" customHeight="1"/>
    <row r="20740" ht="12.75" hidden="1" customHeight="1"/>
    <row r="20741" ht="12.75" hidden="1" customHeight="1"/>
    <row r="20742" ht="12.75" hidden="1" customHeight="1"/>
    <row r="20743" ht="12.75" hidden="1" customHeight="1"/>
    <row r="20744" ht="12.75" hidden="1" customHeight="1"/>
    <row r="20745" ht="12.75" hidden="1" customHeight="1"/>
    <row r="20746" ht="12.75" hidden="1" customHeight="1"/>
    <row r="20747" ht="12.75" hidden="1" customHeight="1"/>
    <row r="20748" ht="12.75" hidden="1" customHeight="1"/>
    <row r="20749" ht="12.75" hidden="1" customHeight="1"/>
    <row r="20750" ht="12.75" hidden="1" customHeight="1"/>
    <row r="20751" ht="12.75" hidden="1" customHeight="1"/>
    <row r="20752" ht="12.75" hidden="1" customHeight="1"/>
    <row r="20753" ht="12.75" hidden="1" customHeight="1"/>
    <row r="20754" ht="12.75" hidden="1" customHeight="1"/>
    <row r="20755" ht="12.75" hidden="1" customHeight="1"/>
    <row r="20756" ht="12.75" hidden="1" customHeight="1"/>
    <row r="20757" ht="12.75" hidden="1" customHeight="1"/>
    <row r="20758" ht="12.75" hidden="1" customHeight="1"/>
    <row r="20759" ht="12.75" hidden="1" customHeight="1"/>
    <row r="20760" ht="12.75" hidden="1" customHeight="1"/>
    <row r="20761" ht="12.75" hidden="1" customHeight="1"/>
    <row r="20762" ht="12.75" hidden="1" customHeight="1"/>
    <row r="20763" ht="12.75" hidden="1" customHeight="1"/>
    <row r="20764" ht="12.75" hidden="1" customHeight="1"/>
    <row r="20765" ht="12.75" hidden="1" customHeight="1"/>
    <row r="20766" ht="12.75" hidden="1" customHeight="1"/>
    <row r="20767" ht="12.75" hidden="1" customHeight="1"/>
    <row r="20768" ht="12.75" hidden="1" customHeight="1"/>
    <row r="20769" ht="12.75" hidden="1" customHeight="1"/>
    <row r="20770" ht="12.75" hidden="1" customHeight="1"/>
    <row r="20771" ht="12.75" hidden="1" customHeight="1"/>
    <row r="20772" ht="12.75" hidden="1" customHeight="1"/>
    <row r="20773" ht="12.75" hidden="1" customHeight="1"/>
    <row r="20774" ht="12.75" hidden="1" customHeight="1"/>
    <row r="20775" ht="12.75" hidden="1" customHeight="1"/>
    <row r="20776" ht="12.75" hidden="1" customHeight="1"/>
    <row r="20777" ht="12.75" hidden="1" customHeight="1"/>
    <row r="20778" ht="12.75" hidden="1" customHeight="1"/>
    <row r="20779" ht="12.75" hidden="1" customHeight="1"/>
    <row r="20780" ht="12.75" hidden="1" customHeight="1"/>
    <row r="20781" ht="12.75" hidden="1" customHeight="1"/>
    <row r="20782" ht="12.75" hidden="1" customHeight="1"/>
    <row r="20783" ht="12.75" hidden="1" customHeight="1"/>
    <row r="20784" ht="12.75" hidden="1" customHeight="1"/>
    <row r="20785" ht="12.75" hidden="1" customHeight="1"/>
    <row r="20786" ht="12.75" hidden="1" customHeight="1"/>
    <row r="20787" ht="12.75" hidden="1" customHeight="1"/>
    <row r="20788" ht="12.75" hidden="1" customHeight="1"/>
    <row r="20789" ht="12.75" hidden="1" customHeight="1"/>
    <row r="20790" ht="12.75" hidden="1" customHeight="1"/>
    <row r="20791" ht="12.75" hidden="1" customHeight="1"/>
    <row r="20792" ht="12.75" hidden="1" customHeight="1"/>
    <row r="20793" ht="12.75" hidden="1" customHeight="1"/>
    <row r="20794" ht="12.75" hidden="1" customHeight="1"/>
    <row r="20795" ht="12.75" hidden="1" customHeight="1"/>
    <row r="20796" ht="12.75" hidden="1" customHeight="1"/>
    <row r="20797" ht="12.75" hidden="1" customHeight="1"/>
    <row r="20798" ht="12.75" hidden="1" customHeight="1"/>
    <row r="20799" ht="12.75" hidden="1" customHeight="1"/>
    <row r="20800" ht="12.75" hidden="1" customHeight="1"/>
    <row r="20801" ht="12.75" hidden="1" customHeight="1"/>
    <row r="20802" ht="12.75" hidden="1" customHeight="1"/>
    <row r="20803" ht="12.75" hidden="1" customHeight="1"/>
    <row r="20804" ht="12.75" hidden="1" customHeight="1"/>
    <row r="20805" ht="12.75" hidden="1" customHeight="1"/>
    <row r="20806" ht="12.75" hidden="1" customHeight="1"/>
    <row r="20807" ht="12.75" hidden="1" customHeight="1"/>
    <row r="20808" ht="12.75" hidden="1" customHeight="1"/>
    <row r="20809" ht="12.75" hidden="1" customHeight="1"/>
    <row r="20810" ht="12.75" hidden="1" customHeight="1"/>
    <row r="20811" ht="12.75" hidden="1" customHeight="1"/>
    <row r="20812" ht="12.75" hidden="1" customHeight="1"/>
    <row r="20813" ht="12.75" hidden="1" customHeight="1"/>
    <row r="20814" ht="12.75" hidden="1" customHeight="1"/>
    <row r="20815" ht="12.75" hidden="1" customHeight="1"/>
    <row r="20816" ht="12.75" hidden="1" customHeight="1"/>
    <row r="20817" ht="12.75" hidden="1" customHeight="1"/>
    <row r="20818" ht="12.75" hidden="1" customHeight="1"/>
    <row r="20819" ht="12.75" hidden="1" customHeight="1"/>
    <row r="20820" ht="12.75" hidden="1" customHeight="1"/>
    <row r="20821" ht="12.75" hidden="1" customHeight="1"/>
    <row r="20822" ht="12.75" hidden="1" customHeight="1"/>
    <row r="20823" ht="12.75" hidden="1" customHeight="1"/>
    <row r="20824" ht="12.75" hidden="1" customHeight="1"/>
    <row r="20825" ht="12.75" hidden="1" customHeight="1"/>
    <row r="20826" ht="12.75" hidden="1" customHeight="1"/>
    <row r="20827" ht="12.75" hidden="1" customHeight="1"/>
    <row r="20828" ht="12.75" hidden="1" customHeight="1"/>
    <row r="20829" ht="12.75" hidden="1" customHeight="1"/>
    <row r="20830" ht="12.75" hidden="1" customHeight="1"/>
    <row r="20831" ht="12.75" hidden="1" customHeight="1"/>
    <row r="20832" ht="12.75" hidden="1" customHeight="1"/>
    <row r="20833" ht="12.75" hidden="1" customHeight="1"/>
    <row r="20834" ht="12.75" hidden="1" customHeight="1"/>
    <row r="20835" ht="12.75" hidden="1" customHeight="1"/>
    <row r="20836" ht="12.75" hidden="1" customHeight="1"/>
    <row r="20837" ht="12.75" hidden="1" customHeight="1"/>
    <row r="20838" ht="12.75" hidden="1" customHeight="1"/>
    <row r="20839" ht="12.75" hidden="1" customHeight="1"/>
    <row r="20840" ht="12.75" hidden="1" customHeight="1"/>
    <row r="20841" ht="12.75" hidden="1" customHeight="1"/>
    <row r="20842" ht="12.75" hidden="1" customHeight="1"/>
    <row r="20843" ht="12.75" hidden="1" customHeight="1"/>
    <row r="20844" ht="12.75" hidden="1" customHeight="1"/>
    <row r="20845" ht="12.75" hidden="1" customHeight="1"/>
    <row r="20846" ht="12.75" hidden="1" customHeight="1"/>
    <row r="20847" ht="12.75" hidden="1" customHeight="1"/>
    <row r="20848" ht="12.75" hidden="1" customHeight="1"/>
    <row r="20849" ht="12.75" hidden="1" customHeight="1"/>
    <row r="20850" ht="12.75" hidden="1" customHeight="1"/>
    <row r="20851" ht="12.75" hidden="1" customHeight="1"/>
    <row r="20852" ht="12.75" hidden="1" customHeight="1"/>
    <row r="20853" ht="12.75" hidden="1" customHeight="1"/>
    <row r="20854" ht="12.75" hidden="1" customHeight="1"/>
    <row r="20855" ht="12.75" hidden="1" customHeight="1"/>
    <row r="20856" ht="12.75" hidden="1" customHeight="1"/>
    <row r="20857" ht="12.75" hidden="1" customHeight="1"/>
    <row r="20858" ht="12.75" hidden="1" customHeight="1"/>
    <row r="20859" ht="12.75" hidden="1" customHeight="1"/>
    <row r="20860" ht="12.75" hidden="1" customHeight="1"/>
    <row r="20861" ht="12.75" hidden="1" customHeight="1"/>
    <row r="20862" ht="12.75" hidden="1" customHeight="1"/>
    <row r="20863" ht="12.75" hidden="1" customHeight="1"/>
    <row r="20864" ht="12.75" hidden="1" customHeight="1"/>
    <row r="20865" ht="12.75" hidden="1" customHeight="1"/>
    <row r="20866" ht="12.75" hidden="1" customHeight="1"/>
    <row r="20867" ht="12.75" hidden="1" customHeight="1"/>
    <row r="20868" ht="12.75" hidden="1" customHeight="1"/>
    <row r="20869" ht="12.75" hidden="1" customHeight="1"/>
    <row r="20870" ht="12.75" hidden="1" customHeight="1"/>
    <row r="20871" ht="12.75" hidden="1" customHeight="1"/>
    <row r="20872" ht="12.75" hidden="1" customHeight="1"/>
    <row r="20873" ht="12.75" hidden="1" customHeight="1"/>
    <row r="20874" ht="12.75" hidden="1" customHeight="1"/>
    <row r="20875" ht="12.75" hidden="1" customHeight="1"/>
    <row r="20876" ht="12.75" hidden="1" customHeight="1"/>
    <row r="20877" ht="12.75" hidden="1" customHeight="1"/>
    <row r="20878" ht="12.75" hidden="1" customHeight="1"/>
    <row r="20879" ht="12.75" hidden="1" customHeight="1"/>
    <row r="20880" ht="12.75" hidden="1" customHeight="1"/>
    <row r="20881" ht="12.75" hidden="1" customHeight="1"/>
    <row r="20882" ht="12.75" hidden="1" customHeight="1"/>
    <row r="20883" ht="12.75" hidden="1" customHeight="1"/>
    <row r="20884" ht="12.75" hidden="1" customHeight="1"/>
    <row r="20885" ht="12.75" hidden="1" customHeight="1"/>
    <row r="20886" ht="12.75" hidden="1" customHeight="1"/>
    <row r="20887" ht="12.75" hidden="1" customHeight="1"/>
    <row r="20888" ht="12.75" hidden="1" customHeight="1"/>
    <row r="20889" ht="12.75" hidden="1" customHeight="1"/>
    <row r="20890" ht="12.75" hidden="1" customHeight="1"/>
    <row r="20891" ht="12.75" hidden="1" customHeight="1"/>
    <row r="20892" ht="12.75" hidden="1" customHeight="1"/>
    <row r="20893" ht="12.75" hidden="1" customHeight="1"/>
    <row r="20894" ht="12.75" hidden="1" customHeight="1"/>
    <row r="20895" ht="12.75" hidden="1" customHeight="1"/>
    <row r="20896" ht="12.75" hidden="1" customHeight="1"/>
    <row r="20897" ht="12.75" hidden="1" customHeight="1"/>
    <row r="20898" ht="12.75" hidden="1" customHeight="1"/>
    <row r="20899" ht="12.75" hidden="1" customHeight="1"/>
    <row r="20900" ht="12.75" hidden="1" customHeight="1"/>
    <row r="20901" ht="12.75" hidden="1" customHeight="1"/>
    <row r="20902" ht="12.75" hidden="1" customHeight="1"/>
    <row r="20903" ht="12.75" hidden="1" customHeight="1"/>
    <row r="20904" ht="12.75" hidden="1" customHeight="1"/>
    <row r="20905" ht="12.75" hidden="1" customHeight="1"/>
    <row r="20906" ht="12.75" hidden="1" customHeight="1"/>
    <row r="20907" ht="12.75" hidden="1" customHeight="1"/>
    <row r="20908" ht="12.75" hidden="1" customHeight="1"/>
    <row r="20909" ht="12.75" hidden="1" customHeight="1"/>
    <row r="20910" ht="12.75" hidden="1" customHeight="1"/>
    <row r="20911" ht="12.75" hidden="1" customHeight="1"/>
    <row r="20912" ht="12.75" hidden="1" customHeight="1"/>
    <row r="20913" ht="12.75" hidden="1" customHeight="1"/>
    <row r="20914" ht="12.75" hidden="1" customHeight="1"/>
    <row r="20915" ht="12.75" hidden="1" customHeight="1"/>
    <row r="20916" ht="12.75" hidden="1" customHeight="1"/>
    <row r="20917" ht="12.75" hidden="1" customHeight="1"/>
    <row r="20918" ht="12.75" hidden="1" customHeight="1"/>
    <row r="20919" ht="12.75" hidden="1" customHeight="1"/>
    <row r="20920" ht="12.75" hidden="1" customHeight="1"/>
    <row r="20921" ht="12.75" hidden="1" customHeight="1"/>
    <row r="20922" ht="12.75" hidden="1" customHeight="1"/>
    <row r="20923" ht="12.75" hidden="1" customHeight="1"/>
    <row r="20924" ht="12.75" hidden="1" customHeight="1"/>
    <row r="20925" ht="12.75" hidden="1" customHeight="1"/>
    <row r="20926" ht="12.75" hidden="1" customHeight="1"/>
    <row r="20927" ht="12.75" hidden="1" customHeight="1"/>
    <row r="20928" ht="12.75" hidden="1" customHeight="1"/>
    <row r="20929" ht="12.75" hidden="1" customHeight="1"/>
    <row r="20930" ht="12.75" hidden="1" customHeight="1"/>
    <row r="20931" ht="12.75" hidden="1" customHeight="1"/>
    <row r="20932" ht="12.75" hidden="1" customHeight="1"/>
    <row r="20933" ht="12.75" hidden="1" customHeight="1"/>
    <row r="20934" ht="12.75" hidden="1" customHeight="1"/>
    <row r="20935" ht="12.75" hidden="1" customHeight="1"/>
    <row r="20936" ht="12.75" hidden="1" customHeight="1"/>
    <row r="20937" ht="12.75" hidden="1" customHeight="1"/>
    <row r="20938" ht="12.75" hidden="1" customHeight="1"/>
    <row r="20939" ht="12.75" hidden="1" customHeight="1"/>
    <row r="20940" ht="12.75" hidden="1" customHeight="1"/>
    <row r="20941" ht="12.75" hidden="1" customHeight="1"/>
    <row r="20942" ht="12.75" hidden="1" customHeight="1"/>
    <row r="20943" ht="12.75" hidden="1" customHeight="1"/>
    <row r="20944" ht="12.75" hidden="1" customHeight="1"/>
    <row r="20945" ht="12.75" hidden="1" customHeight="1"/>
    <row r="20946" ht="12.75" hidden="1" customHeight="1"/>
    <row r="20947" ht="12.75" hidden="1" customHeight="1"/>
    <row r="20948" ht="12.75" hidden="1" customHeight="1"/>
    <row r="20949" ht="12.75" hidden="1" customHeight="1"/>
    <row r="20950" ht="12.75" hidden="1" customHeight="1"/>
    <row r="20951" ht="12.75" hidden="1" customHeight="1"/>
    <row r="20952" ht="12.75" hidden="1" customHeight="1"/>
    <row r="20953" ht="12.75" hidden="1" customHeight="1"/>
    <row r="20954" ht="12.75" hidden="1" customHeight="1"/>
    <row r="20955" ht="12.75" hidden="1" customHeight="1"/>
    <row r="20956" ht="12.75" hidden="1" customHeight="1"/>
    <row r="20957" ht="12.75" hidden="1" customHeight="1"/>
    <row r="20958" ht="12.75" hidden="1" customHeight="1"/>
    <row r="20959" ht="12.75" hidden="1" customHeight="1"/>
    <row r="20960" ht="12.75" hidden="1" customHeight="1"/>
    <row r="20961" ht="12.75" hidden="1" customHeight="1"/>
    <row r="20962" ht="12.75" hidden="1" customHeight="1"/>
    <row r="20963" ht="12.75" hidden="1" customHeight="1"/>
    <row r="20964" ht="12.75" hidden="1" customHeight="1"/>
    <row r="20965" ht="12.75" hidden="1" customHeight="1"/>
    <row r="20966" ht="12.75" hidden="1" customHeight="1"/>
    <row r="20967" ht="12.75" hidden="1" customHeight="1"/>
    <row r="20968" ht="12.75" hidden="1" customHeight="1"/>
    <row r="20969" ht="12.75" hidden="1" customHeight="1"/>
    <row r="20970" ht="12.75" hidden="1" customHeight="1"/>
    <row r="20971" ht="12.75" hidden="1" customHeight="1"/>
    <row r="20972" ht="12.75" hidden="1" customHeight="1"/>
    <row r="20973" ht="12.75" hidden="1" customHeight="1"/>
    <row r="20974" ht="12.75" hidden="1" customHeight="1"/>
    <row r="20975" ht="12.75" hidden="1" customHeight="1"/>
    <row r="20976" ht="12.75" hidden="1" customHeight="1"/>
    <row r="20977" ht="12.75" hidden="1" customHeight="1"/>
    <row r="20978" ht="12.75" hidden="1" customHeight="1"/>
    <row r="20979" ht="12.75" hidden="1" customHeight="1"/>
    <row r="20980" ht="12.75" hidden="1" customHeight="1"/>
    <row r="20981" ht="12.75" hidden="1" customHeight="1"/>
    <row r="20982" ht="12.75" hidden="1" customHeight="1"/>
    <row r="20983" ht="12.75" hidden="1" customHeight="1"/>
    <row r="20984" ht="12.75" hidden="1" customHeight="1"/>
    <row r="20985" ht="12.75" hidden="1" customHeight="1"/>
    <row r="20986" ht="12.75" hidden="1" customHeight="1"/>
    <row r="20987" ht="12.75" hidden="1" customHeight="1"/>
    <row r="20988" ht="12.75" hidden="1" customHeight="1"/>
    <row r="20989" ht="12.75" hidden="1" customHeight="1"/>
    <row r="20990" ht="12.75" hidden="1" customHeight="1"/>
    <row r="20991" ht="12.75" hidden="1" customHeight="1"/>
    <row r="20992" ht="12.75" hidden="1" customHeight="1"/>
    <row r="20993" ht="12.75" hidden="1" customHeight="1"/>
    <row r="20994" ht="12.75" hidden="1" customHeight="1"/>
    <row r="20995" ht="12.75" hidden="1" customHeight="1"/>
    <row r="20996" ht="12.75" hidden="1" customHeight="1"/>
    <row r="20997" ht="12.75" hidden="1" customHeight="1"/>
    <row r="20998" ht="12.75" hidden="1" customHeight="1"/>
    <row r="20999" ht="12.75" hidden="1" customHeight="1"/>
    <row r="21000" ht="12.75" hidden="1" customHeight="1"/>
    <row r="21001" ht="12.75" hidden="1" customHeight="1"/>
    <row r="21002" ht="12.75" hidden="1" customHeight="1"/>
    <row r="21003" ht="12.75" hidden="1" customHeight="1"/>
    <row r="21004" ht="12.75" hidden="1" customHeight="1"/>
    <row r="21005" ht="12.75" hidden="1" customHeight="1"/>
    <row r="21006" ht="12.75" hidden="1" customHeight="1"/>
    <row r="21007" ht="12.75" hidden="1" customHeight="1"/>
    <row r="21008" ht="12.75" hidden="1" customHeight="1"/>
    <row r="21009" ht="12.75" hidden="1" customHeight="1"/>
    <row r="21010" ht="12.75" hidden="1" customHeight="1"/>
    <row r="21011" ht="12.75" hidden="1" customHeight="1"/>
    <row r="21012" ht="12.75" hidden="1" customHeight="1"/>
    <row r="21013" ht="12.75" hidden="1" customHeight="1"/>
    <row r="21014" ht="12.75" hidden="1" customHeight="1"/>
    <row r="21015" ht="12.75" hidden="1" customHeight="1"/>
    <row r="21016" ht="12.75" hidden="1" customHeight="1"/>
    <row r="21017" ht="12.75" hidden="1" customHeight="1"/>
    <row r="21018" ht="12.75" hidden="1" customHeight="1"/>
    <row r="21019" ht="12.75" hidden="1" customHeight="1"/>
    <row r="21020" ht="12.75" hidden="1" customHeight="1"/>
    <row r="21021" ht="12.75" hidden="1" customHeight="1"/>
    <row r="21022" ht="12.75" hidden="1" customHeight="1"/>
    <row r="21023" ht="12.75" hidden="1" customHeight="1"/>
    <row r="21024" ht="12.75" hidden="1" customHeight="1"/>
    <row r="21025" ht="12.75" hidden="1" customHeight="1"/>
    <row r="21026" ht="12.75" hidden="1" customHeight="1"/>
    <row r="21027" ht="12.75" hidden="1" customHeight="1"/>
    <row r="21028" ht="12.75" hidden="1" customHeight="1"/>
    <row r="21029" ht="12.75" hidden="1" customHeight="1"/>
    <row r="21030" ht="12.75" hidden="1" customHeight="1"/>
    <row r="21031" ht="12.75" hidden="1" customHeight="1"/>
    <row r="21032" ht="12.75" hidden="1" customHeight="1"/>
    <row r="21033" ht="12.75" hidden="1" customHeight="1"/>
    <row r="21034" ht="12.75" hidden="1" customHeight="1"/>
    <row r="21035" ht="12.75" hidden="1" customHeight="1"/>
    <row r="21036" ht="12.75" hidden="1" customHeight="1"/>
    <row r="21037" ht="12.75" hidden="1" customHeight="1"/>
    <row r="21038" ht="12.75" hidden="1" customHeight="1"/>
    <row r="21039" ht="12.75" hidden="1" customHeight="1"/>
    <row r="21040" ht="12.75" hidden="1" customHeight="1"/>
    <row r="21041" ht="12.75" hidden="1" customHeight="1"/>
    <row r="21042" ht="12.75" hidden="1" customHeight="1"/>
    <row r="21043" ht="12.75" hidden="1" customHeight="1"/>
    <row r="21044" ht="12.75" hidden="1" customHeight="1"/>
    <row r="21045" ht="12.75" hidden="1" customHeight="1"/>
    <row r="21046" ht="12.75" hidden="1" customHeight="1"/>
    <row r="21047" ht="12.75" hidden="1" customHeight="1"/>
    <row r="21048" ht="12.75" hidden="1" customHeight="1"/>
    <row r="21049" ht="12.75" hidden="1" customHeight="1"/>
    <row r="21050" ht="12.75" hidden="1" customHeight="1"/>
    <row r="21051" ht="12.75" hidden="1" customHeight="1"/>
    <row r="21052" ht="12.75" hidden="1" customHeight="1"/>
    <row r="21053" ht="12.75" hidden="1" customHeight="1"/>
    <row r="21054" ht="12.75" hidden="1" customHeight="1"/>
    <row r="21055" ht="12.75" hidden="1" customHeight="1"/>
    <row r="21056" ht="12.75" hidden="1" customHeight="1"/>
    <row r="21057" ht="12.75" hidden="1" customHeight="1"/>
    <row r="21058" ht="12.75" hidden="1" customHeight="1"/>
    <row r="21059" ht="12.75" hidden="1" customHeight="1"/>
    <row r="21060" ht="12.75" hidden="1" customHeight="1"/>
    <row r="21061" ht="12.75" hidden="1" customHeight="1"/>
    <row r="21062" ht="12.75" hidden="1" customHeight="1"/>
    <row r="21063" ht="12.75" hidden="1" customHeight="1"/>
    <row r="21064" ht="12.75" hidden="1" customHeight="1"/>
    <row r="21065" ht="12.75" hidden="1" customHeight="1"/>
    <row r="21066" ht="12.75" hidden="1" customHeight="1"/>
    <row r="21067" ht="12.75" hidden="1" customHeight="1"/>
    <row r="21068" ht="12.75" hidden="1" customHeight="1"/>
    <row r="21069" ht="12.75" hidden="1" customHeight="1"/>
    <row r="21070" ht="12.75" hidden="1" customHeight="1"/>
    <row r="21071" ht="12.75" hidden="1" customHeight="1"/>
    <row r="21072" ht="12.75" hidden="1" customHeight="1"/>
    <row r="21073" ht="12.75" hidden="1" customHeight="1"/>
    <row r="21074" ht="12.75" hidden="1" customHeight="1"/>
    <row r="21075" ht="12.75" hidden="1" customHeight="1"/>
    <row r="21076" ht="12.75" hidden="1" customHeight="1"/>
    <row r="21077" ht="12.75" hidden="1" customHeight="1"/>
    <row r="21078" ht="12.75" hidden="1" customHeight="1"/>
    <row r="21079" ht="12.75" hidden="1" customHeight="1"/>
    <row r="21080" ht="12.75" hidden="1" customHeight="1"/>
    <row r="21081" ht="12.75" hidden="1" customHeight="1"/>
    <row r="21082" ht="12.75" hidden="1" customHeight="1"/>
    <row r="21083" ht="12.75" hidden="1" customHeight="1"/>
    <row r="21084" ht="12.75" hidden="1" customHeight="1"/>
    <row r="21085" ht="12.75" hidden="1" customHeight="1"/>
    <row r="21086" ht="12.75" hidden="1" customHeight="1"/>
    <row r="21087" ht="12.75" hidden="1" customHeight="1"/>
    <row r="21088" ht="12.75" hidden="1" customHeight="1"/>
    <row r="21089" ht="12.75" hidden="1" customHeight="1"/>
    <row r="21090" ht="12.75" hidden="1" customHeight="1"/>
    <row r="21091" ht="12.75" hidden="1" customHeight="1"/>
    <row r="21092" ht="12.75" hidden="1" customHeight="1"/>
    <row r="21093" ht="12.75" hidden="1" customHeight="1"/>
    <row r="21094" ht="12.75" hidden="1" customHeight="1"/>
    <row r="21095" ht="12.75" hidden="1" customHeight="1"/>
    <row r="21096" ht="12.75" hidden="1" customHeight="1"/>
    <row r="21097" ht="12.75" hidden="1" customHeight="1"/>
    <row r="21098" ht="12.75" hidden="1" customHeight="1"/>
    <row r="21099" ht="12.75" hidden="1" customHeight="1"/>
    <row r="21100" ht="12.75" hidden="1" customHeight="1"/>
    <row r="21101" ht="12.75" hidden="1" customHeight="1"/>
    <row r="21102" ht="12.75" hidden="1" customHeight="1"/>
    <row r="21103" ht="12.75" hidden="1" customHeight="1"/>
    <row r="21104" ht="12.75" hidden="1" customHeight="1"/>
    <row r="21105" ht="12.75" hidden="1" customHeight="1"/>
    <row r="21106" ht="12.75" hidden="1" customHeight="1"/>
    <row r="21107" ht="12.75" hidden="1" customHeight="1"/>
    <row r="21108" ht="12.75" hidden="1" customHeight="1"/>
    <row r="21109" ht="12.75" hidden="1" customHeight="1"/>
    <row r="21110" ht="12.75" hidden="1" customHeight="1"/>
    <row r="21111" ht="12.75" hidden="1" customHeight="1"/>
    <row r="21112" ht="12.75" hidden="1" customHeight="1"/>
    <row r="21113" ht="12.75" hidden="1" customHeight="1"/>
    <row r="21114" ht="12.75" hidden="1" customHeight="1"/>
    <row r="21115" ht="12.75" hidden="1" customHeight="1"/>
    <row r="21116" ht="12.75" hidden="1" customHeight="1"/>
    <row r="21117" ht="12.75" hidden="1" customHeight="1"/>
    <row r="21118" ht="12.75" hidden="1" customHeight="1"/>
    <row r="21119" ht="12.75" hidden="1" customHeight="1"/>
    <row r="21120" ht="12.75" hidden="1" customHeight="1"/>
    <row r="21121" ht="12.75" hidden="1" customHeight="1"/>
    <row r="21122" ht="12.75" hidden="1" customHeight="1"/>
    <row r="21123" ht="12.75" hidden="1" customHeight="1"/>
    <row r="21124" ht="12.75" hidden="1" customHeight="1"/>
    <row r="21125" ht="12.75" hidden="1" customHeight="1"/>
    <row r="21126" ht="12.75" hidden="1" customHeight="1"/>
    <row r="21127" ht="12.75" hidden="1" customHeight="1"/>
    <row r="21128" ht="12.75" hidden="1" customHeight="1"/>
    <row r="21129" ht="12.75" hidden="1" customHeight="1"/>
    <row r="21130" ht="12.75" hidden="1" customHeight="1"/>
    <row r="21131" ht="12.75" hidden="1" customHeight="1"/>
    <row r="21132" ht="12.75" hidden="1" customHeight="1"/>
    <row r="21133" ht="12.75" hidden="1" customHeight="1"/>
    <row r="21134" ht="12.75" hidden="1" customHeight="1"/>
    <row r="21135" ht="12.75" hidden="1" customHeight="1"/>
    <row r="21136" ht="12.75" hidden="1" customHeight="1"/>
    <row r="21137" ht="12.75" hidden="1" customHeight="1"/>
    <row r="21138" ht="12.75" hidden="1" customHeight="1"/>
    <row r="21139" ht="12.75" hidden="1" customHeight="1"/>
    <row r="21140" ht="12.75" hidden="1" customHeight="1"/>
    <row r="21141" ht="12.75" hidden="1" customHeight="1"/>
    <row r="21142" ht="12.75" hidden="1" customHeight="1"/>
    <row r="21143" ht="12.75" hidden="1" customHeight="1"/>
    <row r="21144" ht="12.75" hidden="1" customHeight="1"/>
    <row r="21145" ht="12.75" hidden="1" customHeight="1"/>
    <row r="21146" ht="12.75" hidden="1" customHeight="1"/>
    <row r="21147" ht="12.75" hidden="1" customHeight="1"/>
    <row r="21148" ht="12.75" hidden="1" customHeight="1"/>
    <row r="21149" ht="12.75" hidden="1" customHeight="1"/>
    <row r="21150" ht="12.75" hidden="1" customHeight="1"/>
    <row r="21151" ht="12.75" hidden="1" customHeight="1"/>
    <row r="21152" ht="12.75" hidden="1" customHeight="1"/>
    <row r="21153" ht="12.75" hidden="1" customHeight="1"/>
    <row r="21154" ht="12.75" hidden="1" customHeight="1"/>
    <row r="21155" ht="12.75" hidden="1" customHeight="1"/>
    <row r="21156" ht="12.75" hidden="1" customHeight="1"/>
    <row r="21157" ht="12.75" hidden="1" customHeight="1"/>
    <row r="21158" ht="12.75" hidden="1" customHeight="1"/>
    <row r="21159" ht="12.75" hidden="1" customHeight="1"/>
    <row r="21160" ht="12.75" hidden="1" customHeight="1"/>
    <row r="21161" ht="12.75" hidden="1" customHeight="1"/>
    <row r="21162" ht="12.75" hidden="1" customHeight="1"/>
    <row r="21163" ht="12.75" hidden="1" customHeight="1"/>
    <row r="21164" ht="12.75" hidden="1" customHeight="1"/>
    <row r="21165" ht="12.75" hidden="1" customHeight="1"/>
    <row r="21166" ht="12.75" hidden="1" customHeight="1"/>
    <row r="21167" ht="12.75" hidden="1" customHeight="1"/>
    <row r="21168" ht="12.75" hidden="1" customHeight="1"/>
    <row r="21169" ht="12.75" hidden="1" customHeight="1"/>
    <row r="21170" ht="12.75" hidden="1" customHeight="1"/>
    <row r="21171" ht="12.75" hidden="1" customHeight="1"/>
    <row r="21172" ht="12.75" hidden="1" customHeight="1"/>
    <row r="21173" ht="12.75" hidden="1" customHeight="1"/>
    <row r="21174" ht="12.75" hidden="1" customHeight="1"/>
    <row r="21175" ht="12.75" hidden="1" customHeight="1"/>
    <row r="21176" ht="12.75" hidden="1" customHeight="1"/>
    <row r="21177" ht="12.75" hidden="1" customHeight="1"/>
    <row r="21178" ht="12.75" hidden="1" customHeight="1"/>
    <row r="21179" ht="12.75" hidden="1" customHeight="1"/>
    <row r="21180" ht="12.75" hidden="1" customHeight="1"/>
    <row r="21181" ht="12.75" hidden="1" customHeight="1"/>
    <row r="21182" ht="12.75" hidden="1" customHeight="1"/>
    <row r="21183" ht="12.75" hidden="1" customHeight="1"/>
    <row r="21184" ht="12.75" hidden="1" customHeight="1"/>
    <row r="21185" ht="12.75" hidden="1" customHeight="1"/>
    <row r="21186" ht="12.75" hidden="1" customHeight="1"/>
    <row r="21187" ht="12.75" hidden="1" customHeight="1"/>
    <row r="21188" ht="12.75" hidden="1" customHeight="1"/>
    <row r="21189" ht="12.75" hidden="1" customHeight="1"/>
    <row r="21190" ht="12.75" hidden="1" customHeight="1"/>
    <row r="21191" ht="12.75" hidden="1" customHeight="1"/>
    <row r="21192" ht="12.75" hidden="1" customHeight="1"/>
    <row r="21193" ht="12.75" hidden="1" customHeight="1"/>
    <row r="21194" ht="12.75" hidden="1" customHeight="1"/>
    <row r="21195" ht="12.75" hidden="1" customHeight="1"/>
    <row r="21196" ht="12.75" hidden="1" customHeight="1"/>
    <row r="21197" ht="12.75" hidden="1" customHeight="1"/>
    <row r="21198" ht="12.75" hidden="1" customHeight="1"/>
    <row r="21199" ht="12.75" hidden="1" customHeight="1"/>
    <row r="21200" ht="12.75" hidden="1" customHeight="1"/>
    <row r="21201" ht="12.75" hidden="1" customHeight="1"/>
    <row r="21202" ht="12.75" hidden="1" customHeight="1"/>
    <row r="21203" ht="12.75" hidden="1" customHeight="1"/>
    <row r="21204" ht="12.75" hidden="1" customHeight="1"/>
    <row r="21205" ht="12.75" hidden="1" customHeight="1"/>
    <row r="21206" ht="12.75" hidden="1" customHeight="1"/>
    <row r="21207" ht="12.75" hidden="1" customHeight="1"/>
    <row r="21208" ht="12.75" hidden="1" customHeight="1"/>
    <row r="21209" ht="12.75" hidden="1" customHeight="1"/>
    <row r="21210" ht="12.75" hidden="1" customHeight="1"/>
    <row r="21211" ht="12.75" hidden="1" customHeight="1"/>
    <row r="21212" ht="12.75" hidden="1" customHeight="1"/>
    <row r="21213" ht="12.75" hidden="1" customHeight="1"/>
    <row r="21214" ht="12.75" hidden="1" customHeight="1"/>
    <row r="21215" ht="12.75" hidden="1" customHeight="1"/>
    <row r="21216" ht="12.75" hidden="1" customHeight="1"/>
    <row r="21217" ht="12.75" hidden="1" customHeight="1"/>
    <row r="21218" ht="12.75" hidden="1" customHeight="1"/>
    <row r="21219" ht="12.75" hidden="1" customHeight="1"/>
    <row r="21220" ht="12.75" hidden="1" customHeight="1"/>
    <row r="21221" ht="12.75" hidden="1" customHeight="1"/>
    <row r="21222" ht="12.75" hidden="1" customHeight="1"/>
    <row r="21223" ht="12.75" hidden="1" customHeight="1"/>
    <row r="21224" ht="12.75" hidden="1" customHeight="1"/>
    <row r="21225" ht="12.75" hidden="1" customHeight="1"/>
    <row r="21226" ht="12.75" hidden="1" customHeight="1"/>
    <row r="21227" ht="12.75" hidden="1" customHeight="1"/>
    <row r="21228" ht="12.75" hidden="1" customHeight="1"/>
    <row r="21229" ht="12.75" hidden="1" customHeight="1"/>
    <row r="21230" ht="12.75" hidden="1" customHeight="1"/>
    <row r="21231" ht="12.75" hidden="1" customHeight="1"/>
    <row r="21232" ht="12.75" hidden="1" customHeight="1"/>
    <row r="21233" ht="12.75" hidden="1" customHeight="1"/>
    <row r="21234" ht="12.75" hidden="1" customHeight="1"/>
    <row r="21235" ht="12.75" hidden="1" customHeight="1"/>
    <row r="21236" ht="12.75" hidden="1" customHeight="1"/>
    <row r="21237" ht="12.75" hidden="1" customHeight="1"/>
    <row r="21238" ht="12.75" hidden="1" customHeight="1"/>
    <row r="21239" ht="12.75" hidden="1" customHeight="1"/>
    <row r="21240" ht="12.75" hidden="1" customHeight="1"/>
    <row r="21241" ht="12.75" hidden="1" customHeight="1"/>
    <row r="21242" ht="12.75" hidden="1" customHeight="1"/>
    <row r="21243" ht="12.75" hidden="1" customHeight="1"/>
    <row r="21244" ht="12.75" hidden="1" customHeight="1"/>
    <row r="21245" ht="12.75" hidden="1" customHeight="1"/>
    <row r="21246" ht="12.75" hidden="1" customHeight="1"/>
    <row r="21247" ht="12.75" hidden="1" customHeight="1"/>
    <row r="21248" ht="12.75" hidden="1" customHeight="1"/>
    <row r="21249" ht="12.75" hidden="1" customHeight="1"/>
    <row r="21250" ht="12.75" hidden="1" customHeight="1"/>
    <row r="21251" ht="12.75" hidden="1" customHeight="1"/>
    <row r="21252" ht="12.75" hidden="1" customHeight="1"/>
    <row r="21253" ht="12.75" hidden="1" customHeight="1"/>
    <row r="21254" ht="12.75" hidden="1" customHeight="1"/>
    <row r="21255" ht="12.75" hidden="1" customHeight="1"/>
    <row r="21256" ht="12.75" hidden="1" customHeight="1"/>
    <row r="21257" ht="12.75" hidden="1" customHeight="1"/>
    <row r="21258" ht="12.75" hidden="1" customHeight="1"/>
    <row r="21259" ht="12.75" hidden="1" customHeight="1"/>
    <row r="21260" ht="12.75" hidden="1" customHeight="1"/>
    <row r="21261" ht="12.75" hidden="1" customHeight="1"/>
    <row r="21262" ht="12.75" hidden="1" customHeight="1"/>
    <row r="21263" ht="12.75" hidden="1" customHeight="1"/>
    <row r="21264" ht="12.75" hidden="1" customHeight="1"/>
    <row r="21265" ht="12.75" hidden="1" customHeight="1"/>
    <row r="21266" ht="12.75" hidden="1" customHeight="1"/>
    <row r="21267" ht="12.75" hidden="1" customHeight="1"/>
    <row r="21268" ht="12.75" hidden="1" customHeight="1"/>
    <row r="21269" ht="12.75" hidden="1" customHeight="1"/>
    <row r="21270" ht="12.75" hidden="1" customHeight="1"/>
    <row r="21271" ht="12.75" hidden="1" customHeight="1"/>
    <row r="21272" ht="12.75" hidden="1" customHeight="1"/>
    <row r="21273" ht="12.75" hidden="1" customHeight="1"/>
    <row r="21274" ht="12.75" hidden="1" customHeight="1"/>
    <row r="21275" ht="12.75" hidden="1" customHeight="1"/>
    <row r="21276" ht="12.75" hidden="1" customHeight="1"/>
    <row r="21277" ht="12.75" hidden="1" customHeight="1"/>
    <row r="21278" ht="12.75" hidden="1" customHeight="1"/>
    <row r="21279" ht="12.75" hidden="1" customHeight="1"/>
    <row r="21280" ht="12.75" hidden="1" customHeight="1"/>
    <row r="21281" ht="12.75" hidden="1" customHeight="1"/>
    <row r="21282" ht="12.75" hidden="1" customHeight="1"/>
    <row r="21283" ht="12.75" hidden="1" customHeight="1"/>
    <row r="21284" ht="12.75" hidden="1" customHeight="1"/>
    <row r="21285" ht="12.75" hidden="1" customHeight="1"/>
    <row r="21286" ht="12.75" hidden="1" customHeight="1"/>
    <row r="21287" ht="12.75" hidden="1" customHeight="1"/>
    <row r="21288" ht="12.75" hidden="1" customHeight="1"/>
    <row r="21289" ht="12.75" hidden="1" customHeight="1"/>
    <row r="21290" ht="12.75" hidden="1" customHeight="1"/>
    <row r="21291" ht="12.75" hidden="1" customHeight="1"/>
    <row r="21292" ht="12.75" hidden="1" customHeight="1"/>
    <row r="21293" ht="12.75" hidden="1" customHeight="1"/>
    <row r="21294" ht="12.75" hidden="1" customHeight="1"/>
    <row r="21295" ht="12.75" hidden="1" customHeight="1"/>
    <row r="21296" ht="12.75" hidden="1" customHeight="1"/>
    <row r="21297" ht="12.75" hidden="1" customHeight="1"/>
    <row r="21298" ht="12.75" hidden="1" customHeight="1"/>
    <row r="21299" ht="12.75" hidden="1" customHeight="1"/>
    <row r="21300" ht="12.75" hidden="1" customHeight="1"/>
    <row r="21301" ht="12.75" hidden="1" customHeight="1"/>
    <row r="21302" ht="12.75" hidden="1" customHeight="1"/>
    <row r="21303" ht="12.75" hidden="1" customHeight="1"/>
    <row r="21304" ht="12.75" hidden="1" customHeight="1"/>
    <row r="21305" ht="12.75" hidden="1" customHeight="1"/>
    <row r="21306" ht="12.75" hidden="1" customHeight="1"/>
    <row r="21307" ht="12.75" hidden="1" customHeight="1"/>
    <row r="21308" ht="12.75" hidden="1" customHeight="1"/>
    <row r="21309" ht="12.75" hidden="1" customHeight="1"/>
    <row r="21310" ht="12.75" hidden="1" customHeight="1"/>
    <row r="21311" ht="12.75" hidden="1" customHeight="1"/>
    <row r="21312" ht="12.75" hidden="1" customHeight="1"/>
    <row r="21313" ht="12.75" hidden="1" customHeight="1"/>
    <row r="21314" ht="12.75" hidden="1" customHeight="1"/>
    <row r="21315" ht="12.75" hidden="1" customHeight="1"/>
    <row r="21316" ht="12.75" hidden="1" customHeight="1"/>
    <row r="21317" ht="12.75" hidden="1" customHeight="1"/>
    <row r="21318" ht="12.75" hidden="1" customHeight="1"/>
    <row r="21319" ht="12.75" hidden="1" customHeight="1"/>
    <row r="21320" ht="12.75" hidden="1" customHeight="1"/>
    <row r="21321" ht="12.75" hidden="1" customHeight="1"/>
    <row r="21322" ht="12.75" hidden="1" customHeight="1"/>
    <row r="21323" ht="12.75" hidden="1" customHeight="1"/>
    <row r="21324" ht="12.75" hidden="1" customHeight="1"/>
    <row r="21325" ht="12.75" hidden="1" customHeight="1"/>
    <row r="21326" ht="12.75" hidden="1" customHeight="1"/>
    <row r="21327" ht="12.75" hidden="1" customHeight="1"/>
    <row r="21328" ht="12.75" hidden="1" customHeight="1"/>
    <row r="21329" ht="12.75" hidden="1" customHeight="1"/>
    <row r="21330" ht="12.75" hidden="1" customHeight="1"/>
    <row r="21331" ht="12.75" hidden="1" customHeight="1"/>
    <row r="21332" ht="12.75" hidden="1" customHeight="1"/>
    <row r="21333" ht="12.75" hidden="1" customHeight="1"/>
    <row r="21334" ht="12.75" hidden="1" customHeight="1"/>
    <row r="21335" ht="12.75" hidden="1" customHeight="1"/>
    <row r="21336" ht="12.75" hidden="1" customHeight="1"/>
    <row r="21337" ht="12.75" hidden="1" customHeight="1"/>
    <row r="21338" ht="12.75" hidden="1" customHeight="1"/>
    <row r="21339" ht="12.75" hidden="1" customHeight="1"/>
    <row r="21340" ht="12.75" hidden="1" customHeight="1"/>
    <row r="21341" ht="12.75" hidden="1" customHeight="1"/>
    <row r="21342" ht="12.75" hidden="1" customHeight="1"/>
    <row r="21343" ht="12.75" hidden="1" customHeight="1"/>
    <row r="21344" ht="12.75" hidden="1" customHeight="1"/>
    <row r="21345" ht="12.75" hidden="1" customHeight="1"/>
    <row r="21346" ht="12.75" hidden="1" customHeight="1"/>
    <row r="21347" ht="12.75" hidden="1" customHeight="1"/>
    <row r="21348" ht="12.75" hidden="1" customHeight="1"/>
    <row r="21349" ht="12.75" hidden="1" customHeight="1"/>
    <row r="21350" ht="12.75" hidden="1" customHeight="1"/>
    <row r="21351" ht="12.75" hidden="1" customHeight="1"/>
    <row r="21352" ht="12.75" hidden="1" customHeight="1"/>
    <row r="21353" ht="12.75" hidden="1" customHeight="1"/>
    <row r="21354" ht="12.75" hidden="1" customHeight="1"/>
    <row r="21355" ht="12.75" hidden="1" customHeight="1"/>
    <row r="21356" ht="12.75" hidden="1" customHeight="1"/>
    <row r="21357" ht="12.75" hidden="1" customHeight="1"/>
    <row r="21358" ht="12.75" hidden="1" customHeight="1"/>
    <row r="21359" ht="12.75" hidden="1" customHeight="1"/>
    <row r="21360" ht="12.75" hidden="1" customHeight="1"/>
    <row r="21361" ht="12.75" hidden="1" customHeight="1"/>
    <row r="21362" ht="12.75" hidden="1" customHeight="1"/>
    <row r="21363" ht="12.75" hidden="1" customHeight="1"/>
    <row r="21364" ht="12.75" hidden="1" customHeight="1"/>
    <row r="21365" ht="12.75" hidden="1" customHeight="1"/>
    <row r="21366" ht="12.75" hidden="1" customHeight="1"/>
    <row r="21367" ht="12.75" hidden="1" customHeight="1"/>
    <row r="21368" ht="12.75" hidden="1" customHeight="1"/>
    <row r="21369" ht="12.75" hidden="1" customHeight="1"/>
    <row r="21370" ht="12.75" hidden="1" customHeight="1"/>
    <row r="21371" ht="12.75" hidden="1" customHeight="1"/>
    <row r="21372" ht="12.75" hidden="1" customHeight="1"/>
    <row r="21373" ht="12.75" hidden="1" customHeight="1"/>
    <row r="21374" ht="12.75" hidden="1" customHeight="1"/>
    <row r="21375" ht="12.75" hidden="1" customHeight="1"/>
    <row r="21376" ht="12.75" hidden="1" customHeight="1"/>
    <row r="21377" ht="12.75" hidden="1" customHeight="1"/>
    <row r="21378" ht="12.75" hidden="1" customHeight="1"/>
    <row r="21379" ht="12.75" hidden="1" customHeight="1"/>
    <row r="21380" ht="12.75" hidden="1" customHeight="1"/>
    <row r="21381" ht="12.75" hidden="1" customHeight="1"/>
    <row r="21382" ht="12.75" hidden="1" customHeight="1"/>
    <row r="21383" ht="12.75" hidden="1" customHeight="1"/>
    <row r="21384" ht="12.75" hidden="1" customHeight="1"/>
    <row r="21385" ht="12.75" hidden="1" customHeight="1"/>
    <row r="21386" ht="12.75" hidden="1" customHeight="1"/>
    <row r="21387" ht="12.75" hidden="1" customHeight="1"/>
    <row r="21388" ht="12.75" hidden="1" customHeight="1"/>
    <row r="21389" ht="12.75" hidden="1" customHeight="1"/>
    <row r="21390" ht="12.75" hidden="1" customHeight="1"/>
    <row r="21391" ht="12.75" hidden="1" customHeight="1"/>
    <row r="21392" ht="12.75" hidden="1" customHeight="1"/>
    <row r="21393" ht="12.75" hidden="1" customHeight="1"/>
    <row r="21394" ht="12.75" hidden="1" customHeight="1"/>
    <row r="21395" ht="12.75" hidden="1" customHeight="1"/>
    <row r="21396" ht="12.75" hidden="1" customHeight="1"/>
    <row r="21397" ht="12.75" hidden="1" customHeight="1"/>
    <row r="21398" ht="12.75" hidden="1" customHeight="1"/>
    <row r="21399" ht="12.75" hidden="1" customHeight="1"/>
    <row r="21400" ht="12.75" hidden="1" customHeight="1"/>
    <row r="21401" ht="12.75" hidden="1" customHeight="1"/>
    <row r="21402" ht="12.75" hidden="1" customHeight="1"/>
    <row r="21403" ht="12.75" hidden="1" customHeight="1"/>
    <row r="21404" ht="12.75" hidden="1" customHeight="1"/>
    <row r="21405" ht="12.75" hidden="1" customHeight="1"/>
    <row r="21406" ht="12.75" hidden="1" customHeight="1"/>
    <row r="21407" ht="12.75" hidden="1" customHeight="1"/>
    <row r="21408" ht="12.75" hidden="1" customHeight="1"/>
    <row r="21409" ht="12.75" hidden="1" customHeight="1"/>
    <row r="21410" ht="12.75" hidden="1" customHeight="1"/>
    <row r="21411" ht="12.75" hidden="1" customHeight="1"/>
    <row r="21412" ht="12.75" hidden="1" customHeight="1"/>
    <row r="21413" ht="12.75" hidden="1" customHeight="1"/>
    <row r="21414" ht="12.75" hidden="1" customHeight="1"/>
    <row r="21415" ht="12.75" hidden="1" customHeight="1"/>
    <row r="21416" ht="12.75" hidden="1" customHeight="1"/>
    <row r="21417" ht="12.75" hidden="1" customHeight="1"/>
    <row r="21418" ht="12.75" hidden="1" customHeight="1"/>
    <row r="21419" ht="12.75" hidden="1" customHeight="1"/>
    <row r="21420" ht="12.75" hidden="1" customHeight="1"/>
    <row r="21421" ht="12.75" hidden="1" customHeight="1"/>
    <row r="21422" ht="12.75" hidden="1" customHeight="1"/>
    <row r="21423" ht="12.75" hidden="1" customHeight="1"/>
    <row r="21424" ht="12.75" hidden="1" customHeight="1"/>
    <row r="21425" ht="12.75" hidden="1" customHeight="1"/>
    <row r="21426" ht="12.75" hidden="1" customHeight="1"/>
    <row r="21427" ht="12.75" hidden="1" customHeight="1"/>
    <row r="21428" ht="12.75" hidden="1" customHeight="1"/>
    <row r="21429" ht="12.75" hidden="1" customHeight="1"/>
    <row r="21430" ht="12.75" hidden="1" customHeight="1"/>
    <row r="21431" ht="12.75" hidden="1" customHeight="1"/>
    <row r="21432" ht="12.75" hidden="1" customHeight="1"/>
    <row r="21433" ht="12.75" hidden="1" customHeight="1"/>
    <row r="21434" ht="12.75" hidden="1" customHeight="1"/>
    <row r="21435" ht="12.75" hidden="1" customHeight="1"/>
    <row r="21436" ht="12.75" hidden="1" customHeight="1"/>
    <row r="21437" ht="12.75" hidden="1" customHeight="1"/>
    <row r="21438" ht="12.75" hidden="1" customHeight="1"/>
    <row r="21439" ht="12.75" hidden="1" customHeight="1"/>
    <row r="21440" ht="12.75" hidden="1" customHeight="1"/>
    <row r="21441" ht="12.75" hidden="1" customHeight="1"/>
    <row r="21442" ht="12.75" hidden="1" customHeight="1"/>
    <row r="21443" ht="12.75" hidden="1" customHeight="1"/>
    <row r="21444" ht="12.75" hidden="1" customHeight="1"/>
    <row r="21445" ht="12.75" hidden="1" customHeight="1"/>
    <row r="21446" ht="12.75" hidden="1" customHeight="1"/>
    <row r="21447" ht="12.75" hidden="1" customHeight="1"/>
    <row r="21448" ht="12.75" hidden="1" customHeight="1"/>
    <row r="21449" ht="12.75" hidden="1" customHeight="1"/>
    <row r="21450" ht="12.75" hidden="1" customHeight="1"/>
    <row r="21451" ht="12.75" hidden="1" customHeight="1"/>
    <row r="21452" ht="12.75" hidden="1" customHeight="1"/>
    <row r="21453" ht="12.75" hidden="1" customHeight="1"/>
    <row r="21454" ht="12.75" hidden="1" customHeight="1"/>
    <row r="21455" ht="12.75" hidden="1" customHeight="1"/>
    <row r="21456" ht="12.75" hidden="1" customHeight="1"/>
    <row r="21457" ht="12.75" hidden="1" customHeight="1"/>
    <row r="21458" ht="12.75" hidden="1" customHeight="1"/>
    <row r="21459" ht="12.75" hidden="1" customHeight="1"/>
    <row r="21460" ht="12.75" hidden="1" customHeight="1"/>
    <row r="21461" ht="12.75" hidden="1" customHeight="1"/>
    <row r="21462" ht="12.75" hidden="1" customHeight="1"/>
    <row r="21463" ht="12.75" hidden="1" customHeight="1"/>
    <row r="21464" ht="12.75" hidden="1" customHeight="1"/>
    <row r="21465" ht="12.75" hidden="1" customHeight="1"/>
    <row r="21466" ht="12.75" hidden="1" customHeight="1"/>
    <row r="21467" ht="12.75" hidden="1" customHeight="1"/>
    <row r="21468" ht="12.75" hidden="1" customHeight="1"/>
    <row r="21469" ht="12.75" hidden="1" customHeight="1"/>
    <row r="21470" ht="12.75" hidden="1" customHeight="1"/>
    <row r="21471" ht="12.75" hidden="1" customHeight="1"/>
    <row r="21472" ht="12.75" hidden="1" customHeight="1"/>
    <row r="21473" ht="12.75" hidden="1" customHeight="1"/>
    <row r="21474" ht="12.75" hidden="1" customHeight="1"/>
    <row r="21475" ht="12.75" hidden="1" customHeight="1"/>
    <row r="21476" ht="12.75" hidden="1" customHeight="1"/>
    <row r="21477" ht="12.75" hidden="1" customHeight="1"/>
    <row r="21478" ht="12.75" hidden="1" customHeight="1"/>
    <row r="21479" ht="12.75" hidden="1" customHeight="1"/>
    <row r="21480" ht="12.75" hidden="1" customHeight="1"/>
    <row r="21481" ht="12.75" hidden="1" customHeight="1"/>
    <row r="21482" ht="12.75" hidden="1" customHeight="1"/>
    <row r="21483" ht="12.75" hidden="1" customHeight="1"/>
    <row r="21484" ht="12.75" hidden="1" customHeight="1"/>
    <row r="21485" ht="12.75" hidden="1" customHeight="1"/>
    <row r="21486" ht="12.75" hidden="1" customHeight="1"/>
    <row r="21487" ht="12.75" hidden="1" customHeight="1"/>
    <row r="21488" ht="12.75" hidden="1" customHeight="1"/>
    <row r="21489" ht="12.75" hidden="1" customHeight="1"/>
    <row r="21490" ht="12.75" hidden="1" customHeight="1"/>
    <row r="21491" ht="12.75" hidden="1" customHeight="1"/>
    <row r="21492" ht="12.75" hidden="1" customHeight="1"/>
    <row r="21493" ht="12.75" hidden="1" customHeight="1"/>
    <row r="21494" ht="12.75" hidden="1" customHeight="1"/>
    <row r="21495" ht="12.75" hidden="1" customHeight="1"/>
    <row r="21496" ht="12.75" hidden="1" customHeight="1"/>
    <row r="21497" ht="12.75" hidden="1" customHeight="1"/>
    <row r="21498" ht="12.75" hidden="1" customHeight="1"/>
    <row r="21499" ht="12.75" hidden="1" customHeight="1"/>
    <row r="21500" ht="12.75" hidden="1" customHeight="1"/>
    <row r="21501" ht="12.75" hidden="1" customHeight="1"/>
    <row r="21502" ht="12.75" hidden="1" customHeight="1"/>
    <row r="21503" ht="12.75" hidden="1" customHeight="1"/>
    <row r="21504" ht="12.75" hidden="1" customHeight="1"/>
    <row r="21505" ht="12.75" hidden="1" customHeight="1"/>
    <row r="21506" ht="12.75" hidden="1" customHeight="1"/>
    <row r="21507" ht="12.75" hidden="1" customHeight="1"/>
    <row r="21508" ht="12.75" hidden="1" customHeight="1"/>
    <row r="21509" ht="12.75" hidden="1" customHeight="1"/>
    <row r="21510" ht="12.75" hidden="1" customHeight="1"/>
    <row r="21511" ht="12.75" hidden="1" customHeight="1"/>
    <row r="21512" ht="12.75" hidden="1" customHeight="1"/>
    <row r="21513" ht="12.75" hidden="1" customHeight="1"/>
    <row r="21514" ht="12.75" hidden="1" customHeight="1"/>
    <row r="21515" ht="12.75" hidden="1" customHeight="1"/>
    <row r="21516" ht="12.75" hidden="1" customHeight="1"/>
    <row r="21517" ht="12.75" hidden="1" customHeight="1"/>
    <row r="21518" ht="12.75" hidden="1" customHeight="1"/>
    <row r="21519" ht="12.75" hidden="1" customHeight="1"/>
    <row r="21520" ht="12.75" hidden="1" customHeight="1"/>
    <row r="21521" ht="12.75" hidden="1" customHeight="1"/>
    <row r="21522" ht="12.75" hidden="1" customHeight="1"/>
    <row r="21523" ht="12.75" hidden="1" customHeight="1"/>
    <row r="21524" ht="12.75" hidden="1" customHeight="1"/>
    <row r="21525" ht="12.75" hidden="1" customHeight="1"/>
    <row r="21526" ht="12.75" hidden="1" customHeight="1"/>
    <row r="21527" ht="12.75" hidden="1" customHeight="1"/>
    <row r="21528" ht="12.75" hidden="1" customHeight="1"/>
    <row r="21529" ht="12.75" hidden="1" customHeight="1"/>
    <row r="21530" ht="12.75" hidden="1" customHeight="1"/>
    <row r="21531" ht="12.75" hidden="1" customHeight="1"/>
    <row r="21532" ht="12.75" hidden="1" customHeight="1"/>
    <row r="21533" ht="12.75" hidden="1" customHeight="1"/>
    <row r="21534" ht="12.75" hidden="1" customHeight="1"/>
    <row r="21535" ht="12.75" hidden="1" customHeight="1"/>
    <row r="21536" ht="12.75" hidden="1" customHeight="1"/>
    <row r="21537" ht="12.75" hidden="1" customHeight="1"/>
    <row r="21538" ht="12.75" hidden="1" customHeight="1"/>
    <row r="21539" ht="12.75" hidden="1" customHeight="1"/>
    <row r="21540" ht="12.75" hidden="1" customHeight="1"/>
    <row r="21541" ht="12.75" hidden="1" customHeight="1"/>
    <row r="21542" ht="12.75" hidden="1" customHeight="1"/>
    <row r="21543" ht="12.75" hidden="1" customHeight="1"/>
    <row r="21544" ht="12.75" hidden="1" customHeight="1"/>
    <row r="21545" ht="12.75" hidden="1" customHeight="1"/>
    <row r="21546" ht="12.75" hidden="1" customHeight="1"/>
    <row r="21547" ht="12.75" hidden="1" customHeight="1"/>
    <row r="21548" ht="12.75" hidden="1" customHeight="1"/>
    <row r="21549" ht="12.75" hidden="1" customHeight="1"/>
    <row r="21550" ht="12.75" hidden="1" customHeight="1"/>
    <row r="21551" ht="12.75" hidden="1" customHeight="1"/>
    <row r="21552" ht="12.75" hidden="1" customHeight="1"/>
    <row r="21553" ht="12.75" hidden="1" customHeight="1"/>
    <row r="21554" ht="12.75" hidden="1" customHeight="1"/>
    <row r="21555" ht="12.75" hidden="1" customHeight="1"/>
    <row r="21556" ht="12.75" hidden="1" customHeight="1"/>
    <row r="21557" ht="12.75" hidden="1" customHeight="1"/>
    <row r="21558" ht="12.75" hidden="1" customHeight="1"/>
    <row r="21559" ht="12.75" hidden="1" customHeight="1"/>
    <row r="21560" ht="12.75" hidden="1" customHeight="1"/>
    <row r="21561" ht="12.75" hidden="1" customHeight="1"/>
    <row r="21562" ht="12.75" hidden="1" customHeight="1"/>
    <row r="21563" ht="12.75" hidden="1" customHeight="1"/>
    <row r="21564" ht="12.75" hidden="1" customHeight="1"/>
    <row r="21565" ht="12.75" hidden="1" customHeight="1"/>
    <row r="21566" ht="12.75" hidden="1" customHeight="1"/>
    <row r="21567" ht="12.75" hidden="1" customHeight="1"/>
    <row r="21568" ht="12.75" hidden="1" customHeight="1"/>
    <row r="21569" ht="12.75" hidden="1" customHeight="1"/>
    <row r="21570" ht="12.75" hidden="1" customHeight="1"/>
    <row r="21571" ht="12.75" hidden="1" customHeight="1"/>
    <row r="21572" ht="12.75" hidden="1" customHeight="1"/>
    <row r="21573" ht="12.75" hidden="1" customHeight="1"/>
    <row r="21574" ht="12.75" hidden="1" customHeight="1"/>
    <row r="21575" ht="12.75" hidden="1" customHeight="1"/>
    <row r="21576" ht="12.75" hidden="1" customHeight="1"/>
    <row r="21577" ht="12.75" hidden="1" customHeight="1"/>
    <row r="21578" ht="12.75" hidden="1" customHeight="1"/>
    <row r="21579" ht="12.75" hidden="1" customHeight="1"/>
    <row r="21580" ht="12.75" hidden="1" customHeight="1"/>
    <row r="21581" ht="12.75" hidden="1" customHeight="1"/>
    <row r="21582" ht="12.75" hidden="1" customHeight="1"/>
    <row r="21583" ht="12.75" hidden="1" customHeight="1"/>
    <row r="21584" ht="12.75" hidden="1" customHeight="1"/>
    <row r="21585" ht="12.75" hidden="1" customHeight="1"/>
    <row r="21586" ht="12.75" hidden="1" customHeight="1"/>
    <row r="21587" ht="12.75" hidden="1" customHeight="1"/>
    <row r="21588" ht="12.75" hidden="1" customHeight="1"/>
    <row r="21589" ht="12.75" hidden="1" customHeight="1"/>
    <row r="21590" ht="12.75" hidden="1" customHeight="1"/>
    <row r="21591" ht="12.75" hidden="1" customHeight="1"/>
    <row r="21592" ht="12.75" hidden="1" customHeight="1"/>
    <row r="21593" ht="12.75" hidden="1" customHeight="1"/>
    <row r="21594" ht="12.75" hidden="1" customHeight="1"/>
    <row r="21595" ht="12.75" hidden="1" customHeight="1"/>
    <row r="21596" ht="12.75" hidden="1" customHeight="1"/>
    <row r="21597" ht="12.75" hidden="1" customHeight="1"/>
    <row r="21598" ht="12.75" hidden="1" customHeight="1"/>
    <row r="21599" ht="12.75" hidden="1" customHeight="1"/>
    <row r="21600" ht="12.75" hidden="1" customHeight="1"/>
    <row r="21601" ht="12.75" hidden="1" customHeight="1"/>
    <row r="21602" ht="12.75" hidden="1" customHeight="1"/>
    <row r="21603" ht="12.75" hidden="1" customHeight="1"/>
    <row r="21604" ht="12.75" hidden="1" customHeight="1"/>
    <row r="21605" ht="12.75" hidden="1" customHeight="1"/>
    <row r="21606" ht="12.75" hidden="1" customHeight="1"/>
    <row r="21607" ht="12.75" hidden="1" customHeight="1"/>
    <row r="21608" ht="12.75" hidden="1" customHeight="1"/>
    <row r="21609" ht="12.75" hidden="1" customHeight="1"/>
    <row r="21610" ht="12.75" hidden="1" customHeight="1"/>
    <row r="21611" ht="12.75" hidden="1" customHeight="1"/>
    <row r="21612" ht="12.75" hidden="1" customHeight="1"/>
    <row r="21613" ht="12.75" hidden="1" customHeight="1"/>
    <row r="21614" ht="12.75" hidden="1" customHeight="1"/>
    <row r="21615" ht="12.75" hidden="1" customHeight="1"/>
    <row r="21616" ht="12.75" hidden="1" customHeight="1"/>
    <row r="21617" ht="12.75" hidden="1" customHeight="1"/>
    <row r="21618" ht="12.75" hidden="1" customHeight="1"/>
    <row r="21619" ht="12.75" hidden="1" customHeight="1"/>
    <row r="21620" ht="12.75" hidden="1" customHeight="1"/>
    <row r="21621" ht="12.75" hidden="1" customHeight="1"/>
    <row r="21622" ht="12.75" hidden="1" customHeight="1"/>
    <row r="21623" ht="12.75" hidden="1" customHeight="1"/>
    <row r="21624" ht="12.75" hidden="1" customHeight="1"/>
    <row r="21625" ht="12.75" hidden="1" customHeight="1"/>
    <row r="21626" ht="12.75" hidden="1" customHeight="1"/>
    <row r="21627" ht="12.75" hidden="1" customHeight="1"/>
    <row r="21628" ht="12.75" hidden="1" customHeight="1"/>
    <row r="21629" ht="12.75" hidden="1" customHeight="1"/>
    <row r="21630" ht="12.75" hidden="1" customHeight="1"/>
    <row r="21631" ht="12.75" hidden="1" customHeight="1"/>
    <row r="21632" ht="12.75" hidden="1" customHeight="1"/>
    <row r="21633" ht="12.75" hidden="1" customHeight="1"/>
    <row r="21634" ht="12.75" hidden="1" customHeight="1"/>
    <row r="21635" ht="12.75" hidden="1" customHeight="1"/>
    <row r="21636" ht="12.75" hidden="1" customHeight="1"/>
    <row r="21637" ht="12.75" hidden="1" customHeight="1"/>
    <row r="21638" ht="12.75" hidden="1" customHeight="1"/>
    <row r="21639" ht="12.75" hidden="1" customHeight="1"/>
    <row r="21640" ht="12.75" hidden="1" customHeight="1"/>
    <row r="21641" ht="12.75" hidden="1" customHeight="1"/>
    <row r="21642" ht="12.75" hidden="1" customHeight="1"/>
    <row r="21643" ht="12.75" hidden="1" customHeight="1"/>
    <row r="21644" ht="12.75" hidden="1" customHeight="1"/>
    <row r="21645" ht="12.75" hidden="1" customHeight="1"/>
    <row r="21646" ht="12.75" hidden="1" customHeight="1"/>
    <row r="21647" ht="12.75" hidden="1" customHeight="1"/>
    <row r="21648" ht="12.75" hidden="1" customHeight="1"/>
    <row r="21649" ht="12.75" hidden="1" customHeight="1"/>
    <row r="21650" ht="12.75" hidden="1" customHeight="1"/>
    <row r="21651" ht="12.75" hidden="1" customHeight="1"/>
    <row r="21652" ht="12.75" hidden="1" customHeight="1"/>
    <row r="21653" ht="12.75" hidden="1" customHeight="1"/>
    <row r="21654" ht="12.75" hidden="1" customHeight="1"/>
    <row r="21655" ht="12.75" hidden="1" customHeight="1"/>
    <row r="21656" ht="12.75" hidden="1" customHeight="1"/>
    <row r="21657" ht="12.75" hidden="1" customHeight="1"/>
    <row r="21658" ht="12.75" hidden="1" customHeight="1"/>
    <row r="21659" ht="12.75" hidden="1" customHeight="1"/>
    <row r="21660" ht="12.75" hidden="1" customHeight="1"/>
    <row r="21661" ht="12.75" hidden="1" customHeight="1"/>
    <row r="21662" ht="12.75" hidden="1" customHeight="1"/>
    <row r="21663" ht="12.75" hidden="1" customHeight="1"/>
    <row r="21664" ht="12.75" hidden="1" customHeight="1"/>
    <row r="21665" ht="12.75" hidden="1" customHeight="1"/>
    <row r="21666" ht="12.75" hidden="1" customHeight="1"/>
    <row r="21667" ht="12.75" hidden="1" customHeight="1"/>
    <row r="21668" ht="12.75" hidden="1" customHeight="1"/>
    <row r="21669" ht="12.75" hidden="1" customHeight="1"/>
    <row r="21670" ht="12.75" hidden="1" customHeight="1"/>
    <row r="21671" ht="12.75" hidden="1" customHeight="1"/>
    <row r="21672" ht="12.75" hidden="1" customHeight="1"/>
    <row r="21673" ht="12.75" hidden="1" customHeight="1"/>
    <row r="21674" ht="12.75" hidden="1" customHeight="1"/>
    <row r="21675" ht="12.75" hidden="1" customHeight="1"/>
    <row r="21676" ht="12.75" hidden="1" customHeight="1"/>
    <row r="21677" ht="12.75" hidden="1" customHeight="1"/>
    <row r="21678" ht="12.75" hidden="1" customHeight="1"/>
    <row r="21679" ht="12.75" hidden="1" customHeight="1"/>
    <row r="21680" ht="12.75" hidden="1" customHeight="1"/>
    <row r="21681" ht="12.75" hidden="1" customHeight="1"/>
    <row r="21682" ht="12.75" hidden="1" customHeight="1"/>
    <row r="21683" ht="12.75" hidden="1" customHeight="1"/>
    <row r="21684" ht="12.75" hidden="1" customHeight="1"/>
    <row r="21685" ht="12.75" hidden="1" customHeight="1"/>
    <row r="21686" ht="12.75" hidden="1" customHeight="1"/>
    <row r="21687" ht="12.75" hidden="1" customHeight="1"/>
    <row r="21688" ht="12.75" hidden="1" customHeight="1"/>
    <row r="21689" ht="12.75" hidden="1" customHeight="1"/>
    <row r="21690" ht="12.75" hidden="1" customHeight="1"/>
    <row r="21691" ht="12.75" hidden="1" customHeight="1"/>
    <row r="21692" ht="12.75" hidden="1" customHeight="1"/>
    <row r="21693" ht="12.75" hidden="1" customHeight="1"/>
    <row r="21694" ht="12.75" hidden="1" customHeight="1"/>
    <row r="21695" ht="12.75" hidden="1" customHeight="1"/>
    <row r="21696" ht="12.75" hidden="1" customHeight="1"/>
    <row r="21697" ht="12.75" hidden="1" customHeight="1"/>
    <row r="21698" ht="12.75" hidden="1" customHeight="1"/>
    <row r="21699" ht="12.75" hidden="1" customHeight="1"/>
    <row r="21700" ht="12.75" hidden="1" customHeight="1"/>
    <row r="21701" ht="12.75" hidden="1" customHeight="1"/>
    <row r="21702" ht="12.75" hidden="1" customHeight="1"/>
    <row r="21703" ht="12.75" hidden="1" customHeight="1"/>
    <row r="21704" ht="12.75" hidden="1" customHeight="1"/>
    <row r="21705" ht="12.75" hidden="1" customHeight="1"/>
    <row r="21706" ht="12.75" hidden="1" customHeight="1"/>
    <row r="21707" ht="12.75" hidden="1" customHeight="1"/>
    <row r="21708" ht="12.75" hidden="1" customHeight="1"/>
    <row r="21709" ht="12.75" hidden="1" customHeight="1"/>
    <row r="21710" ht="12.75" hidden="1" customHeight="1"/>
    <row r="21711" ht="12.75" hidden="1" customHeight="1"/>
    <row r="21712" ht="12.75" hidden="1" customHeight="1"/>
    <row r="21713" ht="12.75" hidden="1" customHeight="1"/>
    <row r="21714" ht="12.75" hidden="1" customHeight="1"/>
    <row r="21715" ht="12.75" hidden="1" customHeight="1"/>
    <row r="21716" ht="12.75" hidden="1" customHeight="1"/>
    <row r="21717" ht="12.75" hidden="1" customHeight="1"/>
    <row r="21718" ht="12.75" hidden="1" customHeight="1"/>
    <row r="21719" ht="12.75" hidden="1" customHeight="1"/>
    <row r="21720" ht="12.75" hidden="1" customHeight="1"/>
    <row r="21721" ht="12.75" hidden="1" customHeight="1"/>
    <row r="21722" ht="12.75" hidden="1" customHeight="1"/>
    <row r="21723" ht="12.75" hidden="1" customHeight="1"/>
    <row r="21724" ht="12.75" hidden="1" customHeight="1"/>
    <row r="21725" ht="12.75" hidden="1" customHeight="1"/>
    <row r="21726" ht="12.75" hidden="1" customHeight="1"/>
    <row r="21727" ht="12.75" hidden="1" customHeight="1"/>
    <row r="21728" ht="12.75" hidden="1" customHeight="1"/>
    <row r="21729" ht="12.75" hidden="1" customHeight="1"/>
    <row r="21730" ht="12.75" hidden="1" customHeight="1"/>
    <row r="21731" ht="12.75" hidden="1" customHeight="1"/>
    <row r="21732" ht="12.75" hidden="1" customHeight="1"/>
    <row r="21733" ht="12.75" hidden="1" customHeight="1"/>
    <row r="21734" ht="12.75" hidden="1" customHeight="1"/>
    <row r="21735" ht="12.75" hidden="1" customHeight="1"/>
    <row r="21736" ht="12.75" hidden="1" customHeight="1"/>
    <row r="21737" ht="12.75" hidden="1" customHeight="1"/>
    <row r="21738" ht="12.75" hidden="1" customHeight="1"/>
    <row r="21739" ht="12.75" hidden="1" customHeight="1"/>
    <row r="21740" ht="12.75" hidden="1" customHeight="1"/>
    <row r="21741" ht="12.75" hidden="1" customHeight="1"/>
    <row r="21742" ht="12.75" hidden="1" customHeight="1"/>
    <row r="21743" ht="12.75" hidden="1" customHeight="1"/>
    <row r="21744" ht="12.75" hidden="1" customHeight="1"/>
    <row r="21745" ht="12.75" hidden="1" customHeight="1"/>
    <row r="21746" ht="12.75" hidden="1" customHeight="1"/>
    <row r="21747" ht="12.75" hidden="1" customHeight="1"/>
    <row r="21748" ht="12.75" hidden="1" customHeight="1"/>
    <row r="21749" ht="12.75" hidden="1" customHeight="1"/>
    <row r="21750" ht="12.75" hidden="1" customHeight="1"/>
    <row r="21751" ht="12.75" hidden="1" customHeight="1"/>
    <row r="21752" ht="12.75" hidden="1" customHeight="1"/>
    <row r="21753" ht="12.75" hidden="1" customHeight="1"/>
    <row r="21754" ht="12.75" hidden="1" customHeight="1"/>
    <row r="21755" ht="12.75" hidden="1" customHeight="1"/>
    <row r="21756" ht="12.75" hidden="1" customHeight="1"/>
    <row r="21757" ht="12.75" hidden="1" customHeight="1"/>
    <row r="21758" ht="12.75" hidden="1" customHeight="1"/>
    <row r="21759" ht="12.75" hidden="1" customHeight="1"/>
    <row r="21760" ht="12.75" hidden="1" customHeight="1"/>
    <row r="21761" ht="12.75" hidden="1" customHeight="1"/>
    <row r="21762" ht="12.75" hidden="1" customHeight="1"/>
    <row r="21763" ht="12.75" hidden="1" customHeight="1"/>
    <row r="21764" ht="12.75" hidden="1" customHeight="1"/>
    <row r="21765" ht="12.75" hidden="1" customHeight="1"/>
    <row r="21766" ht="12.75" hidden="1" customHeight="1"/>
    <row r="21767" ht="12.75" hidden="1" customHeight="1"/>
    <row r="21768" ht="12.75" hidden="1" customHeight="1"/>
    <row r="21769" ht="12.75" hidden="1" customHeight="1"/>
    <row r="21770" ht="12.75" hidden="1" customHeight="1"/>
    <row r="21771" ht="12.75" hidden="1" customHeight="1"/>
    <row r="21772" ht="12.75" hidden="1" customHeight="1"/>
    <row r="21773" ht="12.75" hidden="1" customHeight="1"/>
    <row r="21774" ht="12.75" hidden="1" customHeight="1"/>
    <row r="21775" ht="12.75" hidden="1" customHeight="1"/>
    <row r="21776" ht="12.75" hidden="1" customHeight="1"/>
    <row r="21777" ht="12.75" hidden="1" customHeight="1"/>
    <row r="21778" ht="12.75" hidden="1" customHeight="1"/>
    <row r="21779" ht="12.75" hidden="1" customHeight="1"/>
    <row r="21780" ht="12.75" hidden="1" customHeight="1"/>
    <row r="21781" ht="12.75" hidden="1" customHeight="1"/>
    <row r="21782" ht="12.75" hidden="1" customHeight="1"/>
    <row r="21783" ht="12.75" hidden="1" customHeight="1"/>
    <row r="21784" ht="12.75" hidden="1" customHeight="1"/>
    <row r="21785" ht="12.75" hidden="1" customHeight="1"/>
    <row r="21786" ht="12.75" hidden="1" customHeight="1"/>
    <row r="21787" ht="12.75" hidden="1" customHeight="1"/>
    <row r="21788" ht="12.75" hidden="1" customHeight="1"/>
    <row r="21789" ht="12.75" hidden="1" customHeight="1"/>
    <row r="21790" ht="12.75" hidden="1" customHeight="1"/>
    <row r="21791" ht="12.75" hidden="1" customHeight="1"/>
    <row r="21792" ht="12.75" hidden="1" customHeight="1"/>
    <row r="21793" ht="12.75" hidden="1" customHeight="1"/>
    <row r="21794" ht="12.75" hidden="1" customHeight="1"/>
    <row r="21795" ht="12.75" hidden="1" customHeight="1"/>
    <row r="21796" ht="12.75" hidden="1" customHeight="1"/>
    <row r="21797" ht="12.75" hidden="1" customHeight="1"/>
    <row r="21798" ht="12.75" hidden="1" customHeight="1"/>
    <row r="21799" ht="12.75" hidden="1" customHeight="1"/>
    <row r="21800" ht="12.75" hidden="1" customHeight="1"/>
    <row r="21801" ht="12.75" hidden="1" customHeight="1"/>
    <row r="21802" ht="12.75" hidden="1" customHeight="1"/>
    <row r="21803" ht="12.75" hidden="1" customHeight="1"/>
    <row r="21804" ht="12.75" hidden="1" customHeight="1"/>
    <row r="21805" ht="12.75" hidden="1" customHeight="1"/>
    <row r="21806" ht="12.75" hidden="1" customHeight="1"/>
    <row r="21807" ht="12.75" hidden="1" customHeight="1"/>
    <row r="21808" ht="12.75" hidden="1" customHeight="1"/>
    <row r="21809" ht="12.75" hidden="1" customHeight="1"/>
    <row r="21810" ht="12.75" hidden="1" customHeight="1"/>
    <row r="21811" ht="12.75" hidden="1" customHeight="1"/>
    <row r="21812" ht="12.75" hidden="1" customHeight="1"/>
    <row r="21813" ht="12.75" hidden="1" customHeight="1"/>
    <row r="21814" ht="12.75" hidden="1" customHeight="1"/>
    <row r="21815" ht="12.75" hidden="1" customHeight="1"/>
    <row r="21816" ht="12.75" hidden="1" customHeight="1"/>
    <row r="21817" ht="12.75" hidden="1" customHeight="1"/>
    <row r="21818" ht="12.75" hidden="1" customHeight="1"/>
    <row r="21819" ht="12.75" hidden="1" customHeight="1"/>
    <row r="21820" ht="12.75" hidden="1" customHeight="1"/>
    <row r="21821" ht="12.75" hidden="1" customHeight="1"/>
    <row r="21822" ht="12.75" hidden="1" customHeight="1"/>
    <row r="21823" ht="12.75" hidden="1" customHeight="1"/>
    <row r="21824" ht="12.75" hidden="1" customHeight="1"/>
    <row r="21825" ht="12.75" hidden="1" customHeight="1"/>
    <row r="21826" ht="12.75" hidden="1" customHeight="1"/>
    <row r="21827" ht="12.75" hidden="1" customHeight="1"/>
    <row r="21828" ht="12.75" hidden="1" customHeight="1"/>
    <row r="21829" ht="12.75" hidden="1" customHeight="1"/>
    <row r="21830" ht="12.75" hidden="1" customHeight="1"/>
    <row r="21831" ht="12.75" hidden="1" customHeight="1"/>
    <row r="21832" ht="12.75" hidden="1" customHeight="1"/>
    <row r="21833" ht="12.75" hidden="1" customHeight="1"/>
    <row r="21834" ht="12.75" hidden="1" customHeight="1"/>
    <row r="21835" ht="12.75" hidden="1" customHeight="1"/>
    <row r="21836" ht="12.75" hidden="1" customHeight="1"/>
    <row r="21837" ht="12.75" hidden="1" customHeight="1"/>
    <row r="21838" ht="12.75" hidden="1" customHeight="1"/>
    <row r="21839" ht="12.75" hidden="1" customHeight="1"/>
    <row r="21840" ht="12.75" hidden="1" customHeight="1"/>
    <row r="21841" ht="12.75" hidden="1" customHeight="1"/>
    <row r="21842" ht="12.75" hidden="1" customHeight="1"/>
    <row r="21843" ht="12.75" hidden="1" customHeight="1"/>
    <row r="21844" ht="12.75" hidden="1" customHeight="1"/>
    <row r="21845" ht="12.75" hidden="1" customHeight="1"/>
    <row r="21846" ht="12.75" hidden="1" customHeight="1"/>
    <row r="21847" ht="12.75" hidden="1" customHeight="1"/>
    <row r="21848" ht="12.75" hidden="1" customHeight="1"/>
    <row r="21849" ht="12.75" hidden="1" customHeight="1"/>
    <row r="21850" ht="12.75" hidden="1" customHeight="1"/>
    <row r="21851" ht="12.75" hidden="1" customHeight="1"/>
    <row r="21852" ht="12.75" hidden="1" customHeight="1"/>
    <row r="21853" ht="12.75" hidden="1" customHeight="1"/>
    <row r="21854" ht="12.75" hidden="1" customHeight="1"/>
    <row r="21855" ht="12.75" hidden="1" customHeight="1"/>
    <row r="21856" ht="12.75" hidden="1" customHeight="1"/>
    <row r="21857" ht="12.75" hidden="1" customHeight="1"/>
    <row r="21858" ht="12.75" hidden="1" customHeight="1"/>
    <row r="21859" ht="12.75" hidden="1" customHeight="1"/>
    <row r="21860" ht="12.75" hidden="1" customHeight="1"/>
    <row r="21861" ht="12.75" hidden="1" customHeight="1"/>
    <row r="21862" ht="12.75" hidden="1" customHeight="1"/>
    <row r="21863" ht="12.75" hidden="1" customHeight="1"/>
    <row r="21864" ht="12.75" hidden="1" customHeight="1"/>
    <row r="21865" ht="12.75" hidden="1" customHeight="1"/>
    <row r="21866" ht="12.75" hidden="1" customHeight="1"/>
    <row r="21867" ht="12.75" hidden="1" customHeight="1"/>
    <row r="21868" ht="12.75" hidden="1" customHeight="1"/>
    <row r="21869" ht="12.75" hidden="1" customHeight="1"/>
    <row r="21870" ht="12.75" hidden="1" customHeight="1"/>
    <row r="21871" ht="12.75" hidden="1" customHeight="1"/>
    <row r="21872" ht="12.75" hidden="1" customHeight="1"/>
    <row r="21873" ht="12.75" hidden="1" customHeight="1"/>
    <row r="21874" ht="12.75" hidden="1" customHeight="1"/>
    <row r="21875" ht="12.75" hidden="1" customHeight="1"/>
    <row r="21876" ht="12.75" hidden="1" customHeight="1"/>
    <row r="21877" ht="12.75" hidden="1" customHeight="1"/>
    <row r="21878" ht="12.75" hidden="1" customHeight="1"/>
    <row r="21879" ht="12.75" hidden="1" customHeight="1"/>
    <row r="21880" ht="12.75" hidden="1" customHeight="1"/>
    <row r="21881" ht="12.75" hidden="1" customHeight="1"/>
    <row r="21882" ht="12.75" hidden="1" customHeight="1"/>
    <row r="21883" ht="12.75" hidden="1" customHeight="1"/>
    <row r="21884" ht="12.75" hidden="1" customHeight="1"/>
    <row r="21885" ht="12.75" hidden="1" customHeight="1"/>
    <row r="21886" ht="12.75" hidden="1" customHeight="1"/>
    <row r="21887" ht="12.75" hidden="1" customHeight="1"/>
    <row r="21888" ht="12.75" hidden="1" customHeight="1"/>
    <row r="21889" ht="12.75" hidden="1" customHeight="1"/>
    <row r="21890" ht="12.75" hidden="1" customHeight="1"/>
    <row r="21891" ht="12.75" hidden="1" customHeight="1"/>
    <row r="21892" ht="12.75" hidden="1" customHeight="1"/>
    <row r="21893" ht="12.75" hidden="1" customHeight="1"/>
    <row r="21894" ht="12.75" hidden="1" customHeight="1"/>
    <row r="21895" ht="12.75" hidden="1" customHeight="1"/>
    <row r="21896" ht="12.75" hidden="1" customHeight="1"/>
    <row r="21897" ht="12.75" hidden="1" customHeight="1"/>
    <row r="21898" ht="12.75" hidden="1" customHeight="1"/>
    <row r="21899" ht="12.75" hidden="1" customHeight="1"/>
    <row r="21900" ht="12.75" hidden="1" customHeight="1"/>
    <row r="21901" ht="12.75" hidden="1" customHeight="1"/>
    <row r="21902" ht="12.75" hidden="1" customHeight="1"/>
    <row r="21903" ht="12.75" hidden="1" customHeight="1"/>
    <row r="21904" ht="12.75" hidden="1" customHeight="1"/>
    <row r="21905" ht="12.75" hidden="1" customHeight="1"/>
    <row r="21906" ht="12.75" hidden="1" customHeight="1"/>
    <row r="21907" ht="12.75" hidden="1" customHeight="1"/>
    <row r="21908" ht="12.75" hidden="1" customHeight="1"/>
    <row r="21909" ht="12.75" hidden="1" customHeight="1"/>
    <row r="21910" ht="12.75" hidden="1" customHeight="1"/>
    <row r="21911" ht="12.75" hidden="1" customHeight="1"/>
    <row r="21912" ht="12.75" hidden="1" customHeight="1"/>
    <row r="21913" ht="12.75" hidden="1" customHeight="1"/>
    <row r="21914" ht="12.75" hidden="1" customHeight="1"/>
    <row r="21915" ht="12.75" hidden="1" customHeight="1"/>
    <row r="21916" ht="12.75" hidden="1" customHeight="1"/>
    <row r="21917" ht="12.75" hidden="1" customHeight="1"/>
    <row r="21918" ht="12.75" hidden="1" customHeight="1"/>
    <row r="21919" ht="12.75" hidden="1" customHeight="1"/>
    <row r="21920" ht="12.75" hidden="1" customHeight="1"/>
    <row r="21921" ht="12.75" hidden="1" customHeight="1"/>
    <row r="21922" ht="12.75" hidden="1" customHeight="1"/>
    <row r="21923" ht="12.75" hidden="1" customHeight="1"/>
    <row r="21924" ht="12.75" hidden="1" customHeight="1"/>
    <row r="21925" ht="12.75" hidden="1" customHeight="1"/>
    <row r="21926" ht="12.75" hidden="1" customHeight="1"/>
    <row r="21927" ht="12.75" hidden="1" customHeight="1"/>
    <row r="21928" ht="12.75" hidden="1" customHeight="1"/>
    <row r="21929" ht="12.75" hidden="1" customHeight="1"/>
    <row r="21930" ht="12.75" hidden="1" customHeight="1"/>
    <row r="21931" ht="12.75" hidden="1" customHeight="1"/>
    <row r="21932" ht="12.75" hidden="1" customHeight="1"/>
    <row r="21933" ht="12.75" hidden="1" customHeight="1"/>
    <row r="21934" ht="12.75" hidden="1" customHeight="1"/>
    <row r="21935" ht="12.75" hidden="1" customHeight="1"/>
    <row r="21936" ht="12.75" hidden="1" customHeight="1"/>
    <row r="21937" ht="12.75" hidden="1" customHeight="1"/>
    <row r="21938" ht="12.75" hidden="1" customHeight="1"/>
    <row r="21939" ht="12.75" hidden="1" customHeight="1"/>
    <row r="21940" ht="12.75" hidden="1" customHeight="1"/>
    <row r="21941" ht="12.75" hidden="1" customHeight="1"/>
    <row r="21942" ht="12.75" hidden="1" customHeight="1"/>
    <row r="21943" ht="12.75" hidden="1" customHeight="1"/>
    <row r="21944" ht="12.75" hidden="1" customHeight="1"/>
    <row r="21945" ht="12.75" hidden="1" customHeight="1"/>
    <row r="21946" ht="12.75" hidden="1" customHeight="1"/>
    <row r="21947" ht="12.75" hidden="1" customHeight="1"/>
    <row r="21948" ht="12.75" hidden="1" customHeight="1"/>
    <row r="21949" ht="12.75" hidden="1" customHeight="1"/>
    <row r="21950" ht="12.75" hidden="1" customHeight="1"/>
    <row r="21951" ht="12.75" hidden="1" customHeight="1"/>
    <row r="21952" ht="12.75" hidden="1" customHeight="1"/>
    <row r="21953" ht="12.75" hidden="1" customHeight="1"/>
    <row r="21954" ht="12.75" hidden="1" customHeight="1"/>
    <row r="21955" ht="12.75" hidden="1" customHeight="1"/>
    <row r="21956" ht="12.75" hidden="1" customHeight="1"/>
    <row r="21957" ht="12.75" hidden="1" customHeight="1"/>
    <row r="21958" ht="12.75" hidden="1" customHeight="1"/>
    <row r="21959" ht="12.75" hidden="1" customHeight="1"/>
    <row r="21960" ht="12.75" hidden="1" customHeight="1"/>
    <row r="21961" ht="12.75" hidden="1" customHeight="1"/>
    <row r="21962" ht="12.75" hidden="1" customHeight="1"/>
    <row r="21963" ht="12.75" hidden="1" customHeight="1"/>
    <row r="21964" ht="12.75" hidden="1" customHeight="1"/>
    <row r="21965" ht="12.75" hidden="1" customHeight="1"/>
    <row r="21966" ht="12.75" hidden="1" customHeight="1"/>
    <row r="21967" ht="12.75" hidden="1" customHeight="1"/>
    <row r="21968" ht="12.75" hidden="1" customHeight="1"/>
    <row r="21969" ht="12.75" hidden="1" customHeight="1"/>
    <row r="21970" ht="12.75" hidden="1" customHeight="1"/>
    <row r="21971" ht="12.75" hidden="1" customHeight="1"/>
    <row r="21972" ht="12.75" hidden="1" customHeight="1"/>
    <row r="21973" ht="12.75" hidden="1" customHeight="1"/>
    <row r="21974" ht="12.75" hidden="1" customHeight="1"/>
    <row r="21975" ht="12.75" hidden="1" customHeight="1"/>
    <row r="21976" ht="12.75" hidden="1" customHeight="1"/>
    <row r="21977" ht="12.75" hidden="1" customHeight="1"/>
    <row r="21978" ht="12.75" hidden="1" customHeight="1"/>
    <row r="21979" ht="12.75" hidden="1" customHeight="1"/>
    <row r="21980" ht="12.75" hidden="1" customHeight="1"/>
    <row r="21981" ht="12.75" hidden="1" customHeight="1"/>
    <row r="21982" ht="12.75" hidden="1" customHeight="1"/>
    <row r="21983" ht="12.75" hidden="1" customHeight="1"/>
    <row r="21984" ht="12.75" hidden="1" customHeight="1"/>
    <row r="21985" ht="12.75" hidden="1" customHeight="1"/>
    <row r="21986" ht="12.75" hidden="1" customHeight="1"/>
    <row r="21987" ht="12.75" hidden="1" customHeight="1"/>
    <row r="21988" ht="12.75" hidden="1" customHeight="1"/>
    <row r="21989" ht="12.75" hidden="1" customHeight="1"/>
    <row r="21990" ht="12.75" hidden="1" customHeight="1"/>
    <row r="21991" ht="12.75" hidden="1" customHeight="1"/>
    <row r="21992" ht="12.75" hidden="1" customHeight="1"/>
    <row r="21993" ht="12.75" hidden="1" customHeight="1"/>
    <row r="21994" ht="12.75" hidden="1" customHeight="1"/>
    <row r="21995" ht="12.75" hidden="1" customHeight="1"/>
    <row r="21996" ht="12.75" hidden="1" customHeight="1"/>
    <row r="21997" ht="12.75" hidden="1" customHeight="1"/>
    <row r="21998" ht="12.75" hidden="1" customHeight="1"/>
    <row r="21999" ht="12.75" hidden="1" customHeight="1"/>
    <row r="22000" ht="12.75" hidden="1" customHeight="1"/>
    <row r="22001" ht="12.75" hidden="1" customHeight="1"/>
    <row r="22002" ht="12.75" hidden="1" customHeight="1"/>
    <row r="22003" ht="12.75" hidden="1" customHeight="1"/>
    <row r="22004" ht="12.75" hidden="1" customHeight="1"/>
    <row r="22005" ht="12.75" hidden="1" customHeight="1"/>
    <row r="22006" ht="12.75" hidden="1" customHeight="1"/>
    <row r="22007" ht="12.75" hidden="1" customHeight="1"/>
    <row r="22008" ht="12.75" hidden="1" customHeight="1"/>
    <row r="22009" ht="12.75" hidden="1" customHeight="1"/>
    <row r="22010" ht="12.75" hidden="1" customHeight="1"/>
    <row r="22011" ht="12.75" hidden="1" customHeight="1"/>
    <row r="22012" ht="12.75" hidden="1" customHeight="1"/>
    <row r="22013" ht="12.75" hidden="1" customHeight="1"/>
    <row r="22014" ht="12.75" hidden="1" customHeight="1"/>
    <row r="22015" ht="12.75" hidden="1" customHeight="1"/>
    <row r="22016" ht="12.75" hidden="1" customHeight="1"/>
    <row r="22017" ht="12.75" hidden="1" customHeight="1"/>
    <row r="22018" ht="12.75" hidden="1" customHeight="1"/>
    <row r="22019" ht="12.75" hidden="1" customHeight="1"/>
    <row r="22020" ht="12.75" hidden="1" customHeight="1"/>
    <row r="22021" ht="12.75" hidden="1" customHeight="1"/>
    <row r="22022" ht="12.75" hidden="1" customHeight="1"/>
    <row r="22023" ht="12.75" hidden="1" customHeight="1"/>
    <row r="22024" ht="12.75" hidden="1" customHeight="1"/>
    <row r="22025" ht="12.75" hidden="1" customHeight="1"/>
    <row r="22026" ht="12.75" hidden="1" customHeight="1"/>
    <row r="22027" ht="12.75" hidden="1" customHeight="1"/>
    <row r="22028" ht="12.75" hidden="1" customHeight="1"/>
    <row r="22029" ht="12.75" hidden="1" customHeight="1"/>
    <row r="22030" ht="12.75" hidden="1" customHeight="1"/>
    <row r="22031" ht="12.75" hidden="1" customHeight="1"/>
    <row r="22032" ht="12.75" hidden="1" customHeight="1"/>
    <row r="22033" ht="12.75" hidden="1" customHeight="1"/>
    <row r="22034" ht="12.75" hidden="1" customHeight="1"/>
    <row r="22035" ht="12.75" hidden="1" customHeight="1"/>
    <row r="22036" ht="12.75" hidden="1" customHeight="1"/>
    <row r="22037" ht="12.75" hidden="1" customHeight="1"/>
    <row r="22038" ht="12.75" hidden="1" customHeight="1"/>
    <row r="22039" ht="12.75" hidden="1" customHeight="1"/>
    <row r="22040" ht="12.75" hidden="1" customHeight="1"/>
    <row r="22041" ht="12.75" hidden="1" customHeight="1"/>
    <row r="22042" ht="12.75" hidden="1" customHeight="1"/>
    <row r="22043" ht="12.75" hidden="1" customHeight="1"/>
    <row r="22044" ht="12.75" hidden="1" customHeight="1"/>
    <row r="22045" ht="12.75" hidden="1" customHeight="1"/>
    <row r="22046" ht="12.75" hidden="1" customHeight="1"/>
    <row r="22047" ht="12.75" hidden="1" customHeight="1"/>
    <row r="22048" ht="12.75" hidden="1" customHeight="1"/>
    <row r="22049" ht="12.75" hidden="1" customHeight="1"/>
    <row r="22050" ht="12.75" hidden="1" customHeight="1"/>
    <row r="22051" ht="12.75" hidden="1" customHeight="1"/>
    <row r="22052" ht="12.75" hidden="1" customHeight="1"/>
    <row r="22053" ht="12.75" hidden="1" customHeight="1"/>
    <row r="22054" ht="12.75" hidden="1" customHeight="1"/>
    <row r="22055" ht="12.75" hidden="1" customHeight="1"/>
    <row r="22056" ht="12.75" hidden="1" customHeight="1"/>
    <row r="22057" ht="12.75" hidden="1" customHeight="1"/>
    <row r="22058" ht="12.75" hidden="1" customHeight="1"/>
    <row r="22059" ht="12.75" hidden="1" customHeight="1"/>
    <row r="22060" ht="12.75" hidden="1" customHeight="1"/>
    <row r="22061" ht="12.75" hidden="1" customHeight="1"/>
    <row r="22062" ht="12.75" hidden="1" customHeight="1"/>
    <row r="22063" ht="12.75" hidden="1" customHeight="1"/>
    <row r="22064" ht="12.75" hidden="1" customHeight="1"/>
    <row r="22065" ht="12.75" hidden="1" customHeight="1"/>
    <row r="22066" ht="12.75" hidden="1" customHeight="1"/>
    <row r="22067" ht="12.75" hidden="1" customHeight="1"/>
    <row r="22068" ht="12.75" hidden="1" customHeight="1"/>
    <row r="22069" ht="12.75" hidden="1" customHeight="1"/>
    <row r="22070" ht="12.75" hidden="1" customHeight="1"/>
    <row r="22071" ht="12.75" hidden="1" customHeight="1"/>
    <row r="22072" ht="12.75" hidden="1" customHeight="1"/>
    <row r="22073" ht="12.75" hidden="1" customHeight="1"/>
    <row r="22074" ht="12.75" hidden="1" customHeight="1"/>
    <row r="22075" ht="12.75" hidden="1" customHeight="1"/>
    <row r="22076" ht="12.75" hidden="1" customHeight="1"/>
    <row r="22077" ht="12.75" hidden="1" customHeight="1"/>
    <row r="22078" ht="12.75" hidden="1" customHeight="1"/>
    <row r="22079" ht="12.75" hidden="1" customHeight="1"/>
    <row r="22080" ht="12.75" hidden="1" customHeight="1"/>
    <row r="22081" ht="12.75" hidden="1" customHeight="1"/>
    <row r="22082" ht="12.75" hidden="1" customHeight="1"/>
    <row r="22083" ht="12.75" hidden="1" customHeight="1"/>
    <row r="22084" ht="12.75" hidden="1" customHeight="1"/>
    <row r="22085" ht="12.75" hidden="1" customHeight="1"/>
    <row r="22086" ht="12.75" hidden="1" customHeight="1"/>
    <row r="22087" ht="12.75" hidden="1" customHeight="1"/>
    <row r="22088" ht="12.75" hidden="1" customHeight="1"/>
    <row r="22089" ht="12.75" hidden="1" customHeight="1"/>
    <row r="22090" ht="12.75" hidden="1" customHeight="1"/>
    <row r="22091" ht="12.75" hidden="1" customHeight="1"/>
    <row r="22092" ht="12.75" hidden="1" customHeight="1"/>
    <row r="22093" ht="12.75" hidden="1" customHeight="1"/>
    <row r="22094" ht="12.75" hidden="1" customHeight="1"/>
    <row r="22095" ht="12.75" hidden="1" customHeight="1"/>
    <row r="22096" ht="12.75" hidden="1" customHeight="1"/>
    <row r="22097" ht="12.75" hidden="1" customHeight="1"/>
    <row r="22098" ht="12.75" hidden="1" customHeight="1"/>
    <row r="22099" ht="12.75" hidden="1" customHeight="1"/>
    <row r="22100" ht="12.75" hidden="1" customHeight="1"/>
    <row r="22101" ht="12.75" hidden="1" customHeight="1"/>
    <row r="22102" ht="12.75" hidden="1" customHeight="1"/>
    <row r="22103" ht="12.75" hidden="1" customHeight="1"/>
    <row r="22104" ht="12.75" hidden="1" customHeight="1"/>
    <row r="22105" ht="12.75" hidden="1" customHeight="1"/>
    <row r="22106" ht="12.75" hidden="1" customHeight="1"/>
    <row r="22107" ht="12.75" hidden="1" customHeight="1"/>
    <row r="22108" ht="12.75" hidden="1" customHeight="1"/>
    <row r="22109" ht="12.75" hidden="1" customHeight="1"/>
    <row r="22110" ht="12.75" hidden="1" customHeight="1"/>
    <row r="22111" ht="12.75" hidden="1" customHeight="1"/>
    <row r="22112" ht="12.75" hidden="1" customHeight="1"/>
    <row r="22113" ht="12.75" hidden="1" customHeight="1"/>
    <row r="22114" ht="12.75" hidden="1" customHeight="1"/>
    <row r="22115" ht="12.75" hidden="1" customHeight="1"/>
    <row r="22116" ht="12.75" hidden="1" customHeight="1"/>
    <row r="22117" ht="12.75" hidden="1" customHeight="1"/>
    <row r="22118" ht="12.75" hidden="1" customHeight="1"/>
    <row r="22119" ht="12.75" hidden="1" customHeight="1"/>
    <row r="22120" ht="12.75" hidden="1" customHeight="1"/>
    <row r="22121" ht="12.75" hidden="1" customHeight="1"/>
    <row r="22122" ht="12.75" hidden="1" customHeight="1"/>
    <row r="22123" ht="12.75" hidden="1" customHeight="1"/>
    <row r="22124" ht="12.75" hidden="1" customHeight="1"/>
    <row r="22125" ht="12.75" hidden="1" customHeight="1"/>
    <row r="22126" ht="12.75" hidden="1" customHeight="1"/>
    <row r="22127" ht="12.75" hidden="1" customHeight="1"/>
    <row r="22128" ht="12.75" hidden="1" customHeight="1"/>
    <row r="22129" ht="12.75" hidden="1" customHeight="1"/>
    <row r="22130" ht="12.75" hidden="1" customHeight="1"/>
    <row r="22131" ht="12.75" hidden="1" customHeight="1"/>
    <row r="22132" ht="12.75" hidden="1" customHeight="1"/>
    <row r="22133" ht="12.75" hidden="1" customHeight="1"/>
    <row r="22134" ht="12.75" hidden="1" customHeight="1"/>
    <row r="22135" ht="12.75" hidden="1" customHeight="1"/>
    <row r="22136" ht="12.75" hidden="1" customHeight="1"/>
    <row r="22137" ht="12.75" hidden="1" customHeight="1"/>
    <row r="22138" ht="12.75" hidden="1" customHeight="1"/>
    <row r="22139" ht="12.75" hidden="1" customHeight="1"/>
    <row r="22140" ht="12.75" hidden="1" customHeight="1"/>
    <row r="22141" ht="12.75" hidden="1" customHeight="1"/>
    <row r="22142" ht="12.75" hidden="1" customHeight="1"/>
    <row r="22143" ht="12.75" hidden="1" customHeight="1"/>
    <row r="22144" ht="12.75" hidden="1" customHeight="1"/>
    <row r="22145" ht="12.75" hidden="1" customHeight="1"/>
    <row r="22146" ht="12.75" hidden="1" customHeight="1"/>
    <row r="22147" ht="12.75" hidden="1" customHeight="1"/>
    <row r="22148" ht="12.75" hidden="1" customHeight="1"/>
    <row r="22149" ht="12.75" hidden="1" customHeight="1"/>
    <row r="22150" ht="12.75" hidden="1" customHeight="1"/>
    <row r="22151" ht="12.75" hidden="1" customHeight="1"/>
    <row r="22152" ht="12.75" hidden="1" customHeight="1"/>
    <row r="22153" ht="12.75" hidden="1" customHeight="1"/>
    <row r="22154" ht="12.75" hidden="1" customHeight="1"/>
    <row r="22155" ht="12.75" hidden="1" customHeight="1"/>
    <row r="22156" ht="12.75" hidden="1" customHeight="1"/>
    <row r="22157" ht="12.75" hidden="1" customHeight="1"/>
    <row r="22158" ht="12.75" hidden="1" customHeight="1"/>
    <row r="22159" ht="12.75" hidden="1" customHeight="1"/>
    <row r="22160" ht="12.75" hidden="1" customHeight="1"/>
    <row r="22161" ht="12.75" hidden="1" customHeight="1"/>
    <row r="22162" ht="12.75" hidden="1" customHeight="1"/>
    <row r="22163" ht="12.75" hidden="1" customHeight="1"/>
    <row r="22164" ht="12.75" hidden="1" customHeight="1"/>
    <row r="22165" ht="12.75" hidden="1" customHeight="1"/>
    <row r="22166" ht="12.75" hidden="1" customHeight="1"/>
    <row r="22167" ht="12.75" hidden="1" customHeight="1"/>
    <row r="22168" ht="12.75" hidden="1" customHeight="1"/>
    <row r="22169" ht="12.75" hidden="1" customHeight="1"/>
    <row r="22170" ht="12.75" hidden="1" customHeight="1"/>
    <row r="22171" ht="12.75" hidden="1" customHeight="1"/>
    <row r="22172" ht="12.75" hidden="1" customHeight="1"/>
    <row r="22173" ht="12.75" hidden="1" customHeight="1"/>
    <row r="22174" ht="12.75" hidden="1" customHeight="1"/>
    <row r="22175" ht="12.75" hidden="1" customHeight="1"/>
    <row r="22176" ht="12.75" hidden="1" customHeight="1"/>
    <row r="22177" ht="12.75" hidden="1" customHeight="1"/>
    <row r="22178" ht="12.75" hidden="1" customHeight="1"/>
    <row r="22179" ht="12.75" hidden="1" customHeight="1"/>
    <row r="22180" ht="12.75" hidden="1" customHeight="1"/>
    <row r="22181" ht="12.75" hidden="1" customHeight="1"/>
    <row r="22182" ht="12.75" hidden="1" customHeight="1"/>
    <row r="22183" ht="12.75" hidden="1" customHeight="1"/>
    <row r="22184" ht="12.75" hidden="1" customHeight="1"/>
    <row r="22185" ht="12.75" hidden="1" customHeight="1"/>
    <row r="22186" ht="12.75" hidden="1" customHeight="1"/>
    <row r="22187" ht="12.75" hidden="1" customHeight="1"/>
    <row r="22188" ht="12.75" hidden="1" customHeight="1"/>
    <row r="22189" ht="12.75" hidden="1" customHeight="1"/>
    <row r="22190" ht="12.75" hidden="1" customHeight="1"/>
    <row r="22191" ht="12.75" hidden="1" customHeight="1"/>
    <row r="22192" ht="12.75" hidden="1" customHeight="1"/>
    <row r="22193" ht="12.75" hidden="1" customHeight="1"/>
    <row r="22194" ht="12.75" hidden="1" customHeight="1"/>
    <row r="22195" ht="12.75" hidden="1" customHeight="1"/>
    <row r="22196" ht="12.75" hidden="1" customHeight="1"/>
    <row r="22197" ht="12.75" hidden="1" customHeight="1"/>
    <row r="22198" ht="12.75" hidden="1" customHeight="1"/>
    <row r="22199" ht="12.75" hidden="1" customHeight="1"/>
    <row r="22200" ht="12.75" hidden="1" customHeight="1"/>
    <row r="22201" ht="12.75" hidden="1" customHeight="1"/>
    <row r="22202" ht="12.75" hidden="1" customHeight="1"/>
    <row r="22203" ht="12.75" hidden="1" customHeight="1"/>
    <row r="22204" ht="12.75" hidden="1" customHeight="1"/>
    <row r="22205" ht="12.75" hidden="1" customHeight="1"/>
    <row r="22206" ht="12.75" hidden="1" customHeight="1"/>
    <row r="22207" ht="12.75" hidden="1" customHeight="1"/>
    <row r="22208" ht="12.75" hidden="1" customHeight="1"/>
    <row r="22209" ht="12.75" hidden="1" customHeight="1"/>
    <row r="22210" ht="12.75" hidden="1" customHeight="1"/>
    <row r="22211" ht="12.75" hidden="1" customHeight="1"/>
    <row r="22212" ht="12.75" hidden="1" customHeight="1"/>
    <row r="22213" ht="12.75" hidden="1" customHeight="1"/>
    <row r="22214" ht="12.75" hidden="1" customHeight="1"/>
    <row r="22215" ht="12.75" hidden="1" customHeight="1"/>
    <row r="22216" ht="12.75" hidden="1" customHeight="1"/>
    <row r="22217" ht="12.75" hidden="1" customHeight="1"/>
    <row r="22218" ht="12.75" hidden="1" customHeight="1"/>
    <row r="22219" ht="12.75" hidden="1" customHeight="1"/>
    <row r="22220" ht="12.75" hidden="1" customHeight="1"/>
    <row r="22221" ht="12.75" hidden="1" customHeight="1"/>
    <row r="22222" ht="12.75" hidden="1" customHeight="1"/>
    <row r="22223" ht="12.75" hidden="1" customHeight="1"/>
    <row r="22224" ht="12.75" hidden="1" customHeight="1"/>
    <row r="22225" ht="12.75" hidden="1" customHeight="1"/>
    <row r="22226" ht="12.75" hidden="1" customHeight="1"/>
    <row r="22227" ht="12.75" hidden="1" customHeight="1"/>
    <row r="22228" ht="12.75" hidden="1" customHeight="1"/>
    <row r="22229" ht="12.75" hidden="1" customHeight="1"/>
    <row r="22230" ht="12.75" hidden="1" customHeight="1"/>
    <row r="22231" ht="12.75" hidden="1" customHeight="1"/>
    <row r="22232" ht="12.75" hidden="1" customHeight="1"/>
    <row r="22233" ht="12.75" hidden="1" customHeight="1"/>
    <row r="22234" ht="12.75" hidden="1" customHeight="1"/>
    <row r="22235" ht="12.75" hidden="1" customHeight="1"/>
    <row r="22236" ht="12.75" hidden="1" customHeight="1"/>
    <row r="22237" ht="12.75" hidden="1" customHeight="1"/>
    <row r="22238" ht="12.75" hidden="1" customHeight="1"/>
    <row r="22239" ht="12.75" hidden="1" customHeight="1"/>
    <row r="22240" ht="12.75" hidden="1" customHeight="1"/>
    <row r="22241" ht="12.75" hidden="1" customHeight="1"/>
    <row r="22242" ht="12.75" hidden="1" customHeight="1"/>
    <row r="22243" ht="12.75" hidden="1" customHeight="1"/>
    <row r="22244" ht="12.75" hidden="1" customHeight="1"/>
    <row r="22245" ht="12.75" hidden="1" customHeight="1"/>
    <row r="22246" ht="12.75" hidden="1" customHeight="1"/>
    <row r="22247" ht="12.75" hidden="1" customHeight="1"/>
    <row r="22248" ht="12.75" hidden="1" customHeight="1"/>
    <row r="22249" ht="12.75" hidden="1" customHeight="1"/>
    <row r="22250" ht="12.75" hidden="1" customHeight="1"/>
    <row r="22251" ht="12.75" hidden="1" customHeight="1"/>
    <row r="22252" ht="12.75" hidden="1" customHeight="1"/>
    <row r="22253" ht="12.75" hidden="1" customHeight="1"/>
    <row r="22254" ht="12.75" hidden="1" customHeight="1"/>
    <row r="22255" ht="12.75" hidden="1" customHeight="1"/>
    <row r="22256" ht="12.75" hidden="1" customHeight="1"/>
    <row r="22257" ht="12.75" hidden="1" customHeight="1"/>
    <row r="22258" ht="12.75" hidden="1" customHeight="1"/>
    <row r="22259" ht="12.75" hidden="1" customHeight="1"/>
    <row r="22260" ht="12.75" hidden="1" customHeight="1"/>
    <row r="22261" ht="12.75" hidden="1" customHeight="1"/>
    <row r="22262" ht="12.75" hidden="1" customHeight="1"/>
    <row r="22263" ht="12.75" hidden="1" customHeight="1"/>
    <row r="22264" ht="12.75" hidden="1" customHeight="1"/>
    <row r="22265" ht="12.75" hidden="1" customHeight="1"/>
    <row r="22266" ht="12.75" hidden="1" customHeight="1"/>
    <row r="22267" ht="12.75" hidden="1" customHeight="1"/>
    <row r="22268" ht="12.75" hidden="1" customHeight="1"/>
    <row r="22269" ht="12.75" hidden="1" customHeight="1"/>
    <row r="22270" ht="12.75" hidden="1" customHeight="1"/>
    <row r="22271" ht="12.75" hidden="1" customHeight="1"/>
    <row r="22272" ht="12.75" hidden="1" customHeight="1"/>
    <row r="22273" ht="12.75" hidden="1" customHeight="1"/>
    <row r="22274" ht="12.75" hidden="1" customHeight="1"/>
    <row r="22275" ht="12.75" hidden="1" customHeight="1"/>
    <row r="22276" ht="12.75" hidden="1" customHeight="1"/>
    <row r="22277" ht="12.75" hidden="1" customHeight="1"/>
    <row r="22278" ht="12.75" hidden="1" customHeight="1"/>
    <row r="22279" ht="12.75" hidden="1" customHeight="1"/>
    <row r="22280" ht="12.75" hidden="1" customHeight="1"/>
    <row r="22281" ht="12.75" hidden="1" customHeight="1"/>
    <row r="22282" ht="12.75" hidden="1" customHeight="1"/>
    <row r="22283" ht="12.75" hidden="1" customHeight="1"/>
    <row r="22284" ht="12.75" hidden="1" customHeight="1"/>
    <row r="22285" ht="12.75" hidden="1" customHeight="1"/>
    <row r="22286" ht="12.75" hidden="1" customHeight="1"/>
    <row r="22287" ht="12.75" hidden="1" customHeight="1"/>
    <row r="22288" ht="12.75" hidden="1" customHeight="1"/>
    <row r="22289" ht="12.75" hidden="1" customHeight="1"/>
    <row r="22290" ht="12.75" hidden="1" customHeight="1"/>
    <row r="22291" ht="12.75" hidden="1" customHeight="1"/>
    <row r="22292" ht="12.75" hidden="1" customHeight="1"/>
    <row r="22293" ht="12.75" hidden="1" customHeight="1"/>
    <row r="22294" ht="12.75" hidden="1" customHeight="1"/>
    <row r="22295" ht="12.75" hidden="1" customHeight="1"/>
    <row r="22296" ht="12.75" hidden="1" customHeight="1"/>
    <row r="22297" ht="12.75" hidden="1" customHeight="1"/>
    <row r="22298" ht="12.75" hidden="1" customHeight="1"/>
    <row r="22299" ht="12.75" hidden="1" customHeight="1"/>
    <row r="22300" ht="12.75" hidden="1" customHeight="1"/>
    <row r="22301" ht="12.75" hidden="1" customHeight="1"/>
    <row r="22302" ht="12.75" hidden="1" customHeight="1"/>
    <row r="22303" ht="12.75" hidden="1" customHeight="1"/>
    <row r="22304" ht="12.75" hidden="1" customHeight="1"/>
    <row r="22305" ht="12.75" hidden="1" customHeight="1"/>
    <row r="22306" ht="12.75" hidden="1" customHeight="1"/>
    <row r="22307" ht="12.75" hidden="1" customHeight="1"/>
    <row r="22308" ht="12.75" hidden="1" customHeight="1"/>
    <row r="22309" ht="12.75" hidden="1" customHeight="1"/>
    <row r="22310" ht="12.75" hidden="1" customHeight="1"/>
    <row r="22311" ht="12.75" hidden="1" customHeight="1"/>
    <row r="22312" ht="12.75" hidden="1" customHeight="1"/>
    <row r="22313" ht="12.75" hidden="1" customHeight="1"/>
    <row r="22314" ht="12.75" hidden="1" customHeight="1"/>
    <row r="22315" ht="12.75" hidden="1" customHeight="1"/>
    <row r="22316" ht="12.75" hidden="1" customHeight="1"/>
    <row r="22317" ht="12.75" hidden="1" customHeight="1"/>
    <row r="22318" ht="12.75" hidden="1" customHeight="1"/>
    <row r="22319" ht="12.75" hidden="1" customHeight="1"/>
    <row r="22320" ht="12.75" hidden="1" customHeight="1"/>
    <row r="22321" ht="12.75" hidden="1" customHeight="1"/>
    <row r="22322" ht="12.75" hidden="1" customHeight="1"/>
    <row r="22323" ht="12.75" hidden="1" customHeight="1"/>
    <row r="22324" ht="12.75" hidden="1" customHeight="1"/>
    <row r="22325" ht="12.75" hidden="1" customHeight="1"/>
    <row r="22326" ht="12.75" hidden="1" customHeight="1"/>
    <row r="22327" ht="12.75" hidden="1" customHeight="1"/>
    <row r="22328" ht="12.75" hidden="1" customHeight="1"/>
    <row r="22329" ht="12.75" hidden="1" customHeight="1"/>
    <row r="22330" ht="12.75" hidden="1" customHeight="1"/>
    <row r="22331" ht="12.75" hidden="1" customHeight="1"/>
    <row r="22332" ht="12.75" hidden="1" customHeight="1"/>
    <row r="22333" ht="12.75" hidden="1" customHeight="1"/>
    <row r="22334" ht="12.75" hidden="1" customHeight="1"/>
    <row r="22335" ht="12.75" hidden="1" customHeight="1"/>
    <row r="22336" ht="12.75" hidden="1" customHeight="1"/>
    <row r="22337" ht="12.75" hidden="1" customHeight="1"/>
    <row r="22338" ht="12.75" hidden="1" customHeight="1"/>
    <row r="22339" ht="12.75" hidden="1" customHeight="1"/>
    <row r="22340" ht="12.75" hidden="1" customHeight="1"/>
    <row r="22341" ht="12.75" hidden="1" customHeight="1"/>
    <row r="22342" ht="12.75" hidden="1" customHeight="1"/>
    <row r="22343" ht="12.75" hidden="1" customHeight="1"/>
    <row r="22344" ht="12.75" hidden="1" customHeight="1"/>
    <row r="22345" ht="12.75" hidden="1" customHeight="1"/>
    <row r="22346" ht="12.75" hidden="1" customHeight="1"/>
    <row r="22347" ht="12.75" hidden="1" customHeight="1"/>
    <row r="22348" ht="12.75" hidden="1" customHeight="1"/>
    <row r="22349" ht="12.75" hidden="1" customHeight="1"/>
    <row r="22350" ht="12.75" hidden="1" customHeight="1"/>
    <row r="22351" ht="12.75" hidden="1" customHeight="1"/>
    <row r="22352" ht="12.75" hidden="1" customHeight="1"/>
    <row r="22353" ht="12.75" hidden="1" customHeight="1"/>
    <row r="22354" ht="12.75" hidden="1" customHeight="1"/>
    <row r="22355" ht="12.75" hidden="1" customHeight="1"/>
    <row r="22356" ht="12.75" hidden="1" customHeight="1"/>
    <row r="22357" ht="12.75" hidden="1" customHeight="1"/>
    <row r="22358" ht="12.75" hidden="1" customHeight="1"/>
    <row r="22359" ht="12.75" hidden="1" customHeight="1"/>
    <row r="22360" ht="12.75" hidden="1" customHeight="1"/>
    <row r="22361" ht="12.75" hidden="1" customHeight="1"/>
    <row r="22362" ht="12.75" hidden="1" customHeight="1"/>
    <row r="22363" ht="12.75" hidden="1" customHeight="1"/>
    <row r="22364" ht="12.75" hidden="1" customHeight="1"/>
    <row r="22365" ht="12.75" hidden="1" customHeight="1"/>
    <row r="22366" ht="12.75" hidden="1" customHeight="1"/>
    <row r="22367" ht="12.75" hidden="1" customHeight="1"/>
    <row r="22368" ht="12.75" hidden="1" customHeight="1"/>
    <row r="22369" ht="12.75" hidden="1" customHeight="1"/>
    <row r="22370" ht="12.75" hidden="1" customHeight="1"/>
    <row r="22371" ht="12.75" hidden="1" customHeight="1"/>
    <row r="22372" ht="12.75" hidden="1" customHeight="1"/>
    <row r="22373" ht="12.75" hidden="1" customHeight="1"/>
    <row r="22374" ht="12.75" hidden="1" customHeight="1"/>
    <row r="22375" ht="12.75" hidden="1" customHeight="1"/>
    <row r="22376" ht="12.75" hidden="1" customHeight="1"/>
    <row r="22377" ht="12.75" hidden="1" customHeight="1"/>
    <row r="22378" ht="12.75" hidden="1" customHeight="1"/>
    <row r="22379" ht="12.75" hidden="1" customHeight="1"/>
    <row r="22380" ht="12.75" hidden="1" customHeight="1"/>
    <row r="22381" ht="12.75" hidden="1" customHeight="1"/>
    <row r="22382" ht="12.75" hidden="1" customHeight="1"/>
    <row r="22383" ht="12.75" hidden="1" customHeight="1"/>
    <row r="22384" ht="12.75" hidden="1" customHeight="1"/>
    <row r="22385" ht="12.75" hidden="1" customHeight="1"/>
    <row r="22386" ht="12.75" hidden="1" customHeight="1"/>
    <row r="22387" ht="12.75" hidden="1" customHeight="1"/>
    <row r="22388" ht="12.75" hidden="1" customHeight="1"/>
    <row r="22389" ht="12.75" hidden="1" customHeight="1"/>
    <row r="22390" ht="12.75" hidden="1" customHeight="1"/>
    <row r="22391" ht="12.75" hidden="1" customHeight="1"/>
    <row r="22392" ht="12.75" hidden="1" customHeight="1"/>
    <row r="22393" ht="12.75" hidden="1" customHeight="1"/>
    <row r="22394" ht="12.75" hidden="1" customHeight="1"/>
    <row r="22395" ht="12.75" hidden="1" customHeight="1"/>
    <row r="22396" ht="12.75" hidden="1" customHeight="1"/>
    <row r="22397" ht="12.75" hidden="1" customHeight="1"/>
    <row r="22398" ht="12.75" hidden="1" customHeight="1"/>
    <row r="22399" ht="12.75" hidden="1" customHeight="1"/>
    <row r="22400" ht="12.75" hidden="1" customHeight="1"/>
    <row r="22401" ht="12.75" hidden="1" customHeight="1"/>
    <row r="22402" ht="12.75" hidden="1" customHeight="1"/>
    <row r="22403" ht="12.75" hidden="1" customHeight="1"/>
    <row r="22404" ht="12.75" hidden="1" customHeight="1"/>
    <row r="22405" ht="12.75" hidden="1" customHeight="1"/>
    <row r="22406" ht="12.75" hidden="1" customHeight="1"/>
    <row r="22407" ht="12.75" hidden="1" customHeight="1"/>
    <row r="22408" ht="12.75" hidden="1" customHeight="1"/>
    <row r="22409" ht="12.75" hidden="1" customHeight="1"/>
    <row r="22410" ht="12.75" hidden="1" customHeight="1"/>
    <row r="22411" ht="12.75" hidden="1" customHeight="1"/>
    <row r="22412" ht="12.75" hidden="1" customHeight="1"/>
    <row r="22413" ht="12.75" hidden="1" customHeight="1"/>
    <row r="22414" ht="12.75" hidden="1" customHeight="1"/>
    <row r="22415" ht="12.75" hidden="1" customHeight="1"/>
    <row r="22416" ht="12.75" hidden="1" customHeight="1"/>
    <row r="22417" ht="12.75" hidden="1" customHeight="1"/>
    <row r="22418" ht="12.75" hidden="1" customHeight="1"/>
    <row r="22419" ht="12.75" hidden="1" customHeight="1"/>
    <row r="22420" ht="12.75" hidden="1" customHeight="1"/>
    <row r="22421" ht="12.75" hidden="1" customHeight="1"/>
    <row r="22422" ht="12.75" hidden="1" customHeight="1"/>
    <row r="22423" ht="12.75" hidden="1" customHeight="1"/>
    <row r="22424" ht="12.75" hidden="1" customHeight="1"/>
    <row r="22425" ht="12.75" hidden="1" customHeight="1"/>
    <row r="22426" ht="12.75" hidden="1" customHeight="1"/>
    <row r="22427" ht="12.75" hidden="1" customHeight="1"/>
    <row r="22428" ht="12.75" hidden="1" customHeight="1"/>
    <row r="22429" ht="12.75" hidden="1" customHeight="1"/>
    <row r="22430" ht="12.75" hidden="1" customHeight="1"/>
    <row r="22431" ht="12.75" hidden="1" customHeight="1"/>
    <row r="22432" ht="12.75" hidden="1" customHeight="1"/>
    <row r="22433" ht="12.75" hidden="1" customHeight="1"/>
    <row r="22434" ht="12.75" hidden="1" customHeight="1"/>
    <row r="22435" ht="12.75" hidden="1" customHeight="1"/>
    <row r="22436" ht="12.75" hidden="1" customHeight="1"/>
    <row r="22437" ht="12.75" hidden="1" customHeight="1"/>
    <row r="22438" ht="12.75" hidden="1" customHeight="1"/>
    <row r="22439" ht="12.75" hidden="1" customHeight="1"/>
    <row r="22440" ht="12.75" hidden="1" customHeight="1"/>
    <row r="22441" ht="12.75" hidden="1" customHeight="1"/>
    <row r="22442" ht="12.75" hidden="1" customHeight="1"/>
    <row r="22443" ht="12.75" hidden="1" customHeight="1"/>
    <row r="22444" ht="12.75" hidden="1" customHeight="1"/>
    <row r="22445" ht="12.75" hidden="1" customHeight="1"/>
    <row r="22446" ht="12.75" hidden="1" customHeight="1"/>
    <row r="22447" ht="12.75" hidden="1" customHeight="1"/>
    <row r="22448" ht="12.75" hidden="1" customHeight="1"/>
    <row r="22449" ht="12.75" hidden="1" customHeight="1"/>
    <row r="22450" ht="12.75" hidden="1" customHeight="1"/>
    <row r="22451" ht="12.75" hidden="1" customHeight="1"/>
    <row r="22452" ht="12.75" hidden="1" customHeight="1"/>
    <row r="22453" ht="12.75" hidden="1" customHeight="1"/>
    <row r="22454" ht="12.75" hidden="1" customHeight="1"/>
    <row r="22455" ht="12.75" hidden="1" customHeight="1"/>
    <row r="22456" ht="12.75" hidden="1" customHeight="1"/>
    <row r="22457" ht="12.75" hidden="1" customHeight="1"/>
    <row r="22458" ht="12.75" hidden="1" customHeight="1"/>
    <row r="22459" ht="12.75" hidden="1" customHeight="1"/>
    <row r="22460" ht="12.75" hidden="1" customHeight="1"/>
    <row r="22461" ht="12.75" hidden="1" customHeight="1"/>
    <row r="22462" ht="12.75" hidden="1" customHeight="1"/>
    <row r="22463" ht="12.75" hidden="1" customHeight="1"/>
    <row r="22464" ht="12.75" hidden="1" customHeight="1"/>
    <row r="22465" ht="12.75" hidden="1" customHeight="1"/>
    <row r="22466" ht="12.75" hidden="1" customHeight="1"/>
    <row r="22467" ht="12.75" hidden="1" customHeight="1"/>
    <row r="22468" ht="12.75" hidden="1" customHeight="1"/>
    <row r="22469" ht="12.75" hidden="1" customHeight="1"/>
    <row r="22470" ht="12.75" hidden="1" customHeight="1"/>
    <row r="22471" ht="12.75" hidden="1" customHeight="1"/>
    <row r="22472" ht="12.75" hidden="1" customHeight="1"/>
    <row r="22473" ht="12.75" hidden="1" customHeight="1"/>
    <row r="22474" ht="12.75" hidden="1" customHeight="1"/>
    <row r="22475" ht="12.75" hidden="1" customHeight="1"/>
    <row r="22476" ht="12.75" hidden="1" customHeight="1"/>
    <row r="22477" ht="12.75" hidden="1" customHeight="1"/>
    <row r="22478" ht="12.75" hidden="1" customHeight="1"/>
    <row r="22479" ht="12.75" hidden="1" customHeight="1"/>
    <row r="22480" ht="12.75" hidden="1" customHeight="1"/>
    <row r="22481" ht="12.75" hidden="1" customHeight="1"/>
    <row r="22482" ht="12.75" hidden="1" customHeight="1"/>
    <row r="22483" ht="12.75" hidden="1" customHeight="1"/>
    <row r="22484" ht="12.75" hidden="1" customHeight="1"/>
    <row r="22485" ht="12.75" hidden="1" customHeight="1"/>
    <row r="22486" ht="12.75" hidden="1" customHeight="1"/>
    <row r="22487" ht="12.75" hidden="1" customHeight="1"/>
    <row r="22488" ht="12.75" hidden="1" customHeight="1"/>
    <row r="22489" ht="12.75" hidden="1" customHeight="1"/>
    <row r="22490" ht="12.75" hidden="1" customHeight="1"/>
    <row r="22491" ht="12.75" hidden="1" customHeight="1"/>
    <row r="22492" ht="12.75" hidden="1" customHeight="1"/>
    <row r="22493" ht="12.75" hidden="1" customHeight="1"/>
    <row r="22494" ht="12.75" hidden="1" customHeight="1"/>
    <row r="22495" ht="12.75" hidden="1" customHeight="1"/>
    <row r="22496" ht="12.75" hidden="1" customHeight="1"/>
    <row r="22497" ht="12.75" hidden="1" customHeight="1"/>
    <row r="22498" ht="12.75" hidden="1" customHeight="1"/>
    <row r="22499" ht="12.75" hidden="1" customHeight="1"/>
    <row r="22500" ht="12.75" hidden="1" customHeight="1"/>
    <row r="22501" ht="12.75" hidden="1" customHeight="1"/>
    <row r="22502" ht="12.75" hidden="1" customHeight="1"/>
    <row r="22503" ht="12.75" hidden="1" customHeight="1"/>
    <row r="22504" ht="12.75" hidden="1" customHeight="1"/>
    <row r="22505" ht="12.75" hidden="1" customHeight="1"/>
    <row r="22506" ht="12.75" hidden="1" customHeight="1"/>
    <row r="22507" ht="12.75" hidden="1" customHeight="1"/>
    <row r="22508" ht="12.75" hidden="1" customHeight="1"/>
    <row r="22509" ht="12.75" hidden="1" customHeight="1"/>
    <row r="22510" ht="12.75" hidden="1" customHeight="1"/>
    <row r="22511" ht="12.75" hidden="1" customHeight="1"/>
    <row r="22512" ht="12.75" hidden="1" customHeight="1"/>
    <row r="22513" ht="12.75" hidden="1" customHeight="1"/>
    <row r="22514" ht="12.75" hidden="1" customHeight="1"/>
    <row r="22515" ht="12.75" hidden="1" customHeight="1"/>
    <row r="22516" ht="12.75" hidden="1" customHeight="1"/>
    <row r="22517" ht="12.75" hidden="1" customHeight="1"/>
    <row r="22518" ht="12.75" hidden="1" customHeight="1"/>
    <row r="22519" ht="12.75" hidden="1" customHeight="1"/>
    <row r="22520" ht="12.75" hidden="1" customHeight="1"/>
    <row r="22521" ht="12.75" hidden="1" customHeight="1"/>
    <row r="22522" ht="12.75" hidden="1" customHeight="1"/>
    <row r="22523" ht="12.75" hidden="1" customHeight="1"/>
    <row r="22524" ht="12.75" hidden="1" customHeight="1"/>
    <row r="22525" ht="12.75" hidden="1" customHeight="1"/>
    <row r="22526" ht="12.75" hidden="1" customHeight="1"/>
    <row r="22527" ht="12.75" hidden="1" customHeight="1"/>
    <row r="22528" ht="12.75" hidden="1" customHeight="1"/>
    <row r="22529" ht="12.75" hidden="1" customHeight="1"/>
    <row r="22530" ht="12.75" hidden="1" customHeight="1"/>
    <row r="22531" ht="12.75" hidden="1" customHeight="1"/>
    <row r="22532" ht="12.75" hidden="1" customHeight="1"/>
    <row r="22533" ht="12.75" hidden="1" customHeight="1"/>
    <row r="22534" ht="12.75" hidden="1" customHeight="1"/>
    <row r="22535" ht="12.75" hidden="1" customHeight="1"/>
    <row r="22536" ht="12.75" hidden="1" customHeight="1"/>
    <row r="22537" ht="12.75" hidden="1" customHeight="1"/>
    <row r="22538" ht="12.75" hidden="1" customHeight="1"/>
    <row r="22539" ht="12.75" hidden="1" customHeight="1"/>
    <row r="22540" ht="12.75" hidden="1" customHeight="1"/>
    <row r="22541" ht="12.75" hidden="1" customHeight="1"/>
    <row r="22542" ht="12.75" hidden="1" customHeight="1"/>
    <row r="22543" ht="12.75" hidden="1" customHeight="1"/>
    <row r="22544" ht="12.75" hidden="1" customHeight="1"/>
    <row r="22545" ht="12.75" hidden="1" customHeight="1"/>
    <row r="22546" ht="12.75" hidden="1" customHeight="1"/>
    <row r="22547" ht="12.75" hidden="1" customHeight="1"/>
    <row r="22548" ht="12.75" hidden="1" customHeight="1"/>
    <row r="22549" ht="12.75" hidden="1" customHeight="1"/>
    <row r="22550" ht="12.75" hidden="1" customHeight="1"/>
    <row r="22551" ht="12.75" hidden="1" customHeight="1"/>
    <row r="22552" ht="12.75" hidden="1" customHeight="1"/>
    <row r="22553" ht="12.75" hidden="1" customHeight="1"/>
    <row r="22554" ht="12.75" hidden="1" customHeight="1"/>
    <row r="22555" ht="12.75" hidden="1" customHeight="1"/>
    <row r="22556" ht="12.75" hidden="1" customHeight="1"/>
    <row r="22557" ht="12.75" hidden="1" customHeight="1"/>
    <row r="22558" ht="12.75" hidden="1" customHeight="1"/>
    <row r="22559" ht="12.75" hidden="1" customHeight="1"/>
    <row r="22560" ht="12.75" hidden="1" customHeight="1"/>
    <row r="22561" ht="12.75" hidden="1" customHeight="1"/>
    <row r="22562" ht="12.75" hidden="1" customHeight="1"/>
    <row r="22563" ht="12.75" hidden="1" customHeight="1"/>
    <row r="22564" ht="12.75" hidden="1" customHeight="1"/>
    <row r="22565" ht="12.75" hidden="1" customHeight="1"/>
    <row r="22566" ht="12.75" hidden="1" customHeight="1"/>
    <row r="22567" ht="12.75" hidden="1" customHeight="1"/>
    <row r="22568" ht="12.75" hidden="1" customHeight="1"/>
    <row r="22569" ht="12.75" hidden="1" customHeight="1"/>
    <row r="22570" ht="12.75" hidden="1" customHeight="1"/>
    <row r="22571" ht="12.75" hidden="1" customHeight="1"/>
    <row r="22572" ht="12.75" hidden="1" customHeight="1"/>
    <row r="22573" ht="12.75" hidden="1" customHeight="1"/>
    <row r="22574" ht="12.75" hidden="1" customHeight="1"/>
    <row r="22575" ht="12.75" hidden="1" customHeight="1"/>
    <row r="22576" ht="12.75" hidden="1" customHeight="1"/>
    <row r="22577" ht="12.75" hidden="1" customHeight="1"/>
    <row r="22578" ht="12.75" hidden="1" customHeight="1"/>
    <row r="22579" ht="12.75" hidden="1" customHeight="1"/>
    <row r="22580" ht="12.75" hidden="1" customHeight="1"/>
    <row r="22581" ht="12.75" hidden="1" customHeight="1"/>
    <row r="22582" ht="12.75" hidden="1" customHeight="1"/>
    <row r="22583" ht="12.75" hidden="1" customHeight="1"/>
    <row r="22584" ht="12.75" hidden="1" customHeight="1"/>
    <row r="22585" ht="12.75" hidden="1" customHeight="1"/>
    <row r="22586" ht="12.75" hidden="1" customHeight="1"/>
    <row r="22587" ht="12.75" hidden="1" customHeight="1"/>
    <row r="22588" ht="12.75" hidden="1" customHeight="1"/>
    <row r="22589" ht="12.75" hidden="1" customHeight="1"/>
    <row r="22590" ht="12.75" hidden="1" customHeight="1"/>
    <row r="22591" ht="12.75" hidden="1" customHeight="1"/>
    <row r="22592" ht="12.75" hidden="1" customHeight="1"/>
    <row r="22593" ht="12.75" hidden="1" customHeight="1"/>
    <row r="22594" ht="12.75" hidden="1" customHeight="1"/>
    <row r="22595" ht="12.75" hidden="1" customHeight="1"/>
    <row r="22596" ht="12.75" hidden="1" customHeight="1"/>
    <row r="22597" ht="12.75" hidden="1" customHeight="1"/>
    <row r="22598" ht="12.75" hidden="1" customHeight="1"/>
    <row r="22599" ht="12.75" hidden="1" customHeight="1"/>
    <row r="22600" ht="12.75" hidden="1" customHeight="1"/>
    <row r="22601" ht="12.75" hidden="1" customHeight="1"/>
    <row r="22602" ht="12.75" hidden="1" customHeight="1"/>
    <row r="22603" ht="12.75" hidden="1" customHeight="1"/>
    <row r="22604" ht="12.75" hidden="1" customHeight="1"/>
    <row r="22605" ht="12.75" hidden="1" customHeight="1"/>
    <row r="22606" ht="12.75" hidden="1" customHeight="1"/>
    <row r="22607" ht="12.75" hidden="1" customHeight="1"/>
    <row r="22608" ht="12.75" hidden="1" customHeight="1"/>
    <row r="22609" ht="12.75" hidden="1" customHeight="1"/>
    <row r="22610" ht="12.75" hidden="1" customHeight="1"/>
    <row r="22611" ht="12.75" hidden="1" customHeight="1"/>
    <row r="22612" ht="12.75" hidden="1" customHeight="1"/>
    <row r="22613" ht="12.75" hidden="1" customHeight="1"/>
    <row r="22614" ht="12.75" hidden="1" customHeight="1"/>
    <row r="22615" ht="12.75" hidden="1" customHeight="1"/>
    <row r="22616" ht="12.75" hidden="1" customHeight="1"/>
    <row r="22617" ht="12.75" hidden="1" customHeight="1"/>
    <row r="22618" ht="12.75" hidden="1" customHeight="1"/>
    <row r="22619" ht="12.75" hidden="1" customHeight="1"/>
    <row r="22620" ht="12.75" hidden="1" customHeight="1"/>
    <row r="22621" ht="12.75" hidden="1" customHeight="1"/>
    <row r="22622" ht="12.75" hidden="1" customHeight="1"/>
    <row r="22623" ht="12.75" hidden="1" customHeight="1"/>
    <row r="22624" ht="12.75" hidden="1" customHeight="1"/>
    <row r="22625" ht="12.75" hidden="1" customHeight="1"/>
    <row r="22626" ht="12.75" hidden="1" customHeight="1"/>
    <row r="22627" ht="12.75" hidden="1" customHeight="1"/>
    <row r="22628" ht="12.75" hidden="1" customHeight="1"/>
    <row r="22629" ht="12.75" hidden="1" customHeight="1"/>
    <row r="22630" ht="12.75" hidden="1" customHeight="1"/>
    <row r="22631" ht="12.75" hidden="1" customHeight="1"/>
    <row r="22632" ht="12.75" hidden="1" customHeight="1"/>
    <row r="22633" ht="12.75" hidden="1" customHeight="1"/>
    <row r="22634" ht="12.75" hidden="1" customHeight="1"/>
    <row r="22635" ht="12.75" hidden="1" customHeight="1"/>
    <row r="22636" ht="12.75" hidden="1" customHeight="1"/>
    <row r="22637" ht="12.75" hidden="1" customHeight="1"/>
    <row r="22638" ht="12.75" hidden="1" customHeight="1"/>
    <row r="22639" ht="12.75" hidden="1" customHeight="1"/>
    <row r="22640" ht="12.75" hidden="1" customHeight="1"/>
    <row r="22641" ht="12.75" hidden="1" customHeight="1"/>
    <row r="22642" ht="12.75" hidden="1" customHeight="1"/>
    <row r="22643" ht="12.75" hidden="1" customHeight="1"/>
    <row r="22644" ht="12.75" hidden="1" customHeight="1"/>
    <row r="22645" ht="12.75" hidden="1" customHeight="1"/>
    <row r="22646" ht="12.75" hidden="1" customHeight="1"/>
    <row r="22647" ht="12.75" hidden="1" customHeight="1"/>
    <row r="22648" ht="12.75" hidden="1" customHeight="1"/>
    <row r="22649" ht="12.75" hidden="1" customHeight="1"/>
    <row r="22650" ht="12.75" hidden="1" customHeight="1"/>
    <row r="22651" ht="12.75" hidden="1" customHeight="1"/>
    <row r="22652" ht="12.75" hidden="1" customHeight="1"/>
    <row r="22653" ht="12.75" hidden="1" customHeight="1"/>
    <row r="22654" ht="12.75" hidden="1" customHeight="1"/>
    <row r="22655" ht="12.75" hidden="1" customHeight="1"/>
    <row r="22656" ht="12.75" hidden="1" customHeight="1"/>
    <row r="22657" ht="12.75" hidden="1" customHeight="1"/>
    <row r="22658" ht="12.75" hidden="1" customHeight="1"/>
    <row r="22659" ht="12.75" hidden="1" customHeight="1"/>
    <row r="22660" ht="12.75" hidden="1" customHeight="1"/>
    <row r="22661" ht="12.75" hidden="1" customHeight="1"/>
    <row r="22662" ht="12.75" hidden="1" customHeight="1"/>
    <row r="22663" ht="12.75" hidden="1" customHeight="1"/>
    <row r="22664" ht="12.75" hidden="1" customHeight="1"/>
    <row r="22665" ht="12.75" hidden="1" customHeight="1"/>
    <row r="22666" ht="12.75" hidden="1" customHeight="1"/>
    <row r="22667" ht="12.75" hidden="1" customHeight="1"/>
    <row r="22668" ht="12.75" hidden="1" customHeight="1"/>
    <row r="22669" ht="12.75" hidden="1" customHeight="1"/>
    <row r="22670" ht="12.75" hidden="1" customHeight="1"/>
    <row r="22671" ht="12.75" hidden="1" customHeight="1"/>
    <row r="22672" ht="12.75" hidden="1" customHeight="1"/>
    <row r="22673" ht="12.75" hidden="1" customHeight="1"/>
    <row r="22674" ht="12.75" hidden="1" customHeight="1"/>
    <row r="22675" ht="12.75" hidden="1" customHeight="1"/>
    <row r="22676" ht="12.75" hidden="1" customHeight="1"/>
    <row r="22677" ht="12.75" hidden="1" customHeight="1"/>
    <row r="22678" ht="12.75" hidden="1" customHeight="1"/>
    <row r="22679" ht="12.75" hidden="1" customHeight="1"/>
    <row r="22680" ht="12.75" hidden="1" customHeight="1"/>
    <row r="22681" ht="12.75" hidden="1" customHeight="1"/>
    <row r="22682" ht="12.75" hidden="1" customHeight="1"/>
    <row r="22683" ht="12.75" hidden="1" customHeight="1"/>
    <row r="22684" ht="12.75" hidden="1" customHeight="1"/>
    <row r="22685" ht="12.75" hidden="1" customHeight="1"/>
    <row r="22686" ht="12.75" hidden="1" customHeight="1"/>
    <row r="22687" ht="12.75" hidden="1" customHeight="1"/>
    <row r="22688" ht="12.75" hidden="1" customHeight="1"/>
    <row r="22689" ht="12.75" hidden="1" customHeight="1"/>
    <row r="22690" ht="12.75" hidden="1" customHeight="1"/>
    <row r="22691" ht="12.75" hidden="1" customHeight="1"/>
    <row r="22692" ht="12.75" hidden="1" customHeight="1"/>
    <row r="22693" ht="12.75" hidden="1" customHeight="1"/>
    <row r="22694" ht="12.75" hidden="1" customHeight="1"/>
    <row r="22695" ht="12.75" hidden="1" customHeight="1"/>
    <row r="22696" ht="12.75" hidden="1" customHeight="1"/>
    <row r="22697" ht="12.75" hidden="1" customHeight="1"/>
    <row r="22698" ht="12.75" hidden="1" customHeight="1"/>
    <row r="22699" ht="12.75" hidden="1" customHeight="1"/>
    <row r="22700" ht="12.75" hidden="1" customHeight="1"/>
    <row r="22701" ht="12.75" hidden="1" customHeight="1"/>
    <row r="22702" ht="12.75" hidden="1" customHeight="1"/>
    <row r="22703" ht="12.75" hidden="1" customHeight="1"/>
    <row r="22704" ht="12.75" hidden="1" customHeight="1"/>
    <row r="22705" ht="12.75" hidden="1" customHeight="1"/>
    <row r="22706" ht="12.75" hidden="1" customHeight="1"/>
    <row r="22707" ht="12.75" hidden="1" customHeight="1"/>
    <row r="22708" ht="12.75" hidden="1" customHeight="1"/>
    <row r="22709" ht="12.75" hidden="1" customHeight="1"/>
    <row r="22710" ht="12.75" hidden="1" customHeight="1"/>
    <row r="22711" ht="12.75" hidden="1" customHeight="1"/>
    <row r="22712" ht="12.75" hidden="1" customHeight="1"/>
    <row r="22713" ht="12.75" hidden="1" customHeight="1"/>
    <row r="22714" ht="12.75" hidden="1" customHeight="1"/>
    <row r="22715" ht="12.75" hidden="1" customHeight="1"/>
    <row r="22716" ht="12.75" hidden="1" customHeight="1"/>
    <row r="22717" ht="12.75" hidden="1" customHeight="1"/>
    <row r="22718" ht="12.75" hidden="1" customHeight="1"/>
    <row r="22719" ht="12.75" hidden="1" customHeight="1"/>
    <row r="22720" ht="12.75" hidden="1" customHeight="1"/>
    <row r="22721" ht="12.75" hidden="1" customHeight="1"/>
    <row r="22722" ht="12.75" hidden="1" customHeight="1"/>
    <row r="22723" ht="12.75" hidden="1" customHeight="1"/>
    <row r="22724" ht="12.75" hidden="1" customHeight="1"/>
    <row r="22725" ht="12.75" hidden="1" customHeight="1"/>
    <row r="22726" ht="12.75" hidden="1" customHeight="1"/>
    <row r="22727" ht="12.75" hidden="1" customHeight="1"/>
    <row r="22728" ht="12.75" hidden="1" customHeight="1"/>
    <row r="22729" ht="12.75" hidden="1" customHeight="1"/>
    <row r="22730" ht="12.75" hidden="1" customHeight="1"/>
    <row r="22731" ht="12.75" hidden="1" customHeight="1"/>
    <row r="22732" ht="12.75" hidden="1" customHeight="1"/>
    <row r="22733" ht="12.75" hidden="1" customHeight="1"/>
    <row r="22734" ht="12.75" hidden="1" customHeight="1"/>
    <row r="22735" ht="12.75" hidden="1" customHeight="1"/>
    <row r="22736" ht="12.75" hidden="1" customHeight="1"/>
    <row r="22737" ht="12.75" hidden="1" customHeight="1"/>
    <row r="22738" ht="12.75" hidden="1" customHeight="1"/>
    <row r="22739" ht="12.75" hidden="1" customHeight="1"/>
    <row r="22740" ht="12.75" hidden="1" customHeight="1"/>
    <row r="22741" ht="12.75" hidden="1" customHeight="1"/>
    <row r="22742" ht="12.75" hidden="1" customHeight="1"/>
    <row r="22743" ht="12.75" hidden="1" customHeight="1"/>
    <row r="22744" ht="12.75" hidden="1" customHeight="1"/>
    <row r="22745" ht="12.75" hidden="1" customHeight="1"/>
    <row r="22746" ht="12.75" hidden="1" customHeight="1"/>
    <row r="22747" ht="12.75" hidden="1" customHeight="1"/>
    <row r="22748" ht="12.75" hidden="1" customHeight="1"/>
    <row r="22749" ht="12.75" hidden="1" customHeight="1"/>
    <row r="22750" ht="12.75" hidden="1" customHeight="1"/>
    <row r="22751" ht="12.75" hidden="1" customHeight="1"/>
    <row r="22752" ht="12.75" hidden="1" customHeight="1"/>
    <row r="22753" ht="12.75" hidden="1" customHeight="1"/>
    <row r="22754" ht="12.75" hidden="1" customHeight="1"/>
    <row r="22755" ht="12.75" hidden="1" customHeight="1"/>
    <row r="22756" ht="12.75" hidden="1" customHeight="1"/>
    <row r="22757" ht="12.75" hidden="1" customHeight="1"/>
    <row r="22758" ht="12.75" hidden="1" customHeight="1"/>
    <row r="22759" ht="12.75" hidden="1" customHeight="1"/>
    <row r="22760" ht="12.75" hidden="1" customHeight="1"/>
    <row r="22761" ht="12.75" hidden="1" customHeight="1"/>
    <row r="22762" ht="12.75" hidden="1" customHeight="1"/>
    <row r="22763" ht="12.75" hidden="1" customHeight="1"/>
    <row r="22764" ht="12.75" hidden="1" customHeight="1"/>
    <row r="22765" ht="12.75" hidden="1" customHeight="1"/>
    <row r="22766" ht="12.75" hidden="1" customHeight="1"/>
    <row r="22767" ht="12.75" hidden="1" customHeight="1"/>
    <row r="22768" ht="12.75" hidden="1" customHeight="1"/>
    <row r="22769" ht="12.75" hidden="1" customHeight="1"/>
    <row r="22770" ht="12.75" hidden="1" customHeight="1"/>
    <row r="22771" ht="12.75" hidden="1" customHeight="1"/>
    <row r="22772" ht="12.75" hidden="1" customHeight="1"/>
    <row r="22773" ht="12.75" hidden="1" customHeight="1"/>
    <row r="22774" ht="12.75" hidden="1" customHeight="1"/>
    <row r="22775" ht="12.75" hidden="1" customHeight="1"/>
    <row r="22776" ht="12.75" hidden="1" customHeight="1"/>
    <row r="22777" ht="12.75" hidden="1" customHeight="1"/>
    <row r="22778" ht="12.75" hidden="1" customHeight="1"/>
    <row r="22779" ht="12.75" hidden="1" customHeight="1"/>
    <row r="22780" ht="12.75" hidden="1" customHeight="1"/>
    <row r="22781" ht="12.75" hidden="1" customHeight="1"/>
    <row r="22782" ht="12.75" hidden="1" customHeight="1"/>
    <row r="22783" ht="12.75" hidden="1" customHeight="1"/>
    <row r="22784" ht="12.75" hidden="1" customHeight="1"/>
    <row r="22785" ht="12.75" hidden="1" customHeight="1"/>
    <row r="22786" ht="12.75" hidden="1" customHeight="1"/>
    <row r="22787" ht="12.75" hidden="1" customHeight="1"/>
    <row r="22788" ht="12.75" hidden="1" customHeight="1"/>
    <row r="22789" ht="12.75" hidden="1" customHeight="1"/>
    <row r="22790" ht="12.75" hidden="1" customHeight="1"/>
    <row r="22791" ht="12.75" hidden="1" customHeight="1"/>
    <row r="22792" ht="12.75" hidden="1" customHeight="1"/>
    <row r="22793" ht="12.75" hidden="1" customHeight="1"/>
    <row r="22794" ht="12.75" hidden="1" customHeight="1"/>
    <row r="22795" ht="12.75" hidden="1" customHeight="1"/>
    <row r="22796" ht="12.75" hidden="1" customHeight="1"/>
    <row r="22797" ht="12.75" hidden="1" customHeight="1"/>
    <row r="22798" ht="12.75" hidden="1" customHeight="1"/>
    <row r="22799" ht="12.75" hidden="1" customHeight="1"/>
    <row r="22800" ht="12.75" hidden="1" customHeight="1"/>
    <row r="22801" ht="12.75" hidden="1" customHeight="1"/>
    <row r="22802" ht="12.75" hidden="1" customHeight="1"/>
    <row r="22803" ht="12.75" hidden="1" customHeight="1"/>
    <row r="22804" ht="12.75" hidden="1" customHeight="1"/>
    <row r="22805" ht="12.75" hidden="1" customHeight="1"/>
    <row r="22806" ht="12.75" hidden="1" customHeight="1"/>
    <row r="22807" ht="12.75" hidden="1" customHeight="1"/>
    <row r="22808" ht="12.75" hidden="1" customHeight="1"/>
    <row r="22809" ht="12.75" hidden="1" customHeight="1"/>
    <row r="22810" ht="12.75" hidden="1" customHeight="1"/>
    <row r="22811" ht="12.75" hidden="1" customHeight="1"/>
    <row r="22812" ht="12.75" hidden="1" customHeight="1"/>
    <row r="22813" ht="12.75" hidden="1" customHeight="1"/>
    <row r="22814" ht="12.75" hidden="1" customHeight="1"/>
    <row r="22815" ht="12.75" hidden="1" customHeight="1"/>
    <row r="22816" ht="12.75" hidden="1" customHeight="1"/>
    <row r="22817" ht="12.75" hidden="1" customHeight="1"/>
    <row r="22818" ht="12.75" hidden="1" customHeight="1"/>
    <row r="22819" ht="12.75" hidden="1" customHeight="1"/>
    <row r="22820" ht="12.75" hidden="1" customHeight="1"/>
    <row r="22821" ht="12.75" hidden="1" customHeight="1"/>
    <row r="22822" ht="12.75" hidden="1" customHeight="1"/>
    <row r="22823" ht="12.75" hidden="1" customHeight="1"/>
    <row r="22824" ht="12.75" hidden="1" customHeight="1"/>
    <row r="22825" ht="12.75" hidden="1" customHeight="1"/>
    <row r="22826" ht="12.75" hidden="1" customHeight="1"/>
    <row r="22827" ht="12.75" hidden="1" customHeight="1"/>
    <row r="22828" ht="12.75" hidden="1" customHeight="1"/>
    <row r="22829" ht="12.75" hidden="1" customHeight="1"/>
    <row r="22830" ht="12.75" hidden="1" customHeight="1"/>
    <row r="22831" ht="12.75" hidden="1" customHeight="1"/>
    <row r="22832" ht="12.75" hidden="1" customHeight="1"/>
    <row r="22833" ht="12.75" hidden="1" customHeight="1"/>
    <row r="22834" ht="12.75" hidden="1" customHeight="1"/>
    <row r="22835" ht="12.75" hidden="1" customHeight="1"/>
    <row r="22836" ht="12.75" hidden="1" customHeight="1"/>
    <row r="22837" ht="12.75" hidden="1" customHeight="1"/>
    <row r="22838" ht="12.75" hidden="1" customHeight="1"/>
    <row r="22839" ht="12.75" hidden="1" customHeight="1"/>
    <row r="22840" ht="12.75" hidden="1" customHeight="1"/>
    <row r="22841" ht="12.75" hidden="1" customHeight="1"/>
    <row r="22842" ht="12.75" hidden="1" customHeight="1"/>
    <row r="22843" ht="12.75" hidden="1" customHeight="1"/>
    <row r="22844" ht="12.75" hidden="1" customHeight="1"/>
    <row r="22845" ht="12.75" hidden="1" customHeight="1"/>
    <row r="22846" ht="12.75" hidden="1" customHeight="1"/>
    <row r="22847" ht="12.75" hidden="1" customHeight="1"/>
    <row r="22848" ht="12.75" hidden="1" customHeight="1"/>
    <row r="22849" ht="12.75" hidden="1" customHeight="1"/>
    <row r="22850" ht="12.75" hidden="1" customHeight="1"/>
    <row r="22851" ht="12.75" hidden="1" customHeight="1"/>
    <row r="22852" ht="12.75" hidden="1" customHeight="1"/>
    <row r="22853" ht="12.75" hidden="1" customHeight="1"/>
    <row r="22854" ht="12.75" hidden="1" customHeight="1"/>
    <row r="22855" ht="12.75" hidden="1" customHeight="1"/>
    <row r="22856" ht="12.75" hidden="1" customHeight="1"/>
    <row r="22857" ht="12.75" hidden="1" customHeight="1"/>
    <row r="22858" ht="12.75" hidden="1" customHeight="1"/>
    <row r="22859" ht="12.75" hidden="1" customHeight="1"/>
    <row r="22860" ht="12.75" hidden="1" customHeight="1"/>
    <row r="22861" ht="12.75" hidden="1" customHeight="1"/>
    <row r="22862" ht="12.75" hidden="1" customHeight="1"/>
    <row r="22863" ht="12.75" hidden="1" customHeight="1"/>
    <row r="22864" ht="12.75" hidden="1" customHeight="1"/>
    <row r="22865" ht="12.75" hidden="1" customHeight="1"/>
    <row r="22866" ht="12.75" hidden="1" customHeight="1"/>
    <row r="22867" ht="12.75" hidden="1" customHeight="1"/>
    <row r="22868" ht="12.75" hidden="1" customHeight="1"/>
    <row r="22869" ht="12.75" hidden="1" customHeight="1"/>
    <row r="22870" ht="12.75" hidden="1" customHeight="1"/>
    <row r="22871" ht="12.75" hidden="1" customHeight="1"/>
    <row r="22872" ht="12.75" hidden="1" customHeight="1"/>
    <row r="22873" ht="12.75" hidden="1" customHeight="1"/>
    <row r="22874" ht="12.75" hidden="1" customHeight="1"/>
    <row r="22875" ht="12.75" hidden="1" customHeight="1"/>
    <row r="22876" ht="12.75" hidden="1" customHeight="1"/>
    <row r="22877" ht="12.75" hidden="1" customHeight="1"/>
    <row r="22878" ht="12.75" hidden="1" customHeight="1"/>
    <row r="22879" ht="12.75" hidden="1" customHeight="1"/>
    <row r="22880" ht="12.75" hidden="1" customHeight="1"/>
    <row r="22881" ht="12.75" hidden="1" customHeight="1"/>
    <row r="22882" ht="12.75" hidden="1" customHeight="1"/>
    <row r="22883" ht="12.75" hidden="1" customHeight="1"/>
    <row r="22884" ht="12.75" hidden="1" customHeight="1"/>
    <row r="22885" ht="12.75" hidden="1" customHeight="1"/>
    <row r="22886" ht="12.75" hidden="1" customHeight="1"/>
    <row r="22887" ht="12.75" hidden="1" customHeight="1"/>
    <row r="22888" ht="12.75" hidden="1" customHeight="1"/>
    <row r="22889" ht="12.75" hidden="1" customHeight="1"/>
    <row r="22890" ht="12.75" hidden="1" customHeight="1"/>
    <row r="22891" ht="12.75" hidden="1" customHeight="1"/>
    <row r="22892" ht="12.75" hidden="1" customHeight="1"/>
    <row r="22893" ht="12.75" hidden="1" customHeight="1"/>
    <row r="22894" ht="12.75" hidden="1" customHeight="1"/>
    <row r="22895" ht="12.75" hidden="1" customHeight="1"/>
    <row r="22896" ht="12.75" hidden="1" customHeight="1"/>
    <row r="22897" ht="12.75" hidden="1" customHeight="1"/>
    <row r="22898" ht="12.75" hidden="1" customHeight="1"/>
    <row r="22899" ht="12.75" hidden="1" customHeight="1"/>
    <row r="22900" ht="12.75" hidden="1" customHeight="1"/>
    <row r="22901" ht="12.75" hidden="1" customHeight="1"/>
    <row r="22902" ht="12.75" hidden="1" customHeight="1"/>
    <row r="22903" ht="12.75" hidden="1" customHeight="1"/>
    <row r="22904" ht="12.75" hidden="1" customHeight="1"/>
    <row r="22905" ht="12.75" hidden="1" customHeight="1"/>
    <row r="22906" ht="12.75" hidden="1" customHeight="1"/>
    <row r="22907" ht="12.75" hidden="1" customHeight="1"/>
    <row r="22908" ht="12.75" hidden="1" customHeight="1"/>
    <row r="22909" ht="12.75" hidden="1" customHeight="1"/>
    <row r="22910" ht="12.75" hidden="1" customHeight="1"/>
    <row r="22911" ht="12.75" hidden="1" customHeight="1"/>
    <row r="22912" ht="12.75" hidden="1" customHeight="1"/>
    <row r="22913" ht="12.75" hidden="1" customHeight="1"/>
    <row r="22914" ht="12.75" hidden="1" customHeight="1"/>
    <row r="22915" ht="12.75" hidden="1" customHeight="1"/>
    <row r="22916" ht="12.75" hidden="1" customHeight="1"/>
    <row r="22917" ht="12.75" hidden="1" customHeight="1"/>
    <row r="22918" ht="12.75" hidden="1" customHeight="1"/>
    <row r="22919" ht="12.75" hidden="1" customHeight="1"/>
    <row r="22920" ht="12.75" hidden="1" customHeight="1"/>
    <row r="22921" ht="12.75" hidden="1" customHeight="1"/>
    <row r="22922" ht="12.75" hidden="1" customHeight="1"/>
    <row r="22923" ht="12.75" hidden="1" customHeight="1"/>
    <row r="22924" ht="12.75" hidden="1" customHeight="1"/>
    <row r="22925" ht="12.75" hidden="1" customHeight="1"/>
    <row r="22926" ht="12.75" hidden="1" customHeight="1"/>
    <row r="22927" ht="12.75" hidden="1" customHeight="1"/>
    <row r="22928" ht="12.75" hidden="1" customHeight="1"/>
    <row r="22929" ht="12.75" hidden="1" customHeight="1"/>
    <row r="22930" ht="12.75" hidden="1" customHeight="1"/>
    <row r="22931" ht="12.75" hidden="1" customHeight="1"/>
    <row r="22932" ht="12.75" hidden="1" customHeight="1"/>
    <row r="22933" ht="12.75" hidden="1" customHeight="1"/>
    <row r="22934" ht="12.75" hidden="1" customHeight="1"/>
    <row r="22935" ht="12.75" hidden="1" customHeight="1"/>
    <row r="22936" ht="12.75" hidden="1" customHeight="1"/>
    <row r="22937" ht="12.75" hidden="1" customHeight="1"/>
    <row r="22938" ht="12.75" hidden="1" customHeight="1"/>
    <row r="22939" ht="12.75" hidden="1" customHeight="1"/>
    <row r="22940" ht="12.75" hidden="1" customHeight="1"/>
    <row r="22941" ht="12.75" hidden="1" customHeight="1"/>
    <row r="22942" ht="12.75" hidden="1" customHeight="1"/>
    <row r="22943" ht="12.75" hidden="1" customHeight="1"/>
    <row r="22944" ht="12.75" hidden="1" customHeight="1"/>
    <row r="22945" ht="12.75" hidden="1" customHeight="1"/>
    <row r="22946" ht="12.75" hidden="1" customHeight="1"/>
    <row r="22947" ht="12.75" hidden="1" customHeight="1"/>
    <row r="22948" ht="12.75" hidden="1" customHeight="1"/>
    <row r="22949" ht="12.75" hidden="1" customHeight="1"/>
    <row r="22950" ht="12.75" hidden="1" customHeight="1"/>
    <row r="22951" ht="12.75" hidden="1" customHeight="1"/>
    <row r="22952" ht="12.75" hidden="1" customHeight="1"/>
    <row r="22953" ht="12.75" hidden="1" customHeight="1"/>
    <row r="22954" ht="12.75" hidden="1" customHeight="1"/>
    <row r="22955" ht="12.75" hidden="1" customHeight="1"/>
    <row r="22956" ht="12.75" hidden="1" customHeight="1"/>
    <row r="22957" ht="12.75" hidden="1" customHeight="1"/>
    <row r="22958" ht="12.75" hidden="1" customHeight="1"/>
    <row r="22959" ht="12.75" hidden="1" customHeight="1"/>
    <row r="22960" ht="12.75" hidden="1" customHeight="1"/>
    <row r="22961" ht="12.75" hidden="1" customHeight="1"/>
    <row r="22962" ht="12.75" hidden="1" customHeight="1"/>
    <row r="22963" ht="12.75" hidden="1" customHeight="1"/>
    <row r="22964" ht="12.75" hidden="1" customHeight="1"/>
    <row r="22965" ht="12.75" hidden="1" customHeight="1"/>
    <row r="22966" ht="12.75" hidden="1" customHeight="1"/>
    <row r="22967" ht="12.75" hidden="1" customHeight="1"/>
    <row r="22968" ht="12.75" hidden="1" customHeight="1"/>
    <row r="22969" ht="12.75" hidden="1" customHeight="1"/>
    <row r="22970" ht="12.75" hidden="1" customHeight="1"/>
    <row r="22971" ht="12.75" hidden="1" customHeight="1"/>
    <row r="22972" ht="12.75" hidden="1" customHeight="1"/>
    <row r="22973" ht="12.75" hidden="1" customHeight="1"/>
    <row r="22974" ht="12.75" hidden="1" customHeight="1"/>
    <row r="22975" ht="12.75" hidden="1" customHeight="1"/>
    <row r="22976" ht="12.75" hidden="1" customHeight="1"/>
    <row r="22977" ht="12.75" hidden="1" customHeight="1"/>
    <row r="22978" ht="12.75" hidden="1" customHeight="1"/>
    <row r="22979" ht="12.75" hidden="1" customHeight="1"/>
    <row r="22980" ht="12.75" hidden="1" customHeight="1"/>
    <row r="22981" ht="12.75" hidden="1" customHeight="1"/>
    <row r="22982" ht="12.75" hidden="1" customHeight="1"/>
    <row r="22983" ht="12.75" hidden="1" customHeight="1"/>
    <row r="22984" ht="12.75" hidden="1" customHeight="1"/>
    <row r="22985" ht="12.75" hidden="1" customHeight="1"/>
    <row r="22986" ht="12.75" hidden="1" customHeight="1"/>
    <row r="22987" ht="12.75" hidden="1" customHeight="1"/>
    <row r="22988" ht="12.75" hidden="1" customHeight="1"/>
    <row r="22989" ht="12.75" hidden="1" customHeight="1"/>
    <row r="22990" ht="12.75" hidden="1" customHeight="1"/>
    <row r="22991" ht="12.75" hidden="1" customHeight="1"/>
    <row r="22992" ht="12.75" hidden="1" customHeight="1"/>
    <row r="22993" ht="12.75" hidden="1" customHeight="1"/>
    <row r="22994" ht="12.75" hidden="1" customHeight="1"/>
    <row r="22995" ht="12.75" hidden="1" customHeight="1"/>
    <row r="22996" ht="12.75" hidden="1" customHeight="1"/>
    <row r="22997" ht="12.75" hidden="1" customHeight="1"/>
    <row r="22998" ht="12.75" hidden="1" customHeight="1"/>
    <row r="22999" ht="12.75" hidden="1" customHeight="1"/>
    <row r="23000" ht="12.75" hidden="1" customHeight="1"/>
    <row r="23001" ht="12.75" hidden="1" customHeight="1"/>
    <row r="23002" ht="12.75" hidden="1" customHeight="1"/>
    <row r="23003" ht="12.75" hidden="1" customHeight="1"/>
    <row r="23004" ht="12.75" hidden="1" customHeight="1"/>
    <row r="23005" ht="12.75" hidden="1" customHeight="1"/>
    <row r="23006" ht="12.75" hidden="1" customHeight="1"/>
    <row r="23007" ht="12.75" hidden="1" customHeight="1"/>
    <row r="23008" ht="12.75" hidden="1" customHeight="1"/>
    <row r="23009" ht="12.75" hidden="1" customHeight="1"/>
    <row r="23010" ht="12.75" hidden="1" customHeight="1"/>
    <row r="23011" ht="12.75" hidden="1" customHeight="1"/>
    <row r="23012" ht="12.75" hidden="1" customHeight="1"/>
    <row r="23013" ht="12.75" hidden="1" customHeight="1"/>
    <row r="23014" ht="12.75" hidden="1" customHeight="1"/>
    <row r="23015" ht="12.75" hidden="1" customHeight="1"/>
    <row r="23016" ht="12.75" hidden="1" customHeight="1"/>
    <row r="23017" ht="12.75" hidden="1" customHeight="1"/>
    <row r="23018" ht="12.75" hidden="1" customHeight="1"/>
    <row r="23019" ht="12.75" hidden="1" customHeight="1"/>
    <row r="23020" ht="12.75" hidden="1" customHeight="1"/>
    <row r="23021" ht="12.75" hidden="1" customHeight="1"/>
    <row r="23022" ht="12.75" hidden="1" customHeight="1"/>
    <row r="23023" ht="12.75" hidden="1" customHeight="1"/>
    <row r="23024" ht="12.75" hidden="1" customHeight="1"/>
    <row r="23025" ht="12.75" hidden="1" customHeight="1"/>
    <row r="23026" ht="12.75" hidden="1" customHeight="1"/>
    <row r="23027" ht="12.75" hidden="1" customHeight="1"/>
    <row r="23028" ht="12.75" hidden="1" customHeight="1"/>
    <row r="23029" ht="12.75" hidden="1" customHeight="1"/>
    <row r="23030" ht="12.75" hidden="1" customHeight="1"/>
    <row r="23031" ht="12.75" hidden="1" customHeight="1"/>
    <row r="23032" ht="12.75" hidden="1" customHeight="1"/>
    <row r="23033" ht="12.75" hidden="1" customHeight="1"/>
    <row r="23034" ht="12.75" hidden="1" customHeight="1"/>
    <row r="23035" ht="12.75" hidden="1" customHeight="1"/>
    <row r="23036" ht="12.75" hidden="1" customHeight="1"/>
    <row r="23037" ht="12.75" hidden="1" customHeight="1"/>
    <row r="23038" ht="12.75" hidden="1" customHeight="1"/>
    <row r="23039" ht="12.75" hidden="1" customHeight="1"/>
    <row r="23040" ht="12.75" hidden="1" customHeight="1"/>
    <row r="23041" ht="12.75" hidden="1" customHeight="1"/>
    <row r="23042" ht="12.75" hidden="1" customHeight="1"/>
    <row r="23043" ht="12.75" hidden="1" customHeight="1"/>
    <row r="23044" ht="12.75" hidden="1" customHeight="1"/>
    <row r="23045" ht="12.75" hidden="1" customHeight="1"/>
    <row r="23046" ht="12.75" hidden="1" customHeight="1"/>
    <row r="23047" ht="12.75" hidden="1" customHeight="1"/>
    <row r="23048" ht="12.75" hidden="1" customHeight="1"/>
    <row r="23049" ht="12.75" hidden="1" customHeight="1"/>
    <row r="23050" ht="12.75" hidden="1" customHeight="1"/>
    <row r="23051" ht="12.75" hidden="1" customHeight="1"/>
    <row r="23052" ht="12.75" hidden="1" customHeight="1"/>
    <row r="23053" ht="12.75" hidden="1" customHeight="1"/>
    <row r="23054" ht="12.75" hidden="1" customHeight="1"/>
    <row r="23055" ht="12.75" hidden="1" customHeight="1"/>
    <row r="23056" ht="12.75" hidden="1" customHeight="1"/>
    <row r="23057" ht="12.75" hidden="1" customHeight="1"/>
    <row r="23058" ht="12.75" hidden="1" customHeight="1"/>
    <row r="23059" ht="12.75" hidden="1" customHeight="1"/>
    <row r="23060" ht="12.75" hidden="1" customHeight="1"/>
    <row r="23061" ht="12.75" hidden="1" customHeight="1"/>
    <row r="23062" ht="12.75" hidden="1" customHeight="1"/>
    <row r="23063" ht="12.75" hidden="1" customHeight="1"/>
    <row r="23064" ht="12.75" hidden="1" customHeight="1"/>
    <row r="23065" ht="12.75" hidden="1" customHeight="1"/>
    <row r="23066" ht="12.75" hidden="1" customHeight="1"/>
    <row r="23067" ht="12.75" hidden="1" customHeight="1"/>
    <row r="23068" ht="12.75" hidden="1" customHeight="1"/>
    <row r="23069" ht="12.75" hidden="1" customHeight="1"/>
    <row r="23070" ht="12.75" hidden="1" customHeight="1"/>
    <row r="23071" ht="12.75" hidden="1" customHeight="1"/>
    <row r="23072" ht="12.75" hidden="1" customHeight="1"/>
    <row r="23073" ht="12.75" hidden="1" customHeight="1"/>
    <row r="23074" ht="12.75" hidden="1" customHeight="1"/>
    <row r="23075" ht="12.75" hidden="1" customHeight="1"/>
    <row r="23076" ht="12.75" hidden="1" customHeight="1"/>
    <row r="23077" ht="12.75" hidden="1" customHeight="1"/>
    <row r="23078" ht="12.75" hidden="1" customHeight="1"/>
    <row r="23079" ht="12.75" hidden="1" customHeight="1"/>
    <row r="23080" ht="12.75" hidden="1" customHeight="1"/>
    <row r="23081" ht="12.75" hidden="1" customHeight="1"/>
    <row r="23082" ht="12.75" hidden="1" customHeight="1"/>
    <row r="23083" ht="12.75" hidden="1" customHeight="1"/>
    <row r="23084" ht="12.75" hidden="1" customHeight="1"/>
    <row r="23085" ht="12.75" hidden="1" customHeight="1"/>
    <row r="23086" ht="12.75" hidden="1" customHeight="1"/>
    <row r="23087" ht="12.75" hidden="1" customHeight="1"/>
    <row r="23088" ht="12.75" hidden="1" customHeight="1"/>
    <row r="23089" ht="12.75" hidden="1" customHeight="1"/>
    <row r="23090" ht="12.75" hidden="1" customHeight="1"/>
    <row r="23091" ht="12.75" hidden="1" customHeight="1"/>
    <row r="23092" ht="12.75" hidden="1" customHeight="1"/>
    <row r="23093" ht="12.75" hidden="1" customHeight="1"/>
    <row r="23094" ht="12.75" hidden="1" customHeight="1"/>
    <row r="23095" ht="12.75" hidden="1" customHeight="1"/>
    <row r="23096" ht="12.75" hidden="1" customHeight="1"/>
    <row r="23097" ht="12.75" hidden="1" customHeight="1"/>
    <row r="23098" ht="12.75" hidden="1" customHeight="1"/>
    <row r="23099" ht="12.75" hidden="1" customHeight="1"/>
    <row r="23100" ht="12.75" hidden="1" customHeight="1"/>
    <row r="23101" ht="12.75" hidden="1" customHeight="1"/>
    <row r="23102" ht="12.75" hidden="1" customHeight="1"/>
    <row r="23103" ht="12.75" hidden="1" customHeight="1"/>
    <row r="23104" ht="12.75" hidden="1" customHeight="1"/>
    <row r="23105" ht="12.75" hidden="1" customHeight="1"/>
    <row r="23106" ht="12.75" hidden="1" customHeight="1"/>
    <row r="23107" ht="12.75" hidden="1" customHeight="1"/>
    <row r="23108" ht="12.75" hidden="1" customHeight="1"/>
    <row r="23109" ht="12.75" hidden="1" customHeight="1"/>
    <row r="23110" ht="12.75" hidden="1" customHeight="1"/>
    <row r="23111" ht="12.75" hidden="1" customHeight="1"/>
    <row r="23112" ht="12.75" hidden="1" customHeight="1"/>
    <row r="23113" ht="12.75" hidden="1" customHeight="1"/>
    <row r="23114" ht="12.75" hidden="1" customHeight="1"/>
    <row r="23115" ht="12.75" hidden="1" customHeight="1"/>
    <row r="23116" ht="12.75" hidden="1" customHeight="1"/>
    <row r="23117" ht="12.75" hidden="1" customHeight="1"/>
    <row r="23118" ht="12.75" hidden="1" customHeight="1"/>
    <row r="23119" ht="12.75" hidden="1" customHeight="1"/>
    <row r="23120" ht="12.75" hidden="1" customHeight="1"/>
    <row r="23121" ht="12.75" hidden="1" customHeight="1"/>
    <row r="23122" ht="12.75" hidden="1" customHeight="1"/>
    <row r="23123" ht="12.75" hidden="1" customHeight="1"/>
    <row r="23124" ht="12.75" hidden="1" customHeight="1"/>
    <row r="23125" ht="12.75" hidden="1" customHeight="1"/>
    <row r="23126" ht="12.75" hidden="1" customHeight="1"/>
    <row r="23127" ht="12.75" hidden="1" customHeight="1"/>
    <row r="23128" ht="12.75" hidden="1" customHeight="1"/>
    <row r="23129" ht="12.75" hidden="1" customHeight="1"/>
    <row r="23130" ht="12.75" hidden="1" customHeight="1"/>
    <row r="23131" ht="12.75" hidden="1" customHeight="1"/>
    <row r="23132" ht="12.75" hidden="1" customHeight="1"/>
    <row r="23133" ht="12.75" hidden="1" customHeight="1"/>
    <row r="23134" ht="12.75" hidden="1" customHeight="1"/>
    <row r="23135" ht="12.75" hidden="1" customHeight="1"/>
    <row r="23136" ht="12.75" hidden="1" customHeight="1"/>
    <row r="23137" ht="12.75" hidden="1" customHeight="1"/>
    <row r="23138" ht="12.75" hidden="1" customHeight="1"/>
    <row r="23139" ht="12.75" hidden="1" customHeight="1"/>
    <row r="23140" ht="12.75" hidden="1" customHeight="1"/>
    <row r="23141" ht="12.75" hidden="1" customHeight="1"/>
    <row r="23142" ht="12.75" hidden="1" customHeight="1"/>
    <row r="23143" ht="12.75" hidden="1" customHeight="1"/>
    <row r="23144" ht="12.75" hidden="1" customHeight="1"/>
    <row r="23145" ht="12.75" hidden="1" customHeight="1"/>
    <row r="23146" ht="12.75" hidden="1" customHeight="1"/>
    <row r="23147" ht="12.75" hidden="1" customHeight="1"/>
    <row r="23148" ht="12.75" hidden="1" customHeight="1"/>
    <row r="23149" ht="12.75" hidden="1" customHeight="1"/>
    <row r="23150" ht="12.75" hidden="1" customHeight="1"/>
    <row r="23151" ht="12.75" hidden="1" customHeight="1"/>
    <row r="23152" ht="12.75" hidden="1" customHeight="1"/>
    <row r="23153" ht="12.75" hidden="1" customHeight="1"/>
    <row r="23154" ht="12.75" hidden="1" customHeight="1"/>
    <row r="23155" ht="12.75" hidden="1" customHeight="1"/>
    <row r="23156" ht="12.75" hidden="1" customHeight="1"/>
    <row r="23157" ht="12.75" hidden="1" customHeight="1"/>
    <row r="23158" ht="12.75" hidden="1" customHeight="1"/>
    <row r="23159" ht="12.75" hidden="1" customHeight="1"/>
    <row r="23160" ht="12.75" hidden="1" customHeight="1"/>
    <row r="23161" ht="12.75" hidden="1" customHeight="1"/>
    <row r="23162" ht="12.75" hidden="1" customHeight="1"/>
    <row r="23163" ht="12.75" hidden="1" customHeight="1"/>
    <row r="23164" ht="12.75" hidden="1" customHeight="1"/>
    <row r="23165" ht="12.75" hidden="1" customHeight="1"/>
    <row r="23166" ht="12.75" hidden="1" customHeight="1"/>
    <row r="23167" ht="12.75" hidden="1" customHeight="1"/>
    <row r="23168" ht="12.75" hidden="1" customHeight="1"/>
    <row r="23169" ht="12.75" hidden="1" customHeight="1"/>
    <row r="23170" ht="12.75" hidden="1" customHeight="1"/>
    <row r="23171" ht="12.75" hidden="1" customHeight="1"/>
    <row r="23172" ht="12.75" hidden="1" customHeight="1"/>
    <row r="23173" ht="12.75" hidden="1" customHeight="1"/>
    <row r="23174" ht="12.75" hidden="1" customHeight="1"/>
    <row r="23175" ht="12.75" hidden="1" customHeight="1"/>
    <row r="23176" ht="12.75" hidden="1" customHeight="1"/>
    <row r="23177" ht="12.75" hidden="1" customHeight="1"/>
    <row r="23178" ht="12.75" hidden="1" customHeight="1"/>
    <row r="23179" ht="12.75" hidden="1" customHeight="1"/>
    <row r="23180" ht="12.75" hidden="1" customHeight="1"/>
    <row r="23181" ht="12.75" hidden="1" customHeight="1"/>
    <row r="23182" ht="12.75" hidden="1" customHeight="1"/>
    <row r="23183" ht="12.75" hidden="1" customHeight="1"/>
    <row r="23184" ht="12.75" hidden="1" customHeight="1"/>
    <row r="23185" ht="12.75" hidden="1" customHeight="1"/>
    <row r="23186" ht="12.75" hidden="1" customHeight="1"/>
    <row r="23187" ht="12.75" hidden="1" customHeight="1"/>
    <row r="23188" ht="12.75" hidden="1" customHeight="1"/>
    <row r="23189" ht="12.75" hidden="1" customHeight="1"/>
    <row r="23190" ht="12.75" hidden="1" customHeight="1"/>
    <row r="23191" ht="12.75" hidden="1" customHeight="1"/>
    <row r="23192" ht="12.75" hidden="1" customHeight="1"/>
    <row r="23193" ht="12.75" hidden="1" customHeight="1"/>
    <row r="23194" ht="12.75" hidden="1" customHeight="1"/>
    <row r="23195" ht="12.75" hidden="1" customHeight="1"/>
    <row r="23196" ht="12.75" hidden="1" customHeight="1"/>
    <row r="23197" ht="12.75" hidden="1" customHeight="1"/>
    <row r="23198" ht="12.75" hidden="1" customHeight="1"/>
    <row r="23199" ht="12.75" hidden="1" customHeight="1"/>
    <row r="23200" ht="12.75" hidden="1" customHeight="1"/>
    <row r="23201" ht="12.75" hidden="1" customHeight="1"/>
    <row r="23202" ht="12.75" hidden="1" customHeight="1"/>
    <row r="23203" ht="12.75" hidden="1" customHeight="1"/>
    <row r="23204" ht="12.75" hidden="1" customHeight="1"/>
    <row r="23205" ht="12.75" hidden="1" customHeight="1"/>
    <row r="23206" ht="12.75" hidden="1" customHeight="1"/>
    <row r="23207" ht="12.75" hidden="1" customHeight="1"/>
    <row r="23208" ht="12.75" hidden="1" customHeight="1"/>
    <row r="23209" ht="12.75" hidden="1" customHeight="1"/>
    <row r="23210" ht="12.75" hidden="1" customHeight="1"/>
    <row r="23211" ht="12.75" hidden="1" customHeight="1"/>
    <row r="23212" ht="12.75" hidden="1" customHeight="1"/>
    <row r="23213" ht="12.75" hidden="1" customHeight="1"/>
    <row r="23214" ht="12.75" hidden="1" customHeight="1"/>
    <row r="23215" ht="12.75" hidden="1" customHeight="1"/>
    <row r="23216" ht="12.75" hidden="1" customHeight="1"/>
    <row r="23217" ht="12.75" hidden="1" customHeight="1"/>
    <row r="23218" ht="12.75" hidden="1" customHeight="1"/>
    <row r="23219" ht="12.75" hidden="1" customHeight="1"/>
    <row r="23220" ht="12.75" hidden="1" customHeight="1"/>
    <row r="23221" ht="12.75" hidden="1" customHeight="1"/>
    <row r="23222" ht="12.75" hidden="1" customHeight="1"/>
    <row r="23223" ht="12.75" hidden="1" customHeight="1"/>
    <row r="23224" ht="12.75" hidden="1" customHeight="1"/>
    <row r="23225" ht="12.75" hidden="1" customHeight="1"/>
    <row r="23226" ht="12.75" hidden="1" customHeight="1"/>
    <row r="23227" ht="12.75" hidden="1" customHeight="1"/>
    <row r="23228" ht="12.75" hidden="1" customHeight="1"/>
    <row r="23229" ht="12.75" hidden="1" customHeight="1"/>
    <row r="23230" ht="12.75" hidden="1" customHeight="1"/>
    <row r="23231" ht="12.75" hidden="1" customHeight="1"/>
    <row r="23232" ht="12.75" hidden="1" customHeight="1"/>
    <row r="23233" ht="12.75" hidden="1" customHeight="1"/>
    <row r="23234" ht="12.75" hidden="1" customHeight="1"/>
    <row r="23235" ht="12.75" hidden="1" customHeight="1"/>
    <row r="23236" ht="12.75" hidden="1" customHeight="1"/>
    <row r="23237" ht="12.75" hidden="1" customHeight="1"/>
    <row r="23238" ht="12.75" hidden="1" customHeight="1"/>
    <row r="23239" ht="12.75" hidden="1" customHeight="1"/>
    <row r="23240" ht="12.75" hidden="1" customHeight="1"/>
    <row r="23241" ht="12.75" hidden="1" customHeight="1"/>
    <row r="23242" ht="12.75" hidden="1" customHeight="1"/>
    <row r="23243" ht="12.75" hidden="1" customHeight="1"/>
    <row r="23244" ht="12.75" hidden="1" customHeight="1"/>
    <row r="23245" ht="12.75" hidden="1" customHeight="1"/>
    <row r="23246" ht="12.75" hidden="1" customHeight="1"/>
    <row r="23247" ht="12.75" hidden="1" customHeight="1"/>
    <row r="23248" ht="12.75" hidden="1" customHeight="1"/>
    <row r="23249" ht="12.75" hidden="1" customHeight="1"/>
    <row r="23250" ht="12.75" hidden="1" customHeight="1"/>
    <row r="23251" ht="12.75" hidden="1" customHeight="1"/>
    <row r="23252" ht="12.75" hidden="1" customHeight="1"/>
    <row r="23253" ht="12.75" hidden="1" customHeight="1"/>
    <row r="23254" ht="12.75" hidden="1" customHeight="1"/>
    <row r="23255" ht="12.75" hidden="1" customHeight="1"/>
    <row r="23256" ht="12.75" hidden="1" customHeight="1"/>
    <row r="23257" ht="12.75" hidden="1" customHeight="1"/>
    <row r="23258" ht="12.75" hidden="1" customHeight="1"/>
    <row r="23259" ht="12.75" hidden="1" customHeight="1"/>
    <row r="23260" ht="12.75" hidden="1" customHeight="1"/>
    <row r="23261" ht="12.75" hidden="1" customHeight="1"/>
    <row r="23262" ht="12.75" hidden="1" customHeight="1"/>
    <row r="23263" ht="12.75" hidden="1" customHeight="1"/>
    <row r="23264" ht="12.75" hidden="1" customHeight="1"/>
    <row r="23265" ht="12.75" hidden="1" customHeight="1"/>
    <row r="23266" ht="12.75" hidden="1" customHeight="1"/>
    <row r="23267" ht="12.75" hidden="1" customHeight="1"/>
    <row r="23268" ht="12.75" hidden="1" customHeight="1"/>
    <row r="23269" ht="12.75" hidden="1" customHeight="1"/>
    <row r="23270" ht="12.75" hidden="1" customHeight="1"/>
    <row r="23271" ht="12.75" hidden="1" customHeight="1"/>
    <row r="23272" ht="12.75" hidden="1" customHeight="1"/>
    <row r="23273" ht="12.75" hidden="1" customHeight="1"/>
    <row r="23274" ht="12.75" hidden="1" customHeight="1"/>
    <row r="23275" ht="12.75" hidden="1" customHeight="1"/>
    <row r="23276" ht="12.75" hidden="1" customHeight="1"/>
    <row r="23277" ht="12.75" hidden="1" customHeight="1"/>
    <row r="23278" ht="12.75" hidden="1" customHeight="1"/>
    <row r="23279" ht="12.75" hidden="1" customHeight="1"/>
    <row r="23280" ht="12.75" hidden="1" customHeight="1"/>
    <row r="23281" ht="12.75" hidden="1" customHeight="1"/>
    <row r="23282" ht="12.75" hidden="1" customHeight="1"/>
    <row r="23283" ht="12.75" hidden="1" customHeight="1"/>
    <row r="23284" ht="12.75" hidden="1" customHeight="1"/>
    <row r="23285" ht="12.75" hidden="1" customHeight="1"/>
    <row r="23286" ht="12.75" hidden="1" customHeight="1"/>
    <row r="23287" ht="12.75" hidden="1" customHeight="1"/>
    <row r="23288" ht="12.75" hidden="1" customHeight="1"/>
    <row r="23289" ht="12.75" hidden="1" customHeight="1"/>
    <row r="23290" ht="12.75" hidden="1" customHeight="1"/>
    <row r="23291" ht="12.75" hidden="1" customHeight="1"/>
    <row r="23292" ht="12.75" hidden="1" customHeight="1"/>
    <row r="23293" ht="12.75" hidden="1" customHeight="1"/>
    <row r="23294" ht="12.75" hidden="1" customHeight="1"/>
    <row r="23295" ht="12.75" hidden="1" customHeight="1"/>
    <row r="23296" ht="12.75" hidden="1" customHeight="1"/>
    <row r="23297" ht="12.75" hidden="1" customHeight="1"/>
    <row r="23298" ht="12.75" hidden="1" customHeight="1"/>
    <row r="23299" ht="12.75" hidden="1" customHeight="1"/>
    <row r="23300" ht="12.75" hidden="1" customHeight="1"/>
    <row r="23301" ht="12.75" hidden="1" customHeight="1"/>
    <row r="23302" ht="12.75" hidden="1" customHeight="1"/>
    <row r="23303" ht="12.75" hidden="1" customHeight="1"/>
    <row r="23304" ht="12.75" hidden="1" customHeight="1"/>
    <row r="23305" ht="12.75" hidden="1" customHeight="1"/>
    <row r="23306" ht="12.75" hidden="1" customHeight="1"/>
    <row r="23307" ht="12.75" hidden="1" customHeight="1"/>
    <row r="23308" ht="12.75" hidden="1" customHeight="1"/>
    <row r="23309" ht="12.75" hidden="1" customHeight="1"/>
    <row r="23310" ht="12.75" hidden="1" customHeight="1"/>
    <row r="23311" ht="12.75" hidden="1" customHeight="1"/>
    <row r="23312" ht="12.75" hidden="1" customHeight="1"/>
    <row r="23313" ht="12.75" hidden="1" customHeight="1"/>
    <row r="23314" ht="12.75" hidden="1" customHeight="1"/>
    <row r="23315" ht="12.75" hidden="1" customHeight="1"/>
    <row r="23316" ht="12.75" hidden="1" customHeight="1"/>
    <row r="23317" ht="12.75" hidden="1" customHeight="1"/>
    <row r="23318" ht="12.75" hidden="1" customHeight="1"/>
    <row r="23319" ht="12.75" hidden="1" customHeight="1"/>
    <row r="23320" ht="12.75" hidden="1" customHeight="1"/>
    <row r="23321" ht="12.75" hidden="1" customHeight="1"/>
    <row r="23322" ht="12.75" hidden="1" customHeight="1"/>
    <row r="23323" ht="12.75" hidden="1" customHeight="1"/>
    <row r="23324" ht="12.75" hidden="1" customHeight="1"/>
    <row r="23325" ht="12.75" hidden="1" customHeight="1"/>
    <row r="23326" ht="12.75" hidden="1" customHeight="1"/>
    <row r="23327" ht="12.75" hidden="1" customHeight="1"/>
    <row r="23328" ht="12.75" hidden="1" customHeight="1"/>
    <row r="23329" ht="12.75" hidden="1" customHeight="1"/>
    <row r="23330" ht="12.75" hidden="1" customHeight="1"/>
    <row r="23331" ht="12.75" hidden="1" customHeight="1"/>
    <row r="23332" ht="12.75" hidden="1" customHeight="1"/>
    <row r="23333" ht="12.75" hidden="1" customHeight="1"/>
    <row r="23334" ht="12.75" hidden="1" customHeight="1"/>
    <row r="23335" ht="12.75" hidden="1" customHeight="1"/>
    <row r="23336" ht="12.75" hidden="1" customHeight="1"/>
    <row r="23337" ht="12.75" hidden="1" customHeight="1"/>
    <row r="23338" ht="12.75" hidden="1" customHeight="1"/>
    <row r="23339" ht="12.75" hidden="1" customHeight="1"/>
    <row r="23340" ht="12.75" hidden="1" customHeight="1"/>
    <row r="23341" ht="12.75" hidden="1" customHeight="1"/>
    <row r="23342" ht="12.75" hidden="1" customHeight="1"/>
    <row r="23343" ht="12.75" hidden="1" customHeight="1"/>
    <row r="23344" ht="12.75" hidden="1" customHeight="1"/>
    <row r="23345" ht="12.75" hidden="1" customHeight="1"/>
    <row r="23346" ht="12.75" hidden="1" customHeight="1"/>
    <row r="23347" ht="12.75" hidden="1" customHeight="1"/>
    <row r="23348" ht="12.75" hidden="1" customHeight="1"/>
    <row r="23349" ht="12.75" hidden="1" customHeight="1"/>
    <row r="23350" ht="12.75" hidden="1" customHeight="1"/>
    <row r="23351" ht="12.75" hidden="1" customHeight="1"/>
    <row r="23352" ht="12.75" hidden="1" customHeight="1"/>
    <row r="23353" ht="12.75" hidden="1" customHeight="1"/>
    <row r="23354" ht="12.75" hidden="1" customHeight="1"/>
    <row r="23355" ht="12.75" hidden="1" customHeight="1"/>
    <row r="23356" ht="12.75" hidden="1" customHeight="1"/>
    <row r="23357" ht="12.75" hidden="1" customHeight="1"/>
    <row r="23358" ht="12.75" hidden="1" customHeight="1"/>
    <row r="23359" ht="12.75" hidden="1" customHeight="1"/>
    <row r="23360" ht="12.75" hidden="1" customHeight="1"/>
    <row r="23361" ht="12.75" hidden="1" customHeight="1"/>
    <row r="23362" ht="12.75" hidden="1" customHeight="1"/>
    <row r="23363" ht="12.75" hidden="1" customHeight="1"/>
    <row r="23364" ht="12.75" hidden="1" customHeight="1"/>
    <row r="23365" ht="12.75" hidden="1" customHeight="1"/>
    <row r="23366" ht="12.75" hidden="1" customHeight="1"/>
    <row r="23367" ht="12.75" hidden="1" customHeight="1"/>
    <row r="23368" ht="12.75" hidden="1" customHeight="1"/>
    <row r="23369" ht="12.75" hidden="1" customHeight="1"/>
    <row r="23370" ht="12.75" hidden="1" customHeight="1"/>
    <row r="23371" ht="12.75" hidden="1" customHeight="1"/>
    <row r="23372" ht="12.75" hidden="1" customHeight="1"/>
    <row r="23373" ht="12.75" hidden="1" customHeight="1"/>
    <row r="23374" ht="12.75" hidden="1" customHeight="1"/>
    <row r="23375" ht="12.75" hidden="1" customHeight="1"/>
    <row r="23376" ht="12.75" hidden="1" customHeight="1"/>
    <row r="23377" ht="12.75" hidden="1" customHeight="1"/>
    <row r="23378" ht="12.75" hidden="1" customHeight="1"/>
    <row r="23379" ht="12.75" hidden="1" customHeight="1"/>
    <row r="23380" ht="12.75" hidden="1" customHeight="1"/>
    <row r="23381" ht="12.75" hidden="1" customHeight="1"/>
    <row r="23382" ht="12.75" hidden="1" customHeight="1"/>
    <row r="23383" ht="12.75" hidden="1" customHeight="1"/>
    <row r="23384" ht="12.75" hidden="1" customHeight="1"/>
    <row r="23385" ht="12.75" hidden="1" customHeight="1"/>
    <row r="23386" ht="12.75" hidden="1" customHeight="1"/>
    <row r="23387" ht="12.75" hidden="1" customHeight="1"/>
    <row r="23388" ht="12.75" hidden="1" customHeight="1"/>
    <row r="23389" ht="12.75" hidden="1" customHeight="1"/>
    <row r="23390" ht="12.75" hidden="1" customHeight="1"/>
    <row r="23391" ht="12.75" hidden="1" customHeight="1"/>
    <row r="23392" ht="12.75" hidden="1" customHeight="1"/>
    <row r="23393" ht="12.75" hidden="1" customHeight="1"/>
    <row r="23394" ht="12.75" hidden="1" customHeight="1"/>
    <row r="23395" ht="12.75" hidden="1" customHeight="1"/>
    <row r="23396" ht="12.75" hidden="1" customHeight="1"/>
    <row r="23397" ht="12.75" hidden="1" customHeight="1"/>
    <row r="23398" ht="12.75" hidden="1" customHeight="1"/>
    <row r="23399" ht="12.75" hidden="1" customHeight="1"/>
    <row r="23400" ht="12.75" hidden="1" customHeight="1"/>
    <row r="23401" ht="12.75" hidden="1" customHeight="1"/>
    <row r="23402" ht="12.75" hidden="1" customHeight="1"/>
    <row r="23403" ht="12.75" hidden="1" customHeight="1"/>
    <row r="23404" ht="12.75" hidden="1" customHeight="1"/>
    <row r="23405" ht="12.75" hidden="1" customHeight="1"/>
    <row r="23406" ht="12.75" hidden="1" customHeight="1"/>
    <row r="23407" ht="12.75" hidden="1" customHeight="1"/>
    <row r="23408" ht="12.75" hidden="1" customHeight="1"/>
    <row r="23409" ht="12.75" hidden="1" customHeight="1"/>
    <row r="23410" ht="12.75" hidden="1" customHeight="1"/>
    <row r="23411" ht="12.75" hidden="1" customHeight="1"/>
    <row r="23412" ht="12.75" hidden="1" customHeight="1"/>
    <row r="23413" ht="12.75" hidden="1" customHeight="1"/>
    <row r="23414" ht="12.75" hidden="1" customHeight="1"/>
    <row r="23415" ht="12.75" hidden="1" customHeight="1"/>
    <row r="23416" ht="12.75" hidden="1" customHeight="1"/>
    <row r="23417" ht="12.75" hidden="1" customHeight="1"/>
    <row r="23418" ht="12.75" hidden="1" customHeight="1"/>
    <row r="23419" ht="12.75" hidden="1" customHeight="1"/>
    <row r="23420" ht="12.75" hidden="1" customHeight="1"/>
    <row r="23421" ht="12.75" hidden="1" customHeight="1"/>
    <row r="23422" ht="12.75" hidden="1" customHeight="1"/>
    <row r="23423" ht="12.75" hidden="1" customHeight="1"/>
    <row r="23424" ht="12.75" hidden="1" customHeight="1"/>
    <row r="23425" ht="12.75" hidden="1" customHeight="1"/>
    <row r="23426" ht="12.75" hidden="1" customHeight="1"/>
    <row r="23427" ht="12.75" hidden="1" customHeight="1"/>
    <row r="23428" ht="12.75" hidden="1" customHeight="1"/>
    <row r="23429" ht="12.75" hidden="1" customHeight="1"/>
    <row r="23430" ht="12.75" hidden="1" customHeight="1"/>
    <row r="23431" ht="12.75" hidden="1" customHeight="1"/>
    <row r="23432" ht="12.75" hidden="1" customHeight="1"/>
    <row r="23433" ht="12.75" hidden="1" customHeight="1"/>
    <row r="23434" ht="12.75" hidden="1" customHeight="1"/>
    <row r="23435" ht="12.75" hidden="1" customHeight="1"/>
    <row r="23436" ht="12.75" hidden="1" customHeight="1"/>
    <row r="23437" ht="12.75" hidden="1" customHeight="1"/>
    <row r="23438" ht="12.75" hidden="1" customHeight="1"/>
    <row r="23439" ht="12.75" hidden="1" customHeight="1"/>
    <row r="23440" ht="12.75" hidden="1" customHeight="1"/>
    <row r="23441" ht="12.75" hidden="1" customHeight="1"/>
    <row r="23442" ht="12.75" hidden="1" customHeight="1"/>
    <row r="23443" ht="12.75" hidden="1" customHeight="1"/>
    <row r="23444" ht="12.75" hidden="1" customHeight="1"/>
    <row r="23445" ht="12.75" hidden="1" customHeight="1"/>
    <row r="23446" ht="12.75" hidden="1" customHeight="1"/>
    <row r="23447" ht="12.75" hidden="1" customHeight="1"/>
    <row r="23448" ht="12.75" hidden="1" customHeight="1"/>
    <row r="23449" ht="12.75" hidden="1" customHeight="1"/>
    <row r="23450" ht="12.75" hidden="1" customHeight="1"/>
    <row r="23451" ht="12.75" hidden="1" customHeight="1"/>
    <row r="23452" ht="12.75" hidden="1" customHeight="1"/>
    <row r="23453" ht="12.75" hidden="1" customHeight="1"/>
    <row r="23454" ht="12.75" hidden="1" customHeight="1"/>
    <row r="23455" ht="12.75" hidden="1" customHeight="1"/>
    <row r="23456" ht="12.75" hidden="1" customHeight="1"/>
    <row r="23457" ht="12.75" hidden="1" customHeight="1"/>
    <row r="23458" ht="12.75" hidden="1" customHeight="1"/>
    <row r="23459" ht="12.75" hidden="1" customHeight="1"/>
    <row r="23460" ht="12.75" hidden="1" customHeight="1"/>
    <row r="23461" ht="12.75" hidden="1" customHeight="1"/>
    <row r="23462" ht="12.75" hidden="1" customHeight="1"/>
    <row r="23463" ht="12.75" hidden="1" customHeight="1"/>
    <row r="23464" ht="12.75" hidden="1" customHeight="1"/>
    <row r="23465" ht="12.75" hidden="1" customHeight="1"/>
    <row r="23466" ht="12.75" hidden="1" customHeight="1"/>
    <row r="23467" ht="12.75" hidden="1" customHeight="1"/>
    <row r="23468" ht="12.75" hidden="1" customHeight="1"/>
    <row r="23469" ht="12.75" hidden="1" customHeight="1"/>
    <row r="23470" ht="12.75" hidden="1" customHeight="1"/>
    <row r="23471" ht="12.75" hidden="1" customHeight="1"/>
    <row r="23472" ht="12.75" hidden="1" customHeight="1"/>
    <row r="23473" ht="12.75" hidden="1" customHeight="1"/>
    <row r="23474" ht="12.75" hidden="1" customHeight="1"/>
    <row r="23475" ht="12.75" hidden="1" customHeight="1"/>
    <row r="23476" ht="12.75" hidden="1" customHeight="1"/>
    <row r="23477" ht="12.75" hidden="1" customHeight="1"/>
    <row r="23478" ht="12.75" hidden="1" customHeight="1"/>
    <row r="23479" ht="12.75" hidden="1" customHeight="1"/>
    <row r="23480" ht="12.75" hidden="1" customHeight="1"/>
    <row r="23481" ht="12.75" hidden="1" customHeight="1"/>
    <row r="23482" ht="12.75" hidden="1" customHeight="1"/>
    <row r="23483" ht="12.75" hidden="1" customHeight="1"/>
    <row r="23484" ht="12.75" hidden="1" customHeight="1"/>
    <row r="23485" ht="12.75" hidden="1" customHeight="1"/>
    <row r="23486" ht="12.75" hidden="1" customHeight="1"/>
    <row r="23487" ht="12.75" hidden="1" customHeight="1"/>
    <row r="23488" ht="12.75" hidden="1" customHeight="1"/>
    <row r="23489" ht="12.75" hidden="1" customHeight="1"/>
    <row r="23490" ht="12.75" hidden="1" customHeight="1"/>
    <row r="23491" ht="12.75" hidden="1" customHeight="1"/>
    <row r="23492" ht="12.75" hidden="1" customHeight="1"/>
    <row r="23493" ht="12.75" hidden="1" customHeight="1"/>
    <row r="23494" ht="12.75" hidden="1" customHeight="1"/>
    <row r="23495" ht="12.75" hidden="1" customHeight="1"/>
    <row r="23496" ht="12.75" hidden="1" customHeight="1"/>
    <row r="23497" ht="12.75" hidden="1" customHeight="1"/>
    <row r="23498" ht="12.75" hidden="1" customHeight="1"/>
    <row r="23499" ht="12.75" hidden="1" customHeight="1"/>
    <row r="23500" ht="12.75" hidden="1" customHeight="1"/>
    <row r="23501" ht="12.75" hidden="1" customHeight="1"/>
    <row r="23502" ht="12.75" hidden="1" customHeight="1"/>
    <row r="23503" ht="12.75" hidden="1" customHeight="1"/>
    <row r="23504" ht="12.75" hidden="1" customHeight="1"/>
    <row r="23505" ht="12.75" hidden="1" customHeight="1"/>
    <row r="23506" ht="12.75" hidden="1" customHeight="1"/>
    <row r="23507" ht="12.75" hidden="1" customHeight="1"/>
    <row r="23508" ht="12.75" hidden="1" customHeight="1"/>
    <row r="23509" ht="12.75" hidden="1" customHeight="1"/>
    <row r="23510" ht="12.75" hidden="1" customHeight="1"/>
    <row r="23511" ht="12.75" hidden="1" customHeight="1"/>
    <row r="23512" ht="12.75" hidden="1" customHeight="1"/>
    <row r="23513" ht="12.75" hidden="1" customHeight="1"/>
    <row r="23514" ht="12.75" hidden="1" customHeight="1"/>
    <row r="23515" ht="12.75" hidden="1" customHeight="1"/>
    <row r="23516" ht="12.75" hidden="1" customHeight="1"/>
    <row r="23517" ht="12.75" hidden="1" customHeight="1"/>
    <row r="23518" ht="12.75" hidden="1" customHeight="1"/>
    <row r="23519" ht="12.75" hidden="1" customHeight="1"/>
    <row r="23520" ht="12.75" hidden="1" customHeight="1"/>
    <row r="23521" ht="12.75" hidden="1" customHeight="1"/>
    <row r="23522" ht="12.75" hidden="1" customHeight="1"/>
    <row r="23523" ht="12.75" hidden="1" customHeight="1"/>
    <row r="23524" ht="12.75" hidden="1" customHeight="1"/>
    <row r="23525" ht="12.75" hidden="1" customHeight="1"/>
    <row r="23526" ht="12.75" hidden="1" customHeight="1"/>
    <row r="23527" ht="12.75" hidden="1" customHeight="1"/>
    <row r="23528" ht="12.75" hidden="1" customHeight="1"/>
    <row r="23529" ht="12.75" hidden="1" customHeight="1"/>
    <row r="23530" ht="12.75" hidden="1" customHeight="1"/>
    <row r="23531" ht="12.75" hidden="1" customHeight="1"/>
    <row r="23532" ht="12.75" hidden="1" customHeight="1"/>
    <row r="23533" ht="12.75" hidden="1" customHeight="1"/>
    <row r="23534" ht="12.75" hidden="1" customHeight="1"/>
    <row r="23535" ht="12.75" hidden="1" customHeight="1"/>
    <row r="23536" ht="12.75" hidden="1" customHeight="1"/>
    <row r="23537" ht="12.75" hidden="1" customHeight="1"/>
    <row r="23538" ht="12.75" hidden="1" customHeight="1"/>
    <row r="23539" ht="12.75" hidden="1" customHeight="1"/>
    <row r="23540" ht="12.75" hidden="1" customHeight="1"/>
    <row r="23541" ht="12.75" hidden="1" customHeight="1"/>
    <row r="23542" ht="12.75" hidden="1" customHeight="1"/>
    <row r="23543" ht="12.75" hidden="1" customHeight="1"/>
    <row r="23544" ht="12.75" hidden="1" customHeight="1"/>
    <row r="23545" ht="12.75" hidden="1" customHeight="1"/>
    <row r="23546" ht="12.75" hidden="1" customHeight="1"/>
    <row r="23547" ht="12.75" hidden="1" customHeight="1"/>
    <row r="23548" ht="12.75" hidden="1" customHeight="1"/>
    <row r="23549" ht="12.75" hidden="1" customHeight="1"/>
    <row r="23550" ht="12.75" hidden="1" customHeight="1"/>
    <row r="23551" ht="12.75" hidden="1" customHeight="1"/>
    <row r="23552" ht="12.75" hidden="1" customHeight="1"/>
    <row r="23553" ht="12.75" hidden="1" customHeight="1"/>
    <row r="23554" ht="12.75" hidden="1" customHeight="1"/>
    <row r="23555" ht="12.75" hidden="1" customHeight="1"/>
    <row r="23556" ht="12.75" hidden="1" customHeight="1"/>
    <row r="23557" ht="12.75" hidden="1" customHeight="1"/>
    <row r="23558" ht="12.75" hidden="1" customHeight="1"/>
    <row r="23559" ht="12.75" hidden="1" customHeight="1"/>
    <row r="23560" ht="12.75" hidden="1" customHeight="1"/>
    <row r="23561" ht="12.75" hidden="1" customHeight="1"/>
    <row r="23562" ht="12.75" hidden="1" customHeight="1"/>
    <row r="23563" ht="12.75" hidden="1" customHeight="1"/>
    <row r="23564" ht="12.75" hidden="1" customHeight="1"/>
    <row r="23565" ht="12.75" hidden="1" customHeight="1"/>
    <row r="23566" ht="12.75" hidden="1" customHeight="1"/>
    <row r="23567" ht="12.75" hidden="1" customHeight="1"/>
    <row r="23568" ht="12.75" hidden="1" customHeight="1"/>
    <row r="23569" ht="12.75" hidden="1" customHeight="1"/>
    <row r="23570" ht="12.75" hidden="1" customHeight="1"/>
    <row r="23571" ht="12.75" hidden="1" customHeight="1"/>
    <row r="23572" ht="12.75" hidden="1" customHeight="1"/>
    <row r="23573" ht="12.75" hidden="1" customHeight="1"/>
    <row r="23574" ht="12.75" hidden="1" customHeight="1"/>
    <row r="23575" ht="12.75" hidden="1" customHeight="1"/>
    <row r="23576" ht="12.75" hidden="1" customHeight="1"/>
    <row r="23577" ht="12.75" hidden="1" customHeight="1"/>
    <row r="23578" ht="12.75" hidden="1" customHeight="1"/>
    <row r="23579" ht="12.75" hidden="1" customHeight="1"/>
    <row r="23580" ht="12.75" hidden="1" customHeight="1"/>
    <row r="23581" ht="12.75" hidden="1" customHeight="1"/>
    <row r="23582" ht="12.75" hidden="1" customHeight="1"/>
    <row r="23583" ht="12.75" hidden="1" customHeight="1"/>
    <row r="23584" ht="12.75" hidden="1" customHeight="1"/>
    <row r="23585" ht="12.75" hidden="1" customHeight="1"/>
    <row r="23586" ht="12.75" hidden="1" customHeight="1"/>
    <row r="23587" ht="12.75" hidden="1" customHeight="1"/>
    <row r="23588" ht="12.75" hidden="1" customHeight="1"/>
    <row r="23589" ht="12.75" hidden="1" customHeight="1"/>
    <row r="23590" ht="12.75" hidden="1" customHeight="1"/>
    <row r="23591" ht="12.75" hidden="1" customHeight="1"/>
    <row r="23592" ht="12.75" hidden="1" customHeight="1"/>
    <row r="23593" ht="12.75" hidden="1" customHeight="1"/>
    <row r="23594" ht="12.75" hidden="1" customHeight="1"/>
    <row r="23595" ht="12.75" hidden="1" customHeight="1"/>
    <row r="23596" ht="12.75" hidden="1" customHeight="1"/>
    <row r="23597" ht="12.75" hidden="1" customHeight="1"/>
    <row r="23598" ht="12.75" hidden="1" customHeight="1"/>
    <row r="23599" ht="12.75" hidden="1" customHeight="1"/>
    <row r="23600" ht="12.75" hidden="1" customHeight="1"/>
    <row r="23601" ht="12.75" hidden="1" customHeight="1"/>
    <row r="23602" ht="12.75" hidden="1" customHeight="1"/>
    <row r="23603" ht="12.75" hidden="1" customHeight="1"/>
    <row r="23604" ht="12.75" hidden="1" customHeight="1"/>
    <row r="23605" ht="12.75" hidden="1" customHeight="1"/>
    <row r="23606" ht="12.75" hidden="1" customHeight="1"/>
    <row r="23607" ht="12.75" hidden="1" customHeight="1"/>
    <row r="23608" ht="12.75" hidden="1" customHeight="1"/>
    <row r="23609" ht="12.75" hidden="1" customHeight="1"/>
    <row r="23610" ht="12.75" hidden="1" customHeight="1"/>
    <row r="23611" ht="12.75" hidden="1" customHeight="1"/>
    <row r="23612" ht="12.75" hidden="1" customHeight="1"/>
    <row r="23613" ht="12.75" hidden="1" customHeight="1"/>
    <row r="23614" ht="12.75" hidden="1" customHeight="1"/>
    <row r="23615" ht="12.75" hidden="1" customHeight="1"/>
    <row r="23616" ht="12.75" hidden="1" customHeight="1"/>
    <row r="23617" ht="12.75" hidden="1" customHeight="1"/>
    <row r="23618" ht="12.75" hidden="1" customHeight="1"/>
    <row r="23619" ht="12.75" hidden="1" customHeight="1"/>
    <row r="23620" ht="12.75" hidden="1" customHeight="1"/>
    <row r="23621" ht="12.75" hidden="1" customHeight="1"/>
    <row r="23622" ht="12.75" hidden="1" customHeight="1"/>
    <row r="23623" ht="12.75" hidden="1" customHeight="1"/>
    <row r="23624" ht="12.75" hidden="1" customHeight="1"/>
    <row r="23625" ht="12.75" hidden="1" customHeight="1"/>
    <row r="23626" ht="12.75" hidden="1" customHeight="1"/>
    <row r="23627" ht="12.75" hidden="1" customHeight="1"/>
    <row r="23628" ht="12.75" hidden="1" customHeight="1"/>
    <row r="23629" ht="12.75" hidden="1" customHeight="1"/>
    <row r="23630" ht="12.75" hidden="1" customHeight="1"/>
    <row r="23631" ht="12.75" hidden="1" customHeight="1"/>
    <row r="23632" ht="12.75" hidden="1" customHeight="1"/>
    <row r="23633" ht="12.75" hidden="1" customHeight="1"/>
    <row r="23634" ht="12.75" hidden="1" customHeight="1"/>
    <row r="23635" ht="12.75" hidden="1" customHeight="1"/>
    <row r="23636" ht="12.75" hidden="1" customHeight="1"/>
    <row r="23637" ht="12.75" hidden="1" customHeight="1"/>
    <row r="23638" ht="12.75" hidden="1" customHeight="1"/>
    <row r="23639" ht="12.75" hidden="1" customHeight="1"/>
    <row r="23640" ht="12.75" hidden="1" customHeight="1"/>
    <row r="23641" ht="12.75" hidden="1" customHeight="1"/>
    <row r="23642" ht="12.75" hidden="1" customHeight="1"/>
    <row r="23643" ht="12.75" hidden="1" customHeight="1"/>
    <row r="23644" ht="12.75" hidden="1" customHeight="1"/>
    <row r="23645" ht="12.75" hidden="1" customHeight="1"/>
    <row r="23646" ht="12.75" hidden="1" customHeight="1"/>
    <row r="23647" ht="12.75" hidden="1" customHeight="1"/>
    <row r="23648" ht="12.75" hidden="1" customHeight="1"/>
    <row r="23649" ht="12.75" hidden="1" customHeight="1"/>
    <row r="23650" ht="12.75" hidden="1" customHeight="1"/>
    <row r="23651" ht="12.75" hidden="1" customHeight="1"/>
    <row r="23652" ht="12.75" hidden="1" customHeight="1"/>
    <row r="23653" ht="12.75" hidden="1" customHeight="1"/>
    <row r="23654" ht="12.75" hidden="1" customHeight="1"/>
    <row r="23655" ht="12.75" hidden="1" customHeight="1"/>
    <row r="23656" ht="12.75" hidden="1" customHeight="1"/>
    <row r="23657" ht="12.75" hidden="1" customHeight="1"/>
    <row r="23658" ht="12.75" hidden="1" customHeight="1"/>
    <row r="23659" ht="12.75" hidden="1" customHeight="1"/>
    <row r="23660" ht="12.75" hidden="1" customHeight="1"/>
    <row r="23661" ht="12.75" hidden="1" customHeight="1"/>
    <row r="23662" ht="12.75" hidden="1" customHeight="1"/>
    <row r="23663" ht="12.75" hidden="1" customHeight="1"/>
    <row r="23664" ht="12.75" hidden="1" customHeight="1"/>
    <row r="23665" ht="12.75" hidden="1" customHeight="1"/>
    <row r="23666" ht="12.75" hidden="1" customHeight="1"/>
    <row r="23667" ht="12.75" hidden="1" customHeight="1"/>
    <row r="23668" ht="12.75" hidden="1" customHeight="1"/>
    <row r="23669" ht="12.75" hidden="1" customHeight="1"/>
    <row r="23670" ht="12.75" hidden="1" customHeight="1"/>
    <row r="23671" ht="12.75" hidden="1" customHeight="1"/>
    <row r="23672" ht="12.75" hidden="1" customHeight="1"/>
    <row r="23673" ht="12.75" hidden="1" customHeight="1"/>
    <row r="23674" ht="12.75" hidden="1" customHeight="1"/>
    <row r="23675" ht="12.75" hidden="1" customHeight="1"/>
    <row r="23676" ht="12.75" hidden="1" customHeight="1"/>
    <row r="23677" ht="12.75" hidden="1" customHeight="1"/>
    <row r="23678" ht="12.75" hidden="1" customHeight="1"/>
    <row r="23679" ht="12.75" hidden="1" customHeight="1"/>
    <row r="23680" ht="12.75" hidden="1" customHeight="1"/>
    <row r="23681" ht="12.75" hidden="1" customHeight="1"/>
    <row r="23682" ht="12.75" hidden="1" customHeight="1"/>
    <row r="23683" ht="12.75" hidden="1" customHeight="1"/>
    <row r="23684" ht="12.75" hidden="1" customHeight="1"/>
    <row r="23685" ht="12.75" hidden="1" customHeight="1"/>
    <row r="23686" ht="12.75" hidden="1" customHeight="1"/>
    <row r="23687" ht="12.75" hidden="1" customHeight="1"/>
    <row r="23688" ht="12.75" hidden="1" customHeight="1"/>
    <row r="23689" ht="12.75" hidden="1" customHeight="1"/>
    <row r="23690" ht="12.75" hidden="1" customHeight="1"/>
    <row r="23691" ht="12.75" hidden="1" customHeight="1"/>
    <row r="23692" ht="12.75" hidden="1" customHeight="1"/>
    <row r="23693" ht="12.75" hidden="1" customHeight="1"/>
    <row r="23694" ht="12.75" hidden="1" customHeight="1"/>
    <row r="23695" ht="12.75" hidden="1" customHeight="1"/>
    <row r="23696" ht="12.75" hidden="1" customHeight="1"/>
    <row r="23697" ht="12.75" hidden="1" customHeight="1"/>
    <row r="23698" ht="12.75" hidden="1" customHeight="1"/>
    <row r="23699" ht="12.75" hidden="1" customHeight="1"/>
    <row r="23700" ht="12.75" hidden="1" customHeight="1"/>
    <row r="23701" ht="12.75" hidden="1" customHeight="1"/>
    <row r="23702" ht="12.75" hidden="1" customHeight="1"/>
    <row r="23703" ht="12.75" hidden="1" customHeight="1"/>
    <row r="23704" ht="12.75" hidden="1" customHeight="1"/>
    <row r="23705" ht="12.75" hidden="1" customHeight="1"/>
    <row r="23706" ht="12.75" hidden="1" customHeight="1"/>
    <row r="23707" ht="12.75" hidden="1" customHeight="1"/>
    <row r="23708" ht="12.75" hidden="1" customHeight="1"/>
    <row r="23709" ht="12.75" hidden="1" customHeight="1"/>
    <row r="23710" ht="12.75" hidden="1" customHeight="1"/>
    <row r="23711" ht="12.75" hidden="1" customHeight="1"/>
    <row r="23712" ht="12.75" hidden="1" customHeight="1"/>
    <row r="23713" ht="12.75" hidden="1" customHeight="1"/>
    <row r="23714" ht="12.75" hidden="1" customHeight="1"/>
    <row r="23715" ht="12.75" hidden="1" customHeight="1"/>
    <row r="23716" ht="12.75" hidden="1" customHeight="1"/>
    <row r="23717" ht="12.75" hidden="1" customHeight="1"/>
    <row r="23718" ht="12.75" hidden="1" customHeight="1"/>
    <row r="23719" ht="12.75" hidden="1" customHeight="1"/>
    <row r="23720" ht="12.75" hidden="1" customHeight="1"/>
    <row r="23721" ht="12.75" hidden="1" customHeight="1"/>
    <row r="23722" ht="12.75" hidden="1" customHeight="1"/>
    <row r="23723" ht="12.75" hidden="1" customHeight="1"/>
    <row r="23724" ht="12.75" hidden="1" customHeight="1"/>
    <row r="23725" ht="12.75" hidden="1" customHeight="1"/>
    <row r="23726" ht="12.75" hidden="1" customHeight="1"/>
    <row r="23727" ht="12.75" hidden="1" customHeight="1"/>
    <row r="23728" ht="12.75" hidden="1" customHeight="1"/>
    <row r="23729" ht="12.75" hidden="1" customHeight="1"/>
    <row r="23730" ht="12.75" hidden="1" customHeight="1"/>
    <row r="23731" ht="12.75" hidden="1" customHeight="1"/>
    <row r="23732" ht="12.75" hidden="1" customHeight="1"/>
    <row r="23733" ht="12.75" hidden="1" customHeight="1"/>
    <row r="23734" ht="12.75" hidden="1" customHeight="1"/>
    <row r="23735" ht="12.75" hidden="1" customHeight="1"/>
    <row r="23736" ht="12.75" hidden="1" customHeight="1"/>
    <row r="23737" ht="12.75" hidden="1" customHeight="1"/>
    <row r="23738" ht="12.75" hidden="1" customHeight="1"/>
    <row r="23739" ht="12.75" hidden="1" customHeight="1"/>
    <row r="23740" ht="12.75" hidden="1" customHeight="1"/>
    <row r="23741" ht="12.75" hidden="1" customHeight="1"/>
    <row r="23742" ht="12.75" hidden="1" customHeight="1"/>
    <row r="23743" ht="12.75" hidden="1" customHeight="1"/>
    <row r="23744" ht="12.75" hidden="1" customHeight="1"/>
    <row r="23745" ht="12.75" hidden="1" customHeight="1"/>
    <row r="23746" ht="12.75" hidden="1" customHeight="1"/>
    <row r="23747" ht="12.75" hidden="1" customHeight="1"/>
    <row r="23748" ht="12.75" hidden="1" customHeight="1"/>
    <row r="23749" ht="12.75" hidden="1" customHeight="1"/>
    <row r="23750" ht="12.75" hidden="1" customHeight="1"/>
    <row r="23751" ht="12.75" hidden="1" customHeight="1"/>
    <row r="23752" ht="12.75" hidden="1" customHeight="1"/>
    <row r="23753" ht="12.75" hidden="1" customHeight="1"/>
    <row r="23754" ht="12.75" hidden="1" customHeight="1"/>
    <row r="23755" ht="12.75" hidden="1" customHeight="1"/>
    <row r="23756" ht="12.75" hidden="1" customHeight="1"/>
    <row r="23757" ht="12.75" hidden="1" customHeight="1"/>
    <row r="23758" ht="12.75" hidden="1" customHeight="1"/>
    <row r="23759" ht="12.75" hidden="1" customHeight="1"/>
    <row r="23760" ht="12.75" hidden="1" customHeight="1"/>
    <row r="23761" ht="12.75" hidden="1" customHeight="1"/>
    <row r="23762" ht="12.75" hidden="1" customHeight="1"/>
    <row r="23763" ht="12.75" hidden="1" customHeight="1"/>
    <row r="23764" ht="12.75" hidden="1" customHeight="1"/>
    <row r="23765" ht="12.75" hidden="1" customHeight="1"/>
    <row r="23766" ht="12.75" hidden="1" customHeight="1"/>
    <row r="23767" ht="12.75" hidden="1" customHeight="1"/>
    <row r="23768" ht="12.75" hidden="1" customHeight="1"/>
    <row r="23769" ht="12.75" hidden="1" customHeight="1"/>
    <row r="23770" ht="12.75" hidden="1" customHeight="1"/>
    <row r="23771" ht="12.75" hidden="1" customHeight="1"/>
    <row r="23772" ht="12.75" hidden="1" customHeight="1"/>
    <row r="23773" ht="12.75" hidden="1" customHeight="1"/>
    <row r="23774" ht="12.75" hidden="1" customHeight="1"/>
    <row r="23775" ht="12.75" hidden="1" customHeight="1"/>
    <row r="23776" ht="12.75" hidden="1" customHeight="1"/>
    <row r="23777" ht="12.75" hidden="1" customHeight="1"/>
    <row r="23778" ht="12.75" hidden="1" customHeight="1"/>
    <row r="23779" ht="12.75" hidden="1" customHeight="1"/>
    <row r="23780" ht="12.75" hidden="1" customHeight="1"/>
    <row r="23781" ht="12.75" hidden="1" customHeight="1"/>
    <row r="23782" ht="12.75" hidden="1" customHeight="1"/>
    <row r="23783" ht="12.75" hidden="1" customHeight="1"/>
    <row r="23784" ht="12.75" hidden="1" customHeight="1"/>
    <row r="23785" ht="12.75" hidden="1" customHeight="1"/>
    <row r="23786" ht="12.75" hidden="1" customHeight="1"/>
    <row r="23787" ht="12.75" hidden="1" customHeight="1"/>
    <row r="23788" ht="12.75" hidden="1" customHeight="1"/>
    <row r="23789" ht="12.75" hidden="1" customHeight="1"/>
    <row r="23790" ht="12.75" hidden="1" customHeight="1"/>
    <row r="23791" ht="12.75" hidden="1" customHeight="1"/>
    <row r="23792" ht="12.75" hidden="1" customHeight="1"/>
    <row r="23793" ht="12.75" hidden="1" customHeight="1"/>
    <row r="23794" ht="12.75" hidden="1" customHeight="1"/>
    <row r="23795" ht="12.75" hidden="1" customHeight="1"/>
    <row r="23796" ht="12.75" hidden="1" customHeight="1"/>
    <row r="23797" ht="12.75" hidden="1" customHeight="1"/>
    <row r="23798" ht="12.75" hidden="1" customHeight="1"/>
    <row r="23799" ht="12.75" hidden="1" customHeight="1"/>
    <row r="23800" ht="12.75" hidden="1" customHeight="1"/>
    <row r="23801" ht="12.75" hidden="1" customHeight="1"/>
    <row r="23802" ht="12.75" hidden="1" customHeight="1"/>
    <row r="23803" ht="12.75" hidden="1" customHeight="1"/>
    <row r="23804" ht="12.75" hidden="1" customHeight="1"/>
    <row r="23805" ht="12.75" hidden="1" customHeight="1"/>
    <row r="23806" ht="12.75" hidden="1" customHeight="1"/>
    <row r="23807" ht="12.75" hidden="1" customHeight="1"/>
    <row r="23808" ht="12.75" hidden="1" customHeight="1"/>
    <row r="23809" ht="12.75" hidden="1" customHeight="1"/>
    <row r="23810" ht="12.75" hidden="1" customHeight="1"/>
    <row r="23811" ht="12.75" hidden="1" customHeight="1"/>
    <row r="23812" ht="12.75" hidden="1" customHeight="1"/>
    <row r="23813" ht="12.75" hidden="1" customHeight="1"/>
    <row r="23814" ht="12.75" hidden="1" customHeight="1"/>
    <row r="23815" ht="12.75" hidden="1" customHeight="1"/>
    <row r="23816" ht="12.75" hidden="1" customHeight="1"/>
    <row r="23817" ht="12.75" hidden="1" customHeight="1"/>
    <row r="23818" ht="12.75" hidden="1" customHeight="1"/>
    <row r="23819" ht="12.75" hidden="1" customHeight="1"/>
    <row r="23820" ht="12.75" hidden="1" customHeight="1"/>
    <row r="23821" ht="12.75" hidden="1" customHeight="1"/>
    <row r="23822" ht="12.75" hidden="1" customHeight="1"/>
    <row r="23823" ht="12.75" hidden="1" customHeight="1"/>
    <row r="23824" ht="12.75" hidden="1" customHeight="1"/>
    <row r="23825" ht="12.75" hidden="1" customHeight="1"/>
    <row r="23826" ht="12.75" hidden="1" customHeight="1"/>
    <row r="23827" ht="12.75" hidden="1" customHeight="1"/>
    <row r="23828" ht="12.75" hidden="1" customHeight="1"/>
    <row r="23829" ht="12.75" hidden="1" customHeight="1"/>
    <row r="23830" ht="12.75" hidden="1" customHeight="1"/>
    <row r="23831" ht="12.75" hidden="1" customHeight="1"/>
    <row r="23832" ht="12.75" hidden="1" customHeight="1"/>
    <row r="23833" ht="12.75" hidden="1" customHeight="1"/>
    <row r="23834" ht="12.75" hidden="1" customHeight="1"/>
    <row r="23835" ht="12.75" hidden="1" customHeight="1"/>
    <row r="23836" ht="12.75" hidden="1" customHeight="1"/>
    <row r="23837" ht="12.75" hidden="1" customHeight="1"/>
    <row r="23838" ht="12.75" hidden="1" customHeight="1"/>
    <row r="23839" ht="12.75" hidden="1" customHeight="1"/>
    <row r="23840" ht="12.75" hidden="1" customHeight="1"/>
    <row r="23841" ht="12.75" hidden="1" customHeight="1"/>
    <row r="23842" ht="12.75" hidden="1" customHeight="1"/>
    <row r="23843" ht="12.75" hidden="1" customHeight="1"/>
    <row r="23844" ht="12.75" hidden="1" customHeight="1"/>
    <row r="23845" ht="12.75" hidden="1" customHeight="1"/>
    <row r="23846" ht="12.75" hidden="1" customHeight="1"/>
    <row r="23847" ht="12.75" hidden="1" customHeight="1"/>
    <row r="23848" ht="12.75" hidden="1" customHeight="1"/>
    <row r="23849" ht="12.75" hidden="1" customHeight="1"/>
    <row r="23850" ht="12.75" hidden="1" customHeight="1"/>
    <row r="23851" ht="12.75" hidden="1" customHeight="1"/>
    <row r="23852" ht="12.75" hidden="1" customHeight="1"/>
    <row r="23853" ht="12.75" hidden="1" customHeight="1"/>
    <row r="23854" ht="12.75" hidden="1" customHeight="1"/>
    <row r="23855" ht="12.75" hidden="1" customHeight="1"/>
    <row r="23856" ht="12.75" hidden="1" customHeight="1"/>
    <row r="23857" ht="12.75" hidden="1" customHeight="1"/>
    <row r="23858" ht="12.75" hidden="1" customHeight="1"/>
    <row r="23859" ht="12.75" hidden="1" customHeight="1"/>
    <row r="23860" ht="12.75" hidden="1" customHeight="1"/>
    <row r="23861" ht="12.75" hidden="1" customHeight="1"/>
    <row r="23862" ht="12.75" hidden="1" customHeight="1"/>
    <row r="23863" ht="12.75" hidden="1" customHeight="1"/>
    <row r="23864" ht="12.75" hidden="1" customHeight="1"/>
    <row r="23865" ht="12.75" hidden="1" customHeight="1"/>
    <row r="23866" ht="12.75" hidden="1" customHeight="1"/>
    <row r="23867" ht="12.75" hidden="1" customHeight="1"/>
    <row r="23868" ht="12.75" hidden="1" customHeight="1"/>
    <row r="23869" ht="12.75" hidden="1" customHeight="1"/>
    <row r="23870" ht="12.75" hidden="1" customHeight="1"/>
    <row r="23871" ht="12.75" hidden="1" customHeight="1"/>
    <row r="23872" ht="12.75" hidden="1" customHeight="1"/>
    <row r="23873" ht="12.75" hidden="1" customHeight="1"/>
    <row r="23874" ht="12.75" hidden="1" customHeight="1"/>
    <row r="23875" ht="12.75" hidden="1" customHeight="1"/>
    <row r="23876" ht="12.75" hidden="1" customHeight="1"/>
    <row r="23877" ht="12.75" hidden="1" customHeight="1"/>
    <row r="23878" ht="12.75" hidden="1" customHeight="1"/>
    <row r="23879" ht="12.75" hidden="1" customHeight="1"/>
    <row r="23880" ht="12.75" hidden="1" customHeight="1"/>
    <row r="23881" ht="12.75" hidden="1" customHeight="1"/>
    <row r="23882" ht="12.75" hidden="1" customHeight="1"/>
    <row r="23883" ht="12.75" hidden="1" customHeight="1"/>
    <row r="23884" ht="12.75" hidden="1" customHeight="1"/>
    <row r="23885" ht="12.75" hidden="1" customHeight="1"/>
    <row r="23886" ht="12.75" hidden="1" customHeight="1"/>
    <row r="23887" ht="12.75" hidden="1" customHeight="1"/>
    <row r="23888" ht="12.75" hidden="1" customHeight="1"/>
    <row r="23889" ht="12.75" hidden="1" customHeight="1"/>
    <row r="23890" ht="12.75" hidden="1" customHeight="1"/>
    <row r="23891" ht="12.75" hidden="1" customHeight="1"/>
    <row r="23892" ht="12.75" hidden="1" customHeight="1"/>
    <row r="23893" ht="12.75" hidden="1" customHeight="1"/>
    <row r="23894" ht="12.75" hidden="1" customHeight="1"/>
    <row r="23895" ht="12.75" hidden="1" customHeight="1"/>
    <row r="23896" ht="12.75" hidden="1" customHeight="1"/>
    <row r="23897" ht="12.75" hidden="1" customHeight="1"/>
    <row r="23898" ht="12.75" hidden="1" customHeight="1"/>
    <row r="23899" ht="12.75" hidden="1" customHeight="1"/>
    <row r="23900" ht="12.75" hidden="1" customHeight="1"/>
    <row r="23901" ht="12.75" hidden="1" customHeight="1"/>
    <row r="23902" ht="12.75" hidden="1" customHeight="1"/>
    <row r="23903" ht="12.75" hidden="1" customHeight="1"/>
    <row r="23904" ht="12.75" hidden="1" customHeight="1"/>
    <row r="23905" ht="12.75" hidden="1" customHeight="1"/>
    <row r="23906" ht="12.75" hidden="1" customHeight="1"/>
    <row r="23907" ht="12.75" hidden="1" customHeight="1"/>
    <row r="23908" ht="12.75" hidden="1" customHeight="1"/>
    <row r="23909" ht="12.75" hidden="1" customHeight="1"/>
    <row r="23910" ht="12.75" hidden="1" customHeight="1"/>
    <row r="23911" ht="12.75" hidden="1" customHeight="1"/>
    <row r="23912" ht="12.75" hidden="1" customHeight="1"/>
    <row r="23913" ht="12.75" hidden="1" customHeight="1"/>
    <row r="23914" ht="12.75" hidden="1" customHeight="1"/>
    <row r="23915" ht="12.75" hidden="1" customHeight="1"/>
    <row r="23916" ht="12.75" hidden="1" customHeight="1"/>
    <row r="23917" ht="12.75" hidden="1" customHeight="1"/>
    <row r="23918" ht="12.75" hidden="1" customHeight="1"/>
    <row r="23919" ht="12.75" hidden="1" customHeight="1"/>
    <row r="23920" ht="12.75" hidden="1" customHeight="1"/>
    <row r="23921" ht="12.75" hidden="1" customHeight="1"/>
    <row r="23922" ht="12.75" hidden="1" customHeight="1"/>
    <row r="23923" ht="12.75" hidden="1" customHeight="1"/>
    <row r="23924" ht="12.75" hidden="1" customHeight="1"/>
    <row r="23925" ht="12.75" hidden="1" customHeight="1"/>
    <row r="23926" ht="12.75" hidden="1" customHeight="1"/>
    <row r="23927" ht="12.75" hidden="1" customHeight="1"/>
    <row r="23928" ht="12.75" hidden="1" customHeight="1"/>
    <row r="23929" ht="12.75" hidden="1" customHeight="1"/>
    <row r="23930" ht="12.75" hidden="1" customHeight="1"/>
    <row r="23931" ht="12.75" hidden="1" customHeight="1"/>
    <row r="23932" ht="12.75" hidden="1" customHeight="1"/>
    <row r="23933" ht="12.75" hidden="1" customHeight="1"/>
    <row r="23934" ht="12.75" hidden="1" customHeight="1"/>
    <row r="23935" ht="12.75" hidden="1" customHeight="1"/>
    <row r="23936" ht="12.75" hidden="1" customHeight="1"/>
    <row r="23937" ht="12.75" hidden="1" customHeight="1"/>
    <row r="23938" ht="12.75" hidden="1" customHeight="1"/>
    <row r="23939" ht="12.75" hidden="1" customHeight="1"/>
    <row r="23940" ht="12.75" hidden="1" customHeight="1"/>
    <row r="23941" ht="12.75" hidden="1" customHeight="1"/>
    <row r="23942" ht="12.75" hidden="1" customHeight="1"/>
    <row r="23943" ht="12.75" hidden="1" customHeight="1"/>
    <row r="23944" ht="12.75" hidden="1" customHeight="1"/>
    <row r="23945" ht="12.75" hidden="1" customHeight="1"/>
    <row r="23946" ht="12.75" hidden="1" customHeight="1"/>
    <row r="23947" ht="12.75" hidden="1" customHeight="1"/>
    <row r="23948" ht="12.75" hidden="1" customHeight="1"/>
    <row r="23949" ht="12.75" hidden="1" customHeight="1"/>
    <row r="23950" ht="12.75" hidden="1" customHeight="1"/>
    <row r="23951" ht="12.75" hidden="1" customHeight="1"/>
    <row r="23952" ht="12.75" hidden="1" customHeight="1"/>
    <row r="23953" ht="12.75" hidden="1" customHeight="1"/>
    <row r="23954" ht="12.75" hidden="1" customHeight="1"/>
    <row r="23955" ht="12.75" hidden="1" customHeight="1"/>
    <row r="23956" ht="12.75" hidden="1" customHeight="1"/>
    <row r="23957" ht="12.75" hidden="1" customHeight="1"/>
    <row r="23958" ht="12.75" hidden="1" customHeight="1"/>
    <row r="23959" ht="12.75" hidden="1" customHeight="1"/>
    <row r="23960" ht="12.75" hidden="1" customHeight="1"/>
    <row r="23961" ht="12.75" hidden="1" customHeight="1"/>
    <row r="23962" ht="12.75" hidden="1" customHeight="1"/>
    <row r="23963" ht="12.75" hidden="1" customHeight="1"/>
    <row r="23964" ht="12.75" hidden="1" customHeight="1"/>
    <row r="23965" ht="12.75" hidden="1" customHeight="1"/>
    <row r="23966" ht="12.75" hidden="1" customHeight="1"/>
    <row r="23967" ht="12.75" hidden="1" customHeight="1"/>
    <row r="23968" ht="12.75" hidden="1" customHeight="1"/>
    <row r="23969" ht="12.75" hidden="1" customHeight="1"/>
    <row r="23970" ht="12.75" hidden="1" customHeight="1"/>
    <row r="23971" ht="12.75" hidden="1" customHeight="1"/>
    <row r="23972" ht="12.75" hidden="1" customHeight="1"/>
    <row r="23973" ht="12.75" hidden="1" customHeight="1"/>
    <row r="23974" ht="12.75" hidden="1" customHeight="1"/>
    <row r="23975" ht="12.75" hidden="1" customHeight="1"/>
    <row r="23976" ht="12.75" hidden="1" customHeight="1"/>
    <row r="23977" ht="12.75" hidden="1" customHeight="1"/>
    <row r="23978" ht="12.75" hidden="1" customHeight="1"/>
    <row r="23979" ht="12.75" hidden="1" customHeight="1"/>
    <row r="23980" ht="12.75" hidden="1" customHeight="1"/>
    <row r="23981" ht="12.75" hidden="1" customHeight="1"/>
    <row r="23982" ht="12.75" hidden="1" customHeight="1"/>
    <row r="23983" ht="12.75" hidden="1" customHeight="1"/>
    <row r="23984" ht="12.75" hidden="1" customHeight="1"/>
    <row r="23985" ht="12.75" hidden="1" customHeight="1"/>
    <row r="23986" ht="12.75" hidden="1" customHeight="1"/>
    <row r="23987" ht="12.75" hidden="1" customHeight="1"/>
    <row r="23988" ht="12.75" hidden="1" customHeight="1"/>
    <row r="23989" ht="12.75" hidden="1" customHeight="1"/>
    <row r="23990" ht="12.75" hidden="1" customHeight="1"/>
    <row r="23991" ht="12.75" hidden="1" customHeight="1"/>
    <row r="23992" ht="12.75" hidden="1" customHeight="1"/>
    <row r="23993" ht="12.75" hidden="1" customHeight="1"/>
    <row r="23994" ht="12.75" hidden="1" customHeight="1"/>
    <row r="23995" ht="12.75" hidden="1" customHeight="1"/>
    <row r="23996" ht="12.75" hidden="1" customHeight="1"/>
    <row r="23997" ht="12.75" hidden="1" customHeight="1"/>
    <row r="23998" ht="12.75" hidden="1" customHeight="1"/>
    <row r="23999" ht="12.75" hidden="1" customHeight="1"/>
    <row r="24000" ht="12.75" hidden="1" customHeight="1"/>
    <row r="24001" ht="12.75" hidden="1" customHeight="1"/>
    <row r="24002" ht="12.75" hidden="1" customHeight="1"/>
    <row r="24003" ht="12.75" hidden="1" customHeight="1"/>
    <row r="24004" ht="12.75" hidden="1" customHeight="1"/>
    <row r="24005" ht="12.75" hidden="1" customHeight="1"/>
    <row r="24006" ht="12.75" hidden="1" customHeight="1"/>
    <row r="24007" ht="12.75" hidden="1" customHeight="1"/>
    <row r="24008" ht="12.75" hidden="1" customHeight="1"/>
    <row r="24009" ht="12.75" hidden="1" customHeight="1"/>
    <row r="24010" ht="12.75" hidden="1" customHeight="1"/>
    <row r="24011" ht="12.75" hidden="1" customHeight="1"/>
    <row r="24012" ht="12.75" hidden="1" customHeight="1"/>
    <row r="24013" ht="12.75" hidden="1" customHeight="1"/>
    <row r="24014" ht="12.75" hidden="1" customHeight="1"/>
    <row r="24015" ht="12.75" hidden="1" customHeight="1"/>
    <row r="24016" ht="12.75" hidden="1" customHeight="1"/>
    <row r="24017" ht="12.75" hidden="1" customHeight="1"/>
    <row r="24018" ht="12.75" hidden="1" customHeight="1"/>
    <row r="24019" ht="12.75" hidden="1" customHeight="1"/>
    <row r="24020" ht="12.75" hidden="1" customHeight="1"/>
    <row r="24021" ht="12.75" hidden="1" customHeight="1"/>
    <row r="24022" ht="12.75" hidden="1" customHeight="1"/>
    <row r="24023" ht="12.75" hidden="1" customHeight="1"/>
    <row r="24024" ht="12.75" hidden="1" customHeight="1"/>
    <row r="24025" ht="12.75" hidden="1" customHeight="1"/>
    <row r="24026" ht="12.75" hidden="1" customHeight="1"/>
    <row r="24027" ht="12.75" hidden="1" customHeight="1"/>
    <row r="24028" ht="12.75" hidden="1" customHeight="1"/>
    <row r="24029" ht="12.75" hidden="1" customHeight="1"/>
    <row r="24030" ht="12.75" hidden="1" customHeight="1"/>
    <row r="24031" ht="12.75" hidden="1" customHeight="1"/>
    <row r="24032" ht="12.75" hidden="1" customHeight="1"/>
    <row r="24033" ht="12.75" hidden="1" customHeight="1"/>
    <row r="24034" ht="12.75" hidden="1" customHeight="1"/>
    <row r="24035" ht="12.75" hidden="1" customHeight="1"/>
    <row r="24036" ht="12.75" hidden="1" customHeight="1"/>
    <row r="24037" ht="12.75" hidden="1" customHeight="1"/>
    <row r="24038" ht="12.75" hidden="1" customHeight="1"/>
    <row r="24039" ht="12.75" hidden="1" customHeight="1"/>
    <row r="24040" ht="12.75" hidden="1" customHeight="1"/>
    <row r="24041" ht="12.75" hidden="1" customHeight="1"/>
    <row r="24042" ht="12.75" hidden="1" customHeight="1"/>
    <row r="24043" ht="12.75" hidden="1" customHeight="1"/>
    <row r="24044" ht="12.75" hidden="1" customHeight="1"/>
    <row r="24045" ht="12.75" hidden="1" customHeight="1"/>
    <row r="24046" ht="12.75" hidden="1" customHeight="1"/>
    <row r="24047" ht="12.75" hidden="1" customHeight="1"/>
    <row r="24048" ht="12.75" hidden="1" customHeight="1"/>
    <row r="24049" ht="12.75" hidden="1" customHeight="1"/>
    <row r="24050" ht="12.75" hidden="1" customHeight="1"/>
    <row r="24051" ht="12.75" hidden="1" customHeight="1"/>
    <row r="24052" ht="12.75" hidden="1" customHeight="1"/>
    <row r="24053" ht="12.75" hidden="1" customHeight="1"/>
    <row r="24054" ht="12.75" hidden="1" customHeight="1"/>
    <row r="24055" ht="12.75" hidden="1" customHeight="1"/>
    <row r="24056" ht="12.75" hidden="1" customHeight="1"/>
    <row r="24057" ht="12.75" hidden="1" customHeight="1"/>
    <row r="24058" ht="12.75" hidden="1" customHeight="1"/>
    <row r="24059" ht="12.75" hidden="1" customHeight="1"/>
    <row r="24060" ht="12.75" hidden="1" customHeight="1"/>
    <row r="24061" ht="12.75" hidden="1" customHeight="1"/>
    <row r="24062" ht="12.75" hidden="1" customHeight="1"/>
    <row r="24063" ht="12.75" hidden="1" customHeight="1"/>
    <row r="24064" ht="12.75" hidden="1" customHeight="1"/>
    <row r="24065" ht="12.75" hidden="1" customHeight="1"/>
    <row r="24066" ht="12.75" hidden="1" customHeight="1"/>
    <row r="24067" ht="12.75" hidden="1" customHeight="1"/>
    <row r="24068" ht="12.75" hidden="1" customHeight="1"/>
    <row r="24069" ht="12.75" hidden="1" customHeight="1"/>
    <row r="24070" ht="12.75" hidden="1" customHeight="1"/>
    <row r="24071" ht="12.75" hidden="1" customHeight="1"/>
    <row r="24072" ht="12.75" hidden="1" customHeight="1"/>
    <row r="24073" ht="12.75" hidden="1" customHeight="1"/>
    <row r="24074" ht="12.75" hidden="1" customHeight="1"/>
    <row r="24075" ht="12.75" hidden="1" customHeight="1"/>
    <row r="24076" ht="12.75" hidden="1" customHeight="1"/>
    <row r="24077" ht="12.75" hidden="1" customHeight="1"/>
    <row r="24078" ht="12.75" hidden="1" customHeight="1"/>
    <row r="24079" ht="12.75" hidden="1" customHeight="1"/>
    <row r="24080" ht="12.75" hidden="1" customHeight="1"/>
    <row r="24081" ht="12.75" hidden="1" customHeight="1"/>
    <row r="24082" ht="12.75" hidden="1" customHeight="1"/>
    <row r="24083" ht="12.75" hidden="1" customHeight="1"/>
    <row r="24084" ht="12.75" hidden="1" customHeight="1"/>
    <row r="24085" ht="12.75" hidden="1" customHeight="1"/>
    <row r="24086" ht="12.75" hidden="1" customHeight="1"/>
    <row r="24087" ht="12.75" hidden="1" customHeight="1"/>
    <row r="24088" ht="12.75" hidden="1" customHeight="1"/>
    <row r="24089" ht="12.75" hidden="1" customHeight="1"/>
    <row r="24090" ht="12.75" hidden="1" customHeight="1"/>
    <row r="24091" ht="12.75" hidden="1" customHeight="1"/>
    <row r="24092" ht="12.75" hidden="1" customHeight="1"/>
    <row r="24093" ht="12.75" hidden="1" customHeight="1"/>
    <row r="24094" ht="12.75" hidden="1" customHeight="1"/>
    <row r="24095" ht="12.75" hidden="1" customHeight="1"/>
    <row r="24096" ht="12.75" hidden="1" customHeight="1"/>
    <row r="24097" ht="12.75" hidden="1" customHeight="1"/>
    <row r="24098" ht="12.75" hidden="1" customHeight="1"/>
    <row r="24099" ht="12.75" hidden="1" customHeight="1"/>
    <row r="24100" ht="12.75" hidden="1" customHeight="1"/>
    <row r="24101" ht="12.75" hidden="1" customHeight="1"/>
    <row r="24102" ht="12.75" hidden="1" customHeight="1"/>
    <row r="24103" ht="12.75" hidden="1" customHeight="1"/>
    <row r="24104" ht="12.75" hidden="1" customHeight="1"/>
    <row r="24105" ht="12.75" hidden="1" customHeight="1"/>
    <row r="24106" ht="12.75" hidden="1" customHeight="1"/>
    <row r="24107" ht="12.75" hidden="1" customHeight="1"/>
    <row r="24108" ht="12.75" hidden="1" customHeight="1"/>
    <row r="24109" ht="12.75" hidden="1" customHeight="1"/>
    <row r="24110" ht="12.75" hidden="1" customHeight="1"/>
    <row r="24111" ht="12.75" hidden="1" customHeight="1"/>
    <row r="24112" ht="12.75" hidden="1" customHeight="1"/>
    <row r="24113" ht="12.75" hidden="1" customHeight="1"/>
    <row r="24114" ht="12.75" hidden="1" customHeight="1"/>
    <row r="24115" ht="12.75" hidden="1" customHeight="1"/>
    <row r="24116" ht="12.75" hidden="1" customHeight="1"/>
    <row r="24117" ht="12.75" hidden="1" customHeight="1"/>
    <row r="24118" ht="12.75" hidden="1" customHeight="1"/>
    <row r="24119" ht="12.75" hidden="1" customHeight="1"/>
    <row r="24120" ht="12.75" hidden="1" customHeight="1"/>
    <row r="24121" ht="12.75" hidden="1" customHeight="1"/>
    <row r="24122" ht="12.75" hidden="1" customHeight="1"/>
    <row r="24123" ht="12.75" hidden="1" customHeight="1"/>
    <row r="24124" ht="12.75" hidden="1" customHeight="1"/>
    <row r="24125" ht="12.75" hidden="1" customHeight="1"/>
    <row r="24126" ht="12.75" hidden="1" customHeight="1"/>
    <row r="24127" ht="12.75" hidden="1" customHeight="1"/>
    <row r="24128" ht="12.75" hidden="1" customHeight="1"/>
    <row r="24129" ht="12.75" hidden="1" customHeight="1"/>
    <row r="24130" ht="12.75" hidden="1" customHeight="1"/>
    <row r="24131" ht="12.75" hidden="1" customHeight="1"/>
    <row r="24132" ht="12.75" hidden="1" customHeight="1"/>
    <row r="24133" ht="12.75" hidden="1" customHeight="1"/>
    <row r="24134" ht="12.75" hidden="1" customHeight="1"/>
    <row r="24135" ht="12.75" hidden="1" customHeight="1"/>
    <row r="24136" ht="12.75" hidden="1" customHeight="1"/>
    <row r="24137" ht="12.75" hidden="1" customHeight="1"/>
    <row r="24138" ht="12.75" hidden="1" customHeight="1"/>
    <row r="24139" ht="12.75" hidden="1" customHeight="1"/>
    <row r="24140" ht="12.75" hidden="1" customHeight="1"/>
    <row r="24141" ht="12.75" hidden="1" customHeight="1"/>
    <row r="24142" ht="12.75" hidden="1" customHeight="1"/>
    <row r="24143" ht="12.75" hidden="1" customHeight="1"/>
    <row r="24144" ht="12.75" hidden="1" customHeight="1"/>
    <row r="24145" ht="12.75" hidden="1" customHeight="1"/>
    <row r="24146" ht="12.75" hidden="1" customHeight="1"/>
    <row r="24147" ht="12.75" hidden="1" customHeight="1"/>
    <row r="24148" ht="12.75" hidden="1" customHeight="1"/>
    <row r="24149" ht="12.75" hidden="1" customHeight="1"/>
    <row r="24150" ht="12.75" hidden="1" customHeight="1"/>
    <row r="24151" ht="12.75" hidden="1" customHeight="1"/>
    <row r="24152" ht="12.75" hidden="1" customHeight="1"/>
    <row r="24153" ht="12.75" hidden="1" customHeight="1"/>
    <row r="24154" ht="12.75" hidden="1" customHeight="1"/>
    <row r="24155" ht="12.75" hidden="1" customHeight="1"/>
    <row r="24156" ht="12.75" hidden="1" customHeight="1"/>
    <row r="24157" ht="12.75" hidden="1" customHeight="1"/>
    <row r="24158" ht="12.75" hidden="1" customHeight="1"/>
    <row r="24159" ht="12.75" hidden="1" customHeight="1"/>
    <row r="24160" ht="12.75" hidden="1" customHeight="1"/>
    <row r="24161" ht="12.75" hidden="1" customHeight="1"/>
    <row r="24162" ht="12.75" hidden="1" customHeight="1"/>
    <row r="24163" ht="12.75" hidden="1" customHeight="1"/>
    <row r="24164" ht="12.75" hidden="1" customHeight="1"/>
    <row r="24165" ht="12.75" hidden="1" customHeight="1"/>
    <row r="24166" ht="12.75" hidden="1" customHeight="1"/>
    <row r="24167" ht="12.75" hidden="1" customHeight="1"/>
    <row r="24168" ht="12.75" hidden="1" customHeight="1"/>
    <row r="24169" ht="12.75" hidden="1" customHeight="1"/>
    <row r="24170" ht="12.75" hidden="1" customHeight="1"/>
    <row r="24171" ht="12.75" hidden="1" customHeight="1"/>
    <row r="24172" ht="12.75" hidden="1" customHeight="1"/>
    <row r="24173" ht="12.75" hidden="1" customHeight="1"/>
    <row r="24174" ht="12.75" hidden="1" customHeight="1"/>
    <row r="24175" ht="12.75" hidden="1" customHeight="1"/>
    <row r="24176" ht="12.75" hidden="1" customHeight="1"/>
    <row r="24177" ht="12.75" hidden="1" customHeight="1"/>
    <row r="24178" ht="12.75" hidden="1" customHeight="1"/>
    <row r="24179" ht="12.75" hidden="1" customHeight="1"/>
    <row r="24180" ht="12.75" hidden="1" customHeight="1"/>
    <row r="24181" ht="12.75" hidden="1" customHeight="1"/>
    <row r="24182" ht="12.75" hidden="1" customHeight="1"/>
    <row r="24183" ht="12.75" hidden="1" customHeight="1"/>
    <row r="24184" ht="12.75" hidden="1" customHeight="1"/>
    <row r="24185" ht="12.75" hidden="1" customHeight="1"/>
    <row r="24186" ht="12.75" hidden="1" customHeight="1"/>
    <row r="24187" ht="12.75" hidden="1" customHeight="1"/>
    <row r="24188" ht="12.75" hidden="1" customHeight="1"/>
    <row r="24189" ht="12.75" hidden="1" customHeight="1"/>
    <row r="24190" ht="12.75" hidden="1" customHeight="1"/>
    <row r="24191" ht="12.75" hidden="1" customHeight="1"/>
    <row r="24192" ht="12.75" hidden="1" customHeight="1"/>
    <row r="24193" ht="12.75" hidden="1" customHeight="1"/>
    <row r="24194" ht="12.75" hidden="1" customHeight="1"/>
    <row r="24195" ht="12.75" hidden="1" customHeight="1"/>
    <row r="24196" ht="12.75" hidden="1" customHeight="1"/>
    <row r="24197" ht="12.75" hidden="1" customHeight="1"/>
    <row r="24198" ht="12.75" hidden="1" customHeight="1"/>
    <row r="24199" ht="12.75" hidden="1" customHeight="1"/>
    <row r="24200" ht="12.75" hidden="1" customHeight="1"/>
    <row r="24201" ht="12.75" hidden="1" customHeight="1"/>
    <row r="24202" ht="12.75" hidden="1" customHeight="1"/>
    <row r="24203" ht="12.75" hidden="1" customHeight="1"/>
    <row r="24204" ht="12.75" hidden="1" customHeight="1"/>
    <row r="24205" ht="12.75" hidden="1" customHeight="1"/>
    <row r="24206" ht="12.75" hidden="1" customHeight="1"/>
    <row r="24207" ht="12.75" hidden="1" customHeight="1"/>
    <row r="24208" ht="12.75" hidden="1" customHeight="1"/>
    <row r="24209" ht="12.75" hidden="1" customHeight="1"/>
    <row r="24210" ht="12.75" hidden="1" customHeight="1"/>
    <row r="24211" ht="12.75" hidden="1" customHeight="1"/>
    <row r="24212" ht="12.75" hidden="1" customHeight="1"/>
    <row r="24213" ht="12.75" hidden="1" customHeight="1"/>
    <row r="24214" ht="12.75" hidden="1" customHeight="1"/>
    <row r="24215" ht="12.75" hidden="1" customHeight="1"/>
    <row r="24216" ht="12.75" hidden="1" customHeight="1"/>
    <row r="24217" ht="12.75" hidden="1" customHeight="1"/>
    <row r="24218" ht="12.75" hidden="1" customHeight="1"/>
    <row r="24219" ht="12.75" hidden="1" customHeight="1"/>
    <row r="24220" ht="12.75" hidden="1" customHeight="1"/>
    <row r="24221" ht="12.75" hidden="1" customHeight="1"/>
    <row r="24222" ht="12.75" hidden="1" customHeight="1"/>
    <row r="24223" ht="12.75" hidden="1" customHeight="1"/>
    <row r="24224" ht="12.75" hidden="1" customHeight="1"/>
    <row r="24225" ht="12.75" hidden="1" customHeight="1"/>
    <row r="24226" ht="12.75" hidden="1" customHeight="1"/>
    <row r="24227" ht="12.75" hidden="1" customHeight="1"/>
    <row r="24228" ht="12.75" hidden="1" customHeight="1"/>
    <row r="24229" ht="12.75" hidden="1" customHeight="1"/>
    <row r="24230" ht="12.75" hidden="1" customHeight="1"/>
    <row r="24231" ht="12.75" hidden="1" customHeight="1"/>
    <row r="24232" ht="12.75" hidden="1" customHeight="1"/>
    <row r="24233" ht="12.75" hidden="1" customHeight="1"/>
    <row r="24234" ht="12.75" hidden="1" customHeight="1"/>
    <row r="24235" ht="12.75" hidden="1" customHeight="1"/>
    <row r="24236" ht="12.75" hidden="1" customHeight="1"/>
    <row r="24237" ht="12.75" hidden="1" customHeight="1"/>
    <row r="24238" ht="12.75" hidden="1" customHeight="1"/>
    <row r="24239" ht="12.75" hidden="1" customHeight="1"/>
    <row r="24240" ht="12.75" hidden="1" customHeight="1"/>
    <row r="24241" ht="12.75" hidden="1" customHeight="1"/>
    <row r="24242" ht="12.75" hidden="1" customHeight="1"/>
    <row r="24243" ht="12.75" hidden="1" customHeight="1"/>
    <row r="24244" ht="12.75" hidden="1" customHeight="1"/>
    <row r="24245" ht="12.75" hidden="1" customHeight="1"/>
    <row r="24246" ht="12.75" hidden="1" customHeight="1"/>
    <row r="24247" ht="12.75" hidden="1" customHeight="1"/>
    <row r="24248" ht="12.75" hidden="1" customHeight="1"/>
    <row r="24249" ht="12.75" hidden="1" customHeight="1"/>
    <row r="24250" ht="12.75" hidden="1" customHeight="1"/>
    <row r="24251" ht="12.75" hidden="1" customHeight="1"/>
    <row r="24252" ht="12.75" hidden="1" customHeight="1"/>
    <row r="24253" ht="12.75" hidden="1" customHeight="1"/>
    <row r="24254" ht="12.75" hidden="1" customHeight="1"/>
    <row r="24255" ht="12.75" hidden="1" customHeight="1"/>
    <row r="24256" ht="12.75" hidden="1" customHeight="1"/>
    <row r="24257" ht="12.75" hidden="1" customHeight="1"/>
    <row r="24258" ht="12.75" hidden="1" customHeight="1"/>
    <row r="24259" ht="12.75" hidden="1" customHeight="1"/>
    <row r="24260" ht="12.75" hidden="1" customHeight="1"/>
    <row r="24261" ht="12.75" hidden="1" customHeight="1"/>
    <row r="24262" ht="12.75" hidden="1" customHeight="1"/>
    <row r="24263" ht="12.75" hidden="1" customHeight="1"/>
    <row r="24264" ht="12.75" hidden="1" customHeight="1"/>
    <row r="24265" ht="12.75" hidden="1" customHeight="1"/>
    <row r="24266" ht="12.75" hidden="1" customHeight="1"/>
    <row r="24267" ht="12.75" hidden="1" customHeight="1"/>
    <row r="24268" ht="12.75" hidden="1" customHeight="1"/>
    <row r="24269" ht="12.75" hidden="1" customHeight="1"/>
    <row r="24270" ht="12.75" hidden="1" customHeight="1"/>
    <row r="24271" ht="12.75" hidden="1" customHeight="1"/>
    <row r="24272" ht="12.75" hidden="1" customHeight="1"/>
    <row r="24273" ht="12.75" hidden="1" customHeight="1"/>
    <row r="24274" ht="12.75" hidden="1" customHeight="1"/>
    <row r="24275" ht="12.75" hidden="1" customHeight="1"/>
    <row r="24276" ht="12.75" hidden="1" customHeight="1"/>
    <row r="24277" ht="12.75" hidden="1" customHeight="1"/>
    <row r="24278" ht="12.75" hidden="1" customHeight="1"/>
    <row r="24279" ht="12.75" hidden="1" customHeight="1"/>
    <row r="24280" ht="12.75" hidden="1" customHeight="1"/>
    <row r="24281" ht="12.75" hidden="1" customHeight="1"/>
    <row r="24282" ht="12.75" hidden="1" customHeight="1"/>
    <row r="24283" ht="12.75" hidden="1" customHeight="1"/>
    <row r="24284" ht="12.75" hidden="1" customHeight="1"/>
    <row r="24285" ht="12.75" hidden="1" customHeight="1"/>
    <row r="24286" ht="12.75" hidden="1" customHeight="1"/>
    <row r="24287" ht="12.75" hidden="1" customHeight="1"/>
    <row r="24288" ht="12.75" hidden="1" customHeight="1"/>
    <row r="24289" ht="12.75" hidden="1" customHeight="1"/>
    <row r="24290" ht="12.75" hidden="1" customHeight="1"/>
    <row r="24291" ht="12.75" hidden="1" customHeight="1"/>
    <row r="24292" ht="12.75" hidden="1" customHeight="1"/>
    <row r="24293" ht="12.75" hidden="1" customHeight="1"/>
    <row r="24294" ht="12.75" hidden="1" customHeight="1"/>
    <row r="24295" ht="12.75" hidden="1" customHeight="1"/>
    <row r="24296" ht="12.75" hidden="1" customHeight="1"/>
    <row r="24297" ht="12.75" hidden="1" customHeight="1"/>
    <row r="24298" ht="12.75" hidden="1" customHeight="1"/>
    <row r="24299" ht="12.75" hidden="1" customHeight="1"/>
    <row r="24300" ht="12.75" hidden="1" customHeight="1"/>
    <row r="24301" ht="12.75" hidden="1" customHeight="1"/>
    <row r="24302" ht="12.75" hidden="1" customHeight="1"/>
    <row r="24303" ht="12.75" hidden="1" customHeight="1"/>
    <row r="24304" ht="12.75" hidden="1" customHeight="1"/>
    <row r="24305" ht="12.75" hidden="1" customHeight="1"/>
    <row r="24306" ht="12.75" hidden="1" customHeight="1"/>
    <row r="24307" ht="12.75" hidden="1" customHeight="1"/>
    <row r="24308" ht="12.75" hidden="1" customHeight="1"/>
    <row r="24309" ht="12.75" hidden="1" customHeight="1"/>
    <row r="24310" ht="12.75" hidden="1" customHeight="1"/>
    <row r="24311" ht="12.75" hidden="1" customHeight="1"/>
    <row r="24312" ht="12.75" hidden="1" customHeight="1"/>
    <row r="24313" ht="12.75" hidden="1" customHeight="1"/>
    <row r="24314" ht="12.75" hidden="1" customHeight="1"/>
    <row r="24315" ht="12.75" hidden="1" customHeight="1"/>
    <row r="24316" ht="12.75" hidden="1" customHeight="1"/>
    <row r="24317" ht="12.75" hidden="1" customHeight="1"/>
    <row r="24318" ht="12.75" hidden="1" customHeight="1"/>
    <row r="24319" ht="12.75" hidden="1" customHeight="1"/>
    <row r="24320" ht="12.75" hidden="1" customHeight="1"/>
    <row r="24321" ht="12.75" hidden="1" customHeight="1"/>
    <row r="24322" ht="12.75" hidden="1" customHeight="1"/>
    <row r="24323" ht="12.75" hidden="1" customHeight="1"/>
    <row r="24324" ht="12.75" hidden="1" customHeight="1"/>
    <row r="24325" ht="12.75" hidden="1" customHeight="1"/>
    <row r="24326" ht="12.75" hidden="1" customHeight="1"/>
    <row r="24327" ht="12.75" hidden="1" customHeight="1"/>
    <row r="24328" ht="12.75" hidden="1" customHeight="1"/>
    <row r="24329" ht="12.75" hidden="1" customHeight="1"/>
    <row r="24330" ht="12.75" hidden="1" customHeight="1"/>
    <row r="24331" ht="12.75" hidden="1" customHeight="1"/>
    <row r="24332" ht="12.75" hidden="1" customHeight="1"/>
    <row r="24333" ht="12.75" hidden="1" customHeight="1"/>
    <row r="24334" ht="12.75" hidden="1" customHeight="1"/>
    <row r="24335" ht="12.75" hidden="1" customHeight="1"/>
    <row r="24336" ht="12.75" hidden="1" customHeight="1"/>
    <row r="24337" ht="12.75" hidden="1" customHeight="1"/>
    <row r="24338" ht="12.75" hidden="1" customHeight="1"/>
    <row r="24339" ht="12.75" hidden="1" customHeight="1"/>
    <row r="24340" ht="12.75" hidden="1" customHeight="1"/>
    <row r="24341" ht="12.75" hidden="1" customHeight="1"/>
    <row r="24342" ht="12.75" hidden="1" customHeight="1"/>
    <row r="24343" ht="12.75" hidden="1" customHeight="1"/>
    <row r="24344" ht="12.75" hidden="1" customHeight="1"/>
    <row r="24345" ht="12.75" hidden="1" customHeight="1"/>
    <row r="24346" ht="12.75" hidden="1" customHeight="1"/>
    <row r="24347" ht="12.75" hidden="1" customHeight="1"/>
    <row r="24348" ht="12.75" hidden="1" customHeight="1"/>
    <row r="24349" ht="12.75" hidden="1" customHeight="1"/>
    <row r="24350" ht="12.75" hidden="1" customHeight="1"/>
    <row r="24351" ht="12.75" hidden="1" customHeight="1"/>
    <row r="24352" ht="12.75" hidden="1" customHeight="1"/>
    <row r="24353" ht="12.75" hidden="1" customHeight="1"/>
    <row r="24354" ht="12.75" hidden="1" customHeight="1"/>
    <row r="24355" ht="12.75" hidden="1" customHeight="1"/>
    <row r="24356" ht="12.75" hidden="1" customHeight="1"/>
    <row r="24357" ht="12.75" hidden="1" customHeight="1"/>
    <row r="24358" ht="12.75" hidden="1" customHeight="1"/>
    <row r="24359" ht="12.75" hidden="1" customHeight="1"/>
    <row r="24360" ht="12.75" hidden="1" customHeight="1"/>
    <row r="24361" ht="12.75" hidden="1" customHeight="1"/>
    <row r="24362" ht="12.75" hidden="1" customHeight="1"/>
    <row r="24363" ht="12.75" hidden="1" customHeight="1"/>
    <row r="24364" ht="12.75" hidden="1" customHeight="1"/>
    <row r="24365" ht="12.75" hidden="1" customHeight="1"/>
    <row r="24366" ht="12.75" hidden="1" customHeight="1"/>
    <row r="24367" ht="12.75" hidden="1" customHeight="1"/>
    <row r="24368" ht="12.75" hidden="1" customHeight="1"/>
    <row r="24369" ht="12.75" hidden="1" customHeight="1"/>
    <row r="24370" ht="12.75" hidden="1" customHeight="1"/>
    <row r="24371" ht="12.75" hidden="1" customHeight="1"/>
    <row r="24372" ht="12.75" hidden="1" customHeight="1"/>
    <row r="24373" ht="12.75" hidden="1" customHeight="1"/>
    <row r="24374" ht="12.75" hidden="1" customHeight="1"/>
    <row r="24375" ht="12.75" hidden="1" customHeight="1"/>
    <row r="24376" ht="12.75" hidden="1" customHeight="1"/>
    <row r="24377" ht="12.75" hidden="1" customHeight="1"/>
    <row r="24378" ht="12.75" hidden="1" customHeight="1"/>
    <row r="24379" ht="12.75" hidden="1" customHeight="1"/>
    <row r="24380" ht="12.75" hidden="1" customHeight="1"/>
    <row r="24381" ht="12.75" hidden="1" customHeight="1"/>
    <row r="24382" ht="12.75" hidden="1" customHeight="1"/>
    <row r="24383" ht="12.75" hidden="1" customHeight="1"/>
    <row r="24384" ht="12.75" hidden="1" customHeight="1"/>
    <row r="24385" ht="12.75" hidden="1" customHeight="1"/>
    <row r="24386" ht="12.75" hidden="1" customHeight="1"/>
    <row r="24387" ht="12.75" hidden="1" customHeight="1"/>
    <row r="24388" ht="12.75" hidden="1" customHeight="1"/>
    <row r="24389" ht="12.75" hidden="1" customHeight="1"/>
    <row r="24390" ht="12.75" hidden="1" customHeight="1"/>
    <row r="24391" ht="12.75" hidden="1" customHeight="1"/>
    <row r="24392" ht="12.75" hidden="1" customHeight="1"/>
    <row r="24393" ht="12.75" hidden="1" customHeight="1"/>
    <row r="24394" ht="12.75" hidden="1" customHeight="1"/>
    <row r="24395" ht="12.75" hidden="1" customHeight="1"/>
    <row r="24396" ht="12.75" hidden="1" customHeight="1"/>
    <row r="24397" ht="12.75" hidden="1" customHeight="1"/>
    <row r="24398" ht="12.75" hidden="1" customHeight="1"/>
    <row r="24399" ht="12.75" hidden="1" customHeight="1"/>
    <row r="24400" ht="12.75" hidden="1" customHeight="1"/>
    <row r="24401" ht="12.75" hidden="1" customHeight="1"/>
    <row r="24402" ht="12.75" hidden="1" customHeight="1"/>
    <row r="24403" ht="12.75" hidden="1" customHeight="1"/>
    <row r="24404" ht="12.75" hidden="1" customHeight="1"/>
    <row r="24405" ht="12.75" hidden="1" customHeight="1"/>
    <row r="24406" ht="12.75" hidden="1" customHeight="1"/>
    <row r="24407" ht="12.75" hidden="1" customHeight="1"/>
    <row r="24408" ht="12.75" hidden="1" customHeight="1"/>
    <row r="24409" ht="12.75" hidden="1" customHeight="1"/>
    <row r="24410" ht="12.75" hidden="1" customHeight="1"/>
    <row r="24411" ht="12.75" hidden="1" customHeight="1"/>
    <row r="24412" ht="12.75" hidden="1" customHeight="1"/>
    <row r="24413" ht="12.75" hidden="1" customHeight="1"/>
    <row r="24414" ht="12.75" hidden="1" customHeight="1"/>
    <row r="24415" ht="12.75" hidden="1" customHeight="1"/>
    <row r="24416" ht="12.75" hidden="1" customHeight="1"/>
    <row r="24417" ht="12.75" hidden="1" customHeight="1"/>
    <row r="24418" ht="12.75" hidden="1" customHeight="1"/>
    <row r="24419" ht="12.75" hidden="1" customHeight="1"/>
    <row r="24420" ht="12.75" hidden="1" customHeight="1"/>
    <row r="24421" ht="12.75" hidden="1" customHeight="1"/>
    <row r="24422" ht="12.75" hidden="1" customHeight="1"/>
    <row r="24423" ht="12.75" hidden="1" customHeight="1"/>
    <row r="24424" ht="12.75" hidden="1" customHeight="1"/>
    <row r="24425" ht="12.75" hidden="1" customHeight="1"/>
    <row r="24426" ht="12.75" hidden="1" customHeight="1"/>
    <row r="24427" ht="12.75" hidden="1" customHeight="1"/>
    <row r="24428" ht="12.75" hidden="1" customHeight="1"/>
    <row r="24429" ht="12.75" hidden="1" customHeight="1"/>
    <row r="24430" ht="12.75" hidden="1" customHeight="1"/>
    <row r="24431" ht="12.75" hidden="1" customHeight="1"/>
    <row r="24432" ht="12.75" hidden="1" customHeight="1"/>
    <row r="24433" ht="12.75" hidden="1" customHeight="1"/>
    <row r="24434" ht="12.75" hidden="1" customHeight="1"/>
    <row r="24435" ht="12.75" hidden="1" customHeight="1"/>
    <row r="24436" ht="12.75" hidden="1" customHeight="1"/>
    <row r="24437" ht="12.75" hidden="1" customHeight="1"/>
    <row r="24438" ht="12.75" hidden="1" customHeight="1"/>
    <row r="24439" ht="12.75" hidden="1" customHeight="1"/>
    <row r="24440" ht="12.75" hidden="1" customHeight="1"/>
    <row r="24441" ht="12.75" hidden="1" customHeight="1"/>
    <row r="24442" ht="12.75" hidden="1" customHeight="1"/>
    <row r="24443" ht="12.75" hidden="1" customHeight="1"/>
    <row r="24444" ht="12.75" hidden="1" customHeight="1"/>
    <row r="24445" ht="12.75" hidden="1" customHeight="1"/>
    <row r="24446" ht="12.75" hidden="1" customHeight="1"/>
    <row r="24447" ht="12.75" hidden="1" customHeight="1"/>
    <row r="24448" ht="12.75" hidden="1" customHeight="1"/>
    <row r="24449" ht="12.75" hidden="1" customHeight="1"/>
    <row r="24450" ht="12.75" hidden="1" customHeight="1"/>
    <row r="24451" ht="12.75" hidden="1" customHeight="1"/>
    <row r="24452" ht="12.75" hidden="1" customHeight="1"/>
    <row r="24453" ht="12.75" hidden="1" customHeight="1"/>
    <row r="24454" ht="12.75" hidden="1" customHeight="1"/>
    <row r="24455" ht="12.75" hidden="1" customHeight="1"/>
    <row r="24456" ht="12.75" hidden="1" customHeight="1"/>
    <row r="24457" ht="12.75" hidden="1" customHeight="1"/>
    <row r="24458" ht="12.75" hidden="1" customHeight="1"/>
    <row r="24459" ht="12.75" hidden="1" customHeight="1"/>
    <row r="24460" ht="12.75" hidden="1" customHeight="1"/>
    <row r="24461" ht="12.75" hidden="1" customHeight="1"/>
    <row r="24462" ht="12.75" hidden="1" customHeight="1"/>
    <row r="24463" ht="12.75" hidden="1" customHeight="1"/>
    <row r="24464" ht="12.75" hidden="1" customHeight="1"/>
    <row r="24465" ht="12.75" hidden="1" customHeight="1"/>
    <row r="24466" ht="12.75" hidden="1" customHeight="1"/>
    <row r="24467" ht="12.75" hidden="1" customHeight="1"/>
    <row r="24468" ht="12.75" hidden="1" customHeight="1"/>
    <row r="24469" ht="12.75" hidden="1" customHeight="1"/>
    <row r="24470" ht="12.75" hidden="1" customHeight="1"/>
    <row r="24471" ht="12.75" hidden="1" customHeight="1"/>
    <row r="24472" ht="12.75" hidden="1" customHeight="1"/>
    <row r="24473" ht="12.75" hidden="1" customHeight="1"/>
    <row r="24474" ht="12.75" hidden="1" customHeight="1"/>
    <row r="24475" ht="12.75" hidden="1" customHeight="1"/>
    <row r="24476" ht="12.75" hidden="1" customHeight="1"/>
    <row r="24477" ht="12.75" hidden="1" customHeight="1"/>
    <row r="24478" ht="12.75" hidden="1" customHeight="1"/>
    <row r="24479" ht="12.75" hidden="1" customHeight="1"/>
    <row r="24480" ht="12.75" hidden="1" customHeight="1"/>
    <row r="24481" ht="12.75" hidden="1" customHeight="1"/>
    <row r="24482" ht="12.75" hidden="1" customHeight="1"/>
    <row r="24483" ht="12.75" hidden="1" customHeight="1"/>
    <row r="24484" ht="12.75" hidden="1" customHeight="1"/>
    <row r="24485" ht="12.75" hidden="1" customHeight="1"/>
    <row r="24486" ht="12.75" hidden="1" customHeight="1"/>
    <row r="24487" ht="12.75" hidden="1" customHeight="1"/>
    <row r="24488" ht="12.75" hidden="1" customHeight="1"/>
    <row r="24489" ht="12.75" hidden="1" customHeight="1"/>
    <row r="24490" ht="12.75" hidden="1" customHeight="1"/>
    <row r="24491" ht="12.75" hidden="1" customHeight="1"/>
    <row r="24492" ht="12.75" hidden="1" customHeight="1"/>
    <row r="24493" ht="12.75" hidden="1" customHeight="1"/>
    <row r="24494" ht="12.75" hidden="1" customHeight="1"/>
    <row r="24495" ht="12.75" hidden="1" customHeight="1"/>
    <row r="24496" ht="12.75" hidden="1" customHeight="1"/>
    <row r="24497" ht="12.75" hidden="1" customHeight="1"/>
    <row r="24498" ht="12.75" hidden="1" customHeight="1"/>
    <row r="24499" ht="12.75" hidden="1" customHeight="1"/>
    <row r="24500" ht="12.75" hidden="1" customHeight="1"/>
    <row r="24501" ht="12.75" hidden="1" customHeight="1"/>
    <row r="24502" ht="12.75" hidden="1" customHeight="1"/>
    <row r="24503" ht="12.75" hidden="1" customHeight="1"/>
    <row r="24504" ht="12.75" hidden="1" customHeight="1"/>
    <row r="24505" ht="12.75" hidden="1" customHeight="1"/>
    <row r="24506" ht="12.75" hidden="1" customHeight="1"/>
    <row r="24507" ht="12.75" hidden="1" customHeight="1"/>
    <row r="24508" ht="12.75" hidden="1" customHeight="1"/>
    <row r="24509" ht="12.75" hidden="1" customHeight="1"/>
    <row r="24510" ht="12.75" hidden="1" customHeight="1"/>
    <row r="24511" ht="12.75" hidden="1" customHeight="1"/>
    <row r="24512" ht="12.75" hidden="1" customHeight="1"/>
    <row r="24513" ht="12.75" hidden="1" customHeight="1"/>
    <row r="24514" ht="12.75" hidden="1" customHeight="1"/>
    <row r="24515" ht="12.75" hidden="1" customHeight="1"/>
    <row r="24516" ht="12.75" hidden="1" customHeight="1"/>
    <row r="24517" ht="12.75" hidden="1" customHeight="1"/>
    <row r="24518" ht="12.75" hidden="1" customHeight="1"/>
    <row r="24519" ht="12.75" hidden="1" customHeight="1"/>
    <row r="24520" ht="12.75" hidden="1" customHeight="1"/>
    <row r="24521" ht="12.75" hidden="1" customHeight="1"/>
    <row r="24522" ht="12.75" hidden="1" customHeight="1"/>
    <row r="24523" ht="12.75" hidden="1" customHeight="1"/>
    <row r="24524" ht="12.75" hidden="1" customHeight="1"/>
    <row r="24525" ht="12.75" hidden="1" customHeight="1"/>
    <row r="24526" ht="12.75" hidden="1" customHeight="1"/>
    <row r="24527" ht="12.75" hidden="1" customHeight="1"/>
    <row r="24528" ht="12.75" hidden="1" customHeight="1"/>
    <row r="24529" ht="12.75" hidden="1" customHeight="1"/>
    <row r="24530" ht="12.75" hidden="1" customHeight="1"/>
    <row r="24531" ht="12.75" hidden="1" customHeight="1"/>
    <row r="24532" ht="12.75" hidden="1" customHeight="1"/>
    <row r="24533" ht="12.75" hidden="1" customHeight="1"/>
    <row r="24534" ht="12.75" hidden="1" customHeight="1"/>
    <row r="24535" ht="12.75" hidden="1" customHeight="1"/>
    <row r="24536" ht="12.75" hidden="1" customHeight="1"/>
    <row r="24537" ht="12.75" hidden="1" customHeight="1"/>
    <row r="24538" ht="12.75" hidden="1" customHeight="1"/>
    <row r="24539" ht="12.75" hidden="1" customHeight="1"/>
    <row r="24540" ht="12.75" hidden="1" customHeight="1"/>
    <row r="24541" ht="12.75" hidden="1" customHeight="1"/>
    <row r="24542" ht="12.75" hidden="1" customHeight="1"/>
    <row r="24543" ht="12.75" hidden="1" customHeight="1"/>
    <row r="24544" ht="12.75" hidden="1" customHeight="1"/>
    <row r="24545" ht="12.75" hidden="1" customHeight="1"/>
    <row r="24546" ht="12.75" hidden="1" customHeight="1"/>
    <row r="24547" ht="12.75" hidden="1" customHeight="1"/>
    <row r="24548" ht="12.75" hidden="1" customHeight="1"/>
    <row r="24549" ht="12.75" hidden="1" customHeight="1"/>
    <row r="24550" ht="12.75" hidden="1" customHeight="1"/>
    <row r="24551" ht="12.75" hidden="1" customHeight="1"/>
    <row r="24552" ht="12.75" hidden="1" customHeight="1"/>
    <row r="24553" ht="12.75" hidden="1" customHeight="1"/>
    <row r="24554" ht="12.75" hidden="1" customHeight="1"/>
    <row r="24555" ht="12.75" hidden="1" customHeight="1"/>
    <row r="24556" ht="12.75" hidden="1" customHeight="1"/>
    <row r="24557" ht="12.75" hidden="1" customHeight="1"/>
    <row r="24558" ht="12.75" hidden="1" customHeight="1"/>
    <row r="24559" ht="12.75" hidden="1" customHeight="1"/>
    <row r="24560" ht="12.75" hidden="1" customHeight="1"/>
    <row r="24561" ht="12.75" hidden="1" customHeight="1"/>
    <row r="24562" ht="12.75" hidden="1" customHeight="1"/>
    <row r="24563" ht="12.75" hidden="1" customHeight="1"/>
    <row r="24564" ht="12.75" hidden="1" customHeight="1"/>
    <row r="24565" ht="12.75" hidden="1" customHeight="1"/>
    <row r="24566" ht="12.75" hidden="1" customHeight="1"/>
    <row r="24567" ht="12.75" hidden="1" customHeight="1"/>
    <row r="24568" ht="12.75" hidden="1" customHeight="1"/>
    <row r="24569" ht="12.75" hidden="1" customHeight="1"/>
    <row r="24570" ht="12.75" hidden="1" customHeight="1"/>
    <row r="24571" ht="12.75" hidden="1" customHeight="1"/>
    <row r="24572" ht="12.75" hidden="1" customHeight="1"/>
    <row r="24573" ht="12.75" hidden="1" customHeight="1"/>
    <row r="24574" ht="12.75" hidden="1" customHeight="1"/>
    <row r="24575" ht="12.75" hidden="1" customHeight="1"/>
    <row r="24576" ht="12.75" hidden="1" customHeight="1"/>
    <row r="24577" ht="12.75" hidden="1" customHeight="1"/>
    <row r="24578" ht="12.75" hidden="1" customHeight="1"/>
    <row r="24579" ht="12.75" hidden="1" customHeight="1"/>
    <row r="24580" ht="12.75" hidden="1" customHeight="1"/>
    <row r="24581" ht="12.75" hidden="1" customHeight="1"/>
    <row r="24582" ht="12.75" hidden="1" customHeight="1"/>
    <row r="24583" ht="12.75" hidden="1" customHeight="1"/>
    <row r="24584" ht="12.75" hidden="1" customHeight="1"/>
    <row r="24585" ht="12.75" hidden="1" customHeight="1"/>
    <row r="24586" ht="12.75" hidden="1" customHeight="1"/>
    <row r="24587" ht="12.75" hidden="1" customHeight="1"/>
    <row r="24588" ht="12.75" hidden="1" customHeight="1"/>
    <row r="24589" ht="12.75" hidden="1" customHeight="1"/>
    <row r="24590" ht="12.75" hidden="1" customHeight="1"/>
    <row r="24591" ht="12.75" hidden="1" customHeight="1"/>
    <row r="24592" ht="12.75" hidden="1" customHeight="1"/>
    <row r="24593" ht="12.75" hidden="1" customHeight="1"/>
    <row r="24594" ht="12.75" hidden="1" customHeight="1"/>
    <row r="24595" ht="12.75" hidden="1" customHeight="1"/>
    <row r="24596" ht="12.75" hidden="1" customHeight="1"/>
    <row r="24597" ht="12.75" hidden="1" customHeight="1"/>
    <row r="24598" ht="12.75" hidden="1" customHeight="1"/>
    <row r="24599" ht="12.75" hidden="1" customHeight="1"/>
    <row r="24600" ht="12.75" hidden="1" customHeight="1"/>
    <row r="24601" ht="12.75" hidden="1" customHeight="1"/>
    <row r="24602" ht="12.75" hidden="1" customHeight="1"/>
    <row r="24603" ht="12.75" hidden="1" customHeight="1"/>
    <row r="24604" ht="12.75" hidden="1" customHeight="1"/>
    <row r="24605" ht="12.75" hidden="1" customHeight="1"/>
    <row r="24606" ht="12.75" hidden="1" customHeight="1"/>
    <row r="24607" ht="12.75" hidden="1" customHeight="1"/>
    <row r="24608" ht="12.75" hidden="1" customHeight="1"/>
    <row r="24609" ht="12.75" hidden="1" customHeight="1"/>
    <row r="24610" ht="12.75" hidden="1" customHeight="1"/>
    <row r="24611" ht="12.75" hidden="1" customHeight="1"/>
    <row r="24612" ht="12.75" hidden="1" customHeight="1"/>
    <row r="24613" ht="12.75" hidden="1" customHeight="1"/>
    <row r="24614" ht="12.75" hidden="1" customHeight="1"/>
    <row r="24615" ht="12.75" hidden="1" customHeight="1"/>
    <row r="24616" ht="12.75" hidden="1" customHeight="1"/>
    <row r="24617" ht="12.75" hidden="1" customHeight="1"/>
    <row r="24618" ht="12.75" hidden="1" customHeight="1"/>
    <row r="24619" ht="12.75" hidden="1" customHeight="1"/>
    <row r="24620" ht="12.75" hidden="1" customHeight="1"/>
    <row r="24621" ht="12.75" hidden="1" customHeight="1"/>
    <row r="24622" ht="12.75" hidden="1" customHeight="1"/>
    <row r="24623" ht="12.75" hidden="1" customHeight="1"/>
    <row r="24624" ht="12.75" hidden="1" customHeight="1"/>
    <row r="24625" ht="12.75" hidden="1" customHeight="1"/>
    <row r="24626" ht="12.75" hidden="1" customHeight="1"/>
    <row r="24627" ht="12.75" hidden="1" customHeight="1"/>
    <row r="24628" ht="12.75" hidden="1" customHeight="1"/>
    <row r="24629" ht="12.75" hidden="1" customHeight="1"/>
    <row r="24630" ht="12.75" hidden="1" customHeight="1"/>
    <row r="24631" ht="12.75" hidden="1" customHeight="1"/>
    <row r="24632" ht="12.75" hidden="1" customHeight="1"/>
    <row r="24633" ht="12.75" hidden="1" customHeight="1"/>
    <row r="24634" ht="12.75" hidden="1" customHeight="1"/>
    <row r="24635" ht="12.75" hidden="1" customHeight="1"/>
    <row r="24636" ht="12.75" hidden="1" customHeight="1"/>
    <row r="24637" ht="12.75" hidden="1" customHeight="1"/>
    <row r="24638" ht="12.75" hidden="1" customHeight="1"/>
    <row r="24639" ht="12.75" hidden="1" customHeight="1"/>
    <row r="24640" ht="12.75" hidden="1" customHeight="1"/>
    <row r="24641" ht="12.75" hidden="1" customHeight="1"/>
    <row r="24642" ht="12.75" hidden="1" customHeight="1"/>
    <row r="24643" ht="12.75" hidden="1" customHeight="1"/>
    <row r="24644" ht="12.75" hidden="1" customHeight="1"/>
    <row r="24645" ht="12.75" hidden="1" customHeight="1"/>
    <row r="24646" ht="12.75" hidden="1" customHeight="1"/>
    <row r="24647" ht="12.75" hidden="1" customHeight="1"/>
    <row r="24648" ht="12.75" hidden="1" customHeight="1"/>
    <row r="24649" ht="12.75" hidden="1" customHeight="1"/>
    <row r="24650" ht="12.75" hidden="1" customHeight="1"/>
    <row r="24651" ht="12.75" hidden="1" customHeight="1"/>
    <row r="24652" ht="12.75" hidden="1" customHeight="1"/>
    <row r="24653" ht="12.75" hidden="1" customHeight="1"/>
    <row r="24654" ht="12.75" hidden="1" customHeight="1"/>
    <row r="24655" ht="12.75" hidden="1" customHeight="1"/>
    <row r="24656" ht="12.75" hidden="1" customHeight="1"/>
    <row r="24657" ht="12.75" hidden="1" customHeight="1"/>
    <row r="24658" ht="12.75" hidden="1" customHeight="1"/>
    <row r="24659" ht="12.75" hidden="1" customHeight="1"/>
    <row r="24660" ht="12.75" hidden="1" customHeight="1"/>
    <row r="24661" ht="12.75" hidden="1" customHeight="1"/>
    <row r="24662" ht="12.75" hidden="1" customHeight="1"/>
    <row r="24663" ht="12.75" hidden="1" customHeight="1"/>
    <row r="24664" ht="12.75" hidden="1" customHeight="1"/>
    <row r="24665" ht="12.75" hidden="1" customHeight="1"/>
    <row r="24666" ht="12.75" hidden="1" customHeight="1"/>
    <row r="24667" ht="12.75" hidden="1" customHeight="1"/>
    <row r="24668" ht="12.75" hidden="1" customHeight="1"/>
    <row r="24669" ht="12.75" hidden="1" customHeight="1"/>
    <row r="24670" ht="12.75" hidden="1" customHeight="1"/>
    <row r="24671" ht="12.75" hidden="1" customHeight="1"/>
    <row r="24672" ht="12.75" hidden="1" customHeight="1"/>
    <row r="24673" ht="12.75" hidden="1" customHeight="1"/>
    <row r="24674" ht="12.75" hidden="1" customHeight="1"/>
    <row r="24675" ht="12.75" hidden="1" customHeight="1"/>
    <row r="24676" ht="12.75" hidden="1" customHeight="1"/>
    <row r="24677" ht="12.75" hidden="1" customHeight="1"/>
    <row r="24678" ht="12.75" hidden="1" customHeight="1"/>
    <row r="24679" ht="12.75" hidden="1" customHeight="1"/>
    <row r="24680" ht="12.75" hidden="1" customHeight="1"/>
    <row r="24681" ht="12.75" hidden="1" customHeight="1"/>
    <row r="24682" ht="12.75" hidden="1" customHeight="1"/>
    <row r="24683" ht="12.75" hidden="1" customHeight="1"/>
    <row r="24684" ht="12.75" hidden="1" customHeight="1"/>
    <row r="24685" ht="12.75" hidden="1" customHeight="1"/>
    <row r="24686" ht="12.75" hidden="1" customHeight="1"/>
    <row r="24687" ht="12.75" hidden="1" customHeight="1"/>
    <row r="24688" ht="12.75" hidden="1" customHeight="1"/>
    <row r="24689" ht="12.75" hidden="1" customHeight="1"/>
    <row r="24690" ht="12.75" hidden="1" customHeight="1"/>
    <row r="24691" ht="12.75" hidden="1" customHeight="1"/>
    <row r="24692" ht="12.75" hidden="1" customHeight="1"/>
    <row r="24693" ht="12.75" hidden="1" customHeight="1"/>
    <row r="24694" ht="12.75" hidden="1" customHeight="1"/>
    <row r="24695" ht="12.75" hidden="1" customHeight="1"/>
    <row r="24696" ht="12.75" hidden="1" customHeight="1"/>
    <row r="24697" ht="12.75" hidden="1" customHeight="1"/>
    <row r="24698" ht="12.75" hidden="1" customHeight="1"/>
    <row r="24699" ht="12.75" hidden="1" customHeight="1"/>
    <row r="24700" ht="12.75" hidden="1" customHeight="1"/>
    <row r="24701" ht="12.75" hidden="1" customHeight="1"/>
    <row r="24702" ht="12.75" hidden="1" customHeight="1"/>
    <row r="24703" ht="12.75" hidden="1" customHeight="1"/>
    <row r="24704" ht="12.75" hidden="1" customHeight="1"/>
    <row r="24705" ht="12.75" hidden="1" customHeight="1"/>
    <row r="24706" ht="12.75" hidden="1" customHeight="1"/>
    <row r="24707" ht="12.75" hidden="1" customHeight="1"/>
    <row r="24708" ht="12.75" hidden="1" customHeight="1"/>
    <row r="24709" ht="12.75" hidden="1" customHeight="1"/>
    <row r="24710" ht="12.75" hidden="1" customHeight="1"/>
    <row r="24711" ht="12.75" hidden="1" customHeight="1"/>
    <row r="24712" ht="12.75" hidden="1" customHeight="1"/>
    <row r="24713" ht="12.75" hidden="1" customHeight="1"/>
    <row r="24714" ht="12.75" hidden="1" customHeight="1"/>
    <row r="24715" ht="12.75" hidden="1" customHeight="1"/>
    <row r="24716" ht="12.75" hidden="1" customHeight="1"/>
    <row r="24717" ht="12.75" hidden="1" customHeight="1"/>
    <row r="24718" ht="12.75" hidden="1" customHeight="1"/>
    <row r="24719" ht="12.75" hidden="1" customHeight="1"/>
    <row r="24720" ht="12.75" hidden="1" customHeight="1"/>
    <row r="24721" ht="12.75" hidden="1" customHeight="1"/>
    <row r="24722" ht="12.75" hidden="1" customHeight="1"/>
    <row r="24723" ht="12.75" hidden="1" customHeight="1"/>
    <row r="24724" ht="12.75" hidden="1" customHeight="1"/>
    <row r="24725" ht="12.75" hidden="1" customHeight="1"/>
    <row r="24726" ht="12.75" hidden="1" customHeight="1"/>
    <row r="24727" ht="12.75" hidden="1" customHeight="1"/>
    <row r="24728" ht="12.75" hidden="1" customHeight="1"/>
    <row r="24729" ht="12.75" hidden="1" customHeight="1"/>
    <row r="24730" ht="12.75" hidden="1" customHeight="1"/>
    <row r="24731" ht="12.75" hidden="1" customHeight="1"/>
    <row r="24732" ht="12.75" hidden="1" customHeight="1"/>
    <row r="24733" ht="12.75" hidden="1" customHeight="1"/>
    <row r="24734" ht="12.75" hidden="1" customHeight="1"/>
    <row r="24735" ht="12.75" hidden="1" customHeight="1"/>
    <row r="24736" ht="12.75" hidden="1" customHeight="1"/>
    <row r="24737" ht="12.75" hidden="1" customHeight="1"/>
    <row r="24738" ht="12.75" hidden="1" customHeight="1"/>
    <row r="24739" ht="12.75" hidden="1" customHeight="1"/>
    <row r="24740" ht="12.75" hidden="1" customHeight="1"/>
    <row r="24741" ht="12.75" hidden="1" customHeight="1"/>
    <row r="24742" ht="12.75" hidden="1" customHeight="1"/>
    <row r="24743" ht="12.75" hidden="1" customHeight="1"/>
    <row r="24744" ht="12.75" hidden="1" customHeight="1"/>
    <row r="24745" ht="12.75" hidden="1" customHeight="1"/>
    <row r="24746" ht="12.75" hidden="1" customHeight="1"/>
    <row r="24747" ht="12.75" hidden="1" customHeight="1"/>
    <row r="24748" ht="12.75" hidden="1" customHeight="1"/>
    <row r="24749" ht="12.75" hidden="1" customHeight="1"/>
    <row r="24750" ht="12.75" hidden="1" customHeight="1"/>
    <row r="24751" ht="12.75" hidden="1" customHeight="1"/>
    <row r="24752" ht="12.75" hidden="1" customHeight="1"/>
    <row r="24753" ht="12.75" hidden="1" customHeight="1"/>
    <row r="24754" ht="12.75" hidden="1" customHeight="1"/>
    <row r="24755" ht="12.75" hidden="1" customHeight="1"/>
    <row r="24756" ht="12.75" hidden="1" customHeight="1"/>
    <row r="24757" ht="12.75" hidden="1" customHeight="1"/>
    <row r="24758" ht="12.75" hidden="1" customHeight="1"/>
    <row r="24759" ht="12.75" hidden="1" customHeight="1"/>
    <row r="24760" ht="12.75" hidden="1" customHeight="1"/>
    <row r="24761" ht="12.75" hidden="1" customHeight="1"/>
    <row r="24762" ht="12.75" hidden="1" customHeight="1"/>
    <row r="24763" ht="12.75" hidden="1" customHeight="1"/>
    <row r="24764" ht="12.75" hidden="1" customHeight="1"/>
    <row r="24765" ht="12.75" hidden="1" customHeight="1"/>
    <row r="24766" ht="12.75" hidden="1" customHeight="1"/>
    <row r="24767" ht="12.75" hidden="1" customHeight="1"/>
    <row r="24768" ht="12.75" hidden="1" customHeight="1"/>
    <row r="24769" ht="12.75" hidden="1" customHeight="1"/>
    <row r="24770" ht="12.75" hidden="1" customHeight="1"/>
    <row r="24771" ht="12.75" hidden="1" customHeight="1"/>
    <row r="24772" ht="12.75" hidden="1" customHeight="1"/>
    <row r="24773" ht="12.75" hidden="1" customHeight="1"/>
    <row r="24774" ht="12.75" hidden="1" customHeight="1"/>
    <row r="24775" ht="12.75" hidden="1" customHeight="1"/>
    <row r="24776" ht="12.75" hidden="1" customHeight="1"/>
    <row r="24777" ht="12.75" hidden="1" customHeight="1"/>
    <row r="24778" ht="12.75" hidden="1" customHeight="1"/>
    <row r="24779" ht="12.75" hidden="1" customHeight="1"/>
    <row r="24780" ht="12.75" hidden="1" customHeight="1"/>
    <row r="24781" ht="12.75" hidden="1" customHeight="1"/>
    <row r="24782" ht="12.75" hidden="1" customHeight="1"/>
    <row r="24783" ht="12.75" hidden="1" customHeight="1"/>
    <row r="24784" ht="12.75" hidden="1" customHeight="1"/>
    <row r="24785" ht="12.75" hidden="1" customHeight="1"/>
    <row r="24786" ht="12.75" hidden="1" customHeight="1"/>
    <row r="24787" ht="12.75" hidden="1" customHeight="1"/>
    <row r="24788" ht="12.75" hidden="1" customHeight="1"/>
    <row r="24789" ht="12.75" hidden="1" customHeight="1"/>
    <row r="24790" ht="12.75" hidden="1" customHeight="1"/>
    <row r="24791" ht="12.75" hidden="1" customHeight="1"/>
    <row r="24792" ht="12.75" hidden="1" customHeight="1"/>
    <row r="24793" ht="12.75" hidden="1" customHeight="1"/>
    <row r="24794" ht="12.75" hidden="1" customHeight="1"/>
    <row r="24795" ht="12.75" hidden="1" customHeight="1"/>
    <row r="24796" ht="12.75" hidden="1" customHeight="1"/>
    <row r="24797" ht="12.75" hidden="1" customHeight="1"/>
    <row r="24798" ht="12.75" hidden="1" customHeight="1"/>
    <row r="24799" ht="12.75" hidden="1" customHeight="1"/>
    <row r="24800" ht="12.75" hidden="1" customHeight="1"/>
    <row r="24801" ht="12.75" hidden="1" customHeight="1"/>
    <row r="24802" ht="12.75" hidden="1" customHeight="1"/>
    <row r="24803" ht="12.75" hidden="1" customHeight="1"/>
    <row r="24804" ht="12.75" hidden="1" customHeight="1"/>
    <row r="24805" ht="12.75" hidden="1" customHeight="1"/>
    <row r="24806" ht="12.75" hidden="1" customHeight="1"/>
    <row r="24807" ht="12.75" hidden="1" customHeight="1"/>
    <row r="24808" ht="12.75" hidden="1" customHeight="1"/>
    <row r="24809" ht="12.75" hidden="1" customHeight="1"/>
    <row r="24810" ht="12.75" hidden="1" customHeight="1"/>
    <row r="24811" ht="12.75" hidden="1" customHeight="1"/>
    <row r="24812" ht="12.75" hidden="1" customHeight="1"/>
    <row r="24813" ht="12.75" hidden="1" customHeight="1"/>
    <row r="24814" ht="12.75" hidden="1" customHeight="1"/>
    <row r="24815" ht="12.75" hidden="1" customHeight="1"/>
    <row r="24816" ht="12.75" hidden="1" customHeight="1"/>
    <row r="24817" ht="12.75" hidden="1" customHeight="1"/>
    <row r="24818" ht="12.75" hidden="1" customHeight="1"/>
    <row r="24819" ht="12.75" hidden="1" customHeight="1"/>
    <row r="24820" ht="12.75" hidden="1" customHeight="1"/>
    <row r="24821" ht="12.75" hidden="1" customHeight="1"/>
    <row r="24822" ht="12.75" hidden="1" customHeight="1"/>
    <row r="24823" ht="12.75" hidden="1" customHeight="1"/>
    <row r="24824" ht="12.75" hidden="1" customHeight="1"/>
    <row r="24825" ht="12.75" hidden="1" customHeight="1"/>
    <row r="24826" ht="12.75" hidden="1" customHeight="1"/>
    <row r="24827" ht="12.75" hidden="1" customHeight="1"/>
    <row r="24828" ht="12.75" hidden="1" customHeight="1"/>
    <row r="24829" ht="12.75" hidden="1" customHeight="1"/>
    <row r="24830" ht="12.75" hidden="1" customHeight="1"/>
    <row r="24831" ht="12.75" hidden="1" customHeight="1"/>
    <row r="24832" ht="12.75" hidden="1" customHeight="1"/>
    <row r="24833" ht="12.75" hidden="1" customHeight="1"/>
    <row r="24834" ht="12.75" hidden="1" customHeight="1"/>
    <row r="24835" ht="12.75" hidden="1" customHeight="1"/>
    <row r="24836" ht="12.75" hidden="1" customHeight="1"/>
    <row r="24837" ht="12.75" hidden="1" customHeight="1"/>
    <row r="24838" ht="12.75" hidden="1" customHeight="1"/>
    <row r="24839" ht="12.75" hidden="1" customHeight="1"/>
    <row r="24840" ht="12.75" hidden="1" customHeight="1"/>
    <row r="24841" ht="12.75" hidden="1" customHeight="1"/>
    <row r="24842" ht="12.75" hidden="1" customHeight="1"/>
    <row r="24843" ht="12.75" hidden="1" customHeight="1"/>
    <row r="24844" ht="12.75" hidden="1" customHeight="1"/>
    <row r="24845" ht="12.75" hidden="1" customHeight="1"/>
    <row r="24846" ht="12.75" hidden="1" customHeight="1"/>
    <row r="24847" ht="12.75" hidden="1" customHeight="1"/>
    <row r="24848" ht="12.75" hidden="1" customHeight="1"/>
    <row r="24849" ht="12.75" hidden="1" customHeight="1"/>
    <row r="24850" ht="12.75" hidden="1" customHeight="1"/>
    <row r="24851" ht="12.75" hidden="1" customHeight="1"/>
    <row r="24852" ht="12.75" hidden="1" customHeight="1"/>
    <row r="24853" ht="12.75" hidden="1" customHeight="1"/>
    <row r="24854" ht="12.75" hidden="1" customHeight="1"/>
    <row r="24855" ht="12.75" hidden="1" customHeight="1"/>
    <row r="24856" ht="12.75" hidden="1" customHeight="1"/>
    <row r="24857" ht="12.75" hidden="1" customHeight="1"/>
    <row r="24858" ht="12.75" hidden="1" customHeight="1"/>
    <row r="24859" ht="12.75" hidden="1" customHeight="1"/>
    <row r="24860" ht="12.75" hidden="1" customHeight="1"/>
    <row r="24861" ht="12.75" hidden="1" customHeight="1"/>
    <row r="24862" ht="12.75" hidden="1" customHeight="1"/>
    <row r="24863" ht="12.75" hidden="1" customHeight="1"/>
    <row r="24864" ht="12.75" hidden="1" customHeight="1"/>
    <row r="24865" ht="12.75" hidden="1" customHeight="1"/>
    <row r="24866" ht="12.75" hidden="1" customHeight="1"/>
    <row r="24867" ht="12.75" hidden="1" customHeight="1"/>
    <row r="24868" ht="12.75" hidden="1" customHeight="1"/>
    <row r="24869" ht="12.75" hidden="1" customHeight="1"/>
    <row r="24870" ht="12.75" hidden="1" customHeight="1"/>
    <row r="24871" ht="12.75" hidden="1" customHeight="1"/>
    <row r="24872" ht="12.75" hidden="1" customHeight="1"/>
    <row r="24873" ht="12.75" hidden="1" customHeight="1"/>
    <row r="24874" ht="12.75" hidden="1" customHeight="1"/>
    <row r="24875" ht="12.75" hidden="1" customHeight="1"/>
    <row r="24876" ht="12.75" hidden="1" customHeight="1"/>
    <row r="24877" ht="12.75" hidden="1" customHeight="1"/>
    <row r="24878" ht="12.75" hidden="1" customHeight="1"/>
    <row r="24879" ht="12.75" hidden="1" customHeight="1"/>
    <row r="24880" ht="12.75" hidden="1" customHeight="1"/>
    <row r="24881" ht="12.75" hidden="1" customHeight="1"/>
    <row r="24882" ht="12.75" hidden="1" customHeight="1"/>
    <row r="24883" ht="12.75" hidden="1" customHeight="1"/>
    <row r="24884" ht="12.75" hidden="1" customHeight="1"/>
    <row r="24885" ht="12.75" hidden="1" customHeight="1"/>
    <row r="24886" ht="12.75" hidden="1" customHeight="1"/>
    <row r="24887" ht="12.75" hidden="1" customHeight="1"/>
    <row r="24888" ht="12.75" hidden="1" customHeight="1"/>
    <row r="24889" ht="12.75" hidden="1" customHeight="1"/>
    <row r="24890" ht="12.75" hidden="1" customHeight="1"/>
    <row r="24891" ht="12.75" hidden="1" customHeight="1"/>
    <row r="24892" ht="12.75" hidden="1" customHeight="1"/>
    <row r="24893" ht="12.75" hidden="1" customHeight="1"/>
    <row r="24894" ht="12.75" hidden="1" customHeight="1"/>
    <row r="24895" ht="12.75" hidden="1" customHeight="1"/>
    <row r="24896" ht="12.75" hidden="1" customHeight="1"/>
    <row r="24897" ht="12.75" hidden="1" customHeight="1"/>
    <row r="24898" ht="12.75" hidden="1" customHeight="1"/>
    <row r="24899" ht="12.75" hidden="1" customHeight="1"/>
    <row r="24900" ht="12.75" hidden="1" customHeight="1"/>
    <row r="24901" ht="12.75" hidden="1" customHeight="1"/>
    <row r="24902" ht="12.75" hidden="1" customHeight="1"/>
    <row r="24903" ht="12.75" hidden="1" customHeight="1"/>
    <row r="24904" ht="12.75" hidden="1" customHeight="1"/>
    <row r="24905" ht="12.75" hidden="1" customHeight="1"/>
    <row r="24906" ht="12.75" hidden="1" customHeight="1"/>
    <row r="24907" ht="12.75" hidden="1" customHeight="1"/>
    <row r="24908" ht="12.75" hidden="1" customHeight="1"/>
    <row r="24909" ht="12.75" hidden="1" customHeight="1"/>
    <row r="24910" ht="12.75" hidden="1" customHeight="1"/>
    <row r="24911" ht="12.75" hidden="1" customHeight="1"/>
    <row r="24912" ht="12.75" hidden="1" customHeight="1"/>
    <row r="24913" ht="12.75" hidden="1" customHeight="1"/>
    <row r="24914" ht="12.75" hidden="1" customHeight="1"/>
    <row r="24915" ht="12.75" hidden="1" customHeight="1"/>
    <row r="24916" ht="12.75" hidden="1" customHeight="1"/>
    <row r="24917" ht="12.75" hidden="1" customHeight="1"/>
    <row r="24918" ht="12.75" hidden="1" customHeight="1"/>
    <row r="24919" ht="12.75" hidden="1" customHeight="1"/>
    <row r="24920" ht="12.75" hidden="1" customHeight="1"/>
    <row r="24921" ht="12.75" hidden="1" customHeight="1"/>
    <row r="24922" ht="12.75" hidden="1" customHeight="1"/>
    <row r="24923" ht="12.75" hidden="1" customHeight="1"/>
    <row r="24924" ht="12.75" hidden="1" customHeight="1"/>
    <row r="24925" ht="12.75" hidden="1" customHeight="1"/>
    <row r="24926" ht="12.75" hidden="1" customHeight="1"/>
    <row r="24927" ht="12.75" hidden="1" customHeight="1"/>
    <row r="24928" ht="12.75" hidden="1" customHeight="1"/>
    <row r="24929" ht="12.75" hidden="1" customHeight="1"/>
    <row r="24930" ht="12.75" hidden="1" customHeight="1"/>
    <row r="24931" ht="12.75" hidden="1" customHeight="1"/>
    <row r="24932" ht="12.75" hidden="1" customHeight="1"/>
    <row r="24933" ht="12.75" hidden="1" customHeight="1"/>
    <row r="24934" ht="12.75" hidden="1" customHeight="1"/>
    <row r="24935" ht="12.75" hidden="1" customHeight="1"/>
    <row r="24936" ht="12.75" hidden="1" customHeight="1"/>
    <row r="24937" ht="12.75" hidden="1" customHeight="1"/>
    <row r="24938" ht="12.75" hidden="1" customHeight="1"/>
    <row r="24939" ht="12.75" hidden="1" customHeight="1"/>
    <row r="24940" ht="12.75" hidden="1" customHeight="1"/>
    <row r="24941" ht="12.75" hidden="1" customHeight="1"/>
    <row r="24942" ht="12.75" hidden="1" customHeight="1"/>
    <row r="24943" ht="12.75" hidden="1" customHeight="1"/>
    <row r="24944" ht="12.75" hidden="1" customHeight="1"/>
    <row r="24945" ht="12.75" hidden="1" customHeight="1"/>
    <row r="24946" ht="12.75" hidden="1" customHeight="1"/>
    <row r="24947" ht="12.75" hidden="1" customHeight="1"/>
    <row r="24948" ht="12.75" hidden="1" customHeight="1"/>
    <row r="24949" ht="12.75" hidden="1" customHeight="1"/>
    <row r="24950" ht="12.75" hidden="1" customHeight="1"/>
    <row r="24951" ht="12.75" hidden="1" customHeight="1"/>
    <row r="24952" ht="12.75" hidden="1" customHeight="1"/>
    <row r="24953" ht="12.75" hidden="1" customHeight="1"/>
    <row r="24954" ht="12.75" hidden="1" customHeight="1"/>
    <row r="24955" ht="12.75" hidden="1" customHeight="1"/>
    <row r="24956" ht="12.75" hidden="1" customHeight="1"/>
    <row r="24957" ht="12.75" hidden="1" customHeight="1"/>
    <row r="24958" ht="12.75" hidden="1" customHeight="1"/>
    <row r="24959" ht="12.75" hidden="1" customHeight="1"/>
    <row r="24960" ht="12.75" hidden="1" customHeight="1"/>
    <row r="24961" ht="12.75" hidden="1" customHeight="1"/>
    <row r="24962" ht="12.75" hidden="1" customHeight="1"/>
    <row r="24963" ht="12.75" hidden="1" customHeight="1"/>
    <row r="24964" ht="12.75" hidden="1" customHeight="1"/>
    <row r="24965" ht="12.75" hidden="1" customHeight="1"/>
    <row r="24966" ht="12.75" hidden="1" customHeight="1"/>
    <row r="24967" ht="12.75" hidden="1" customHeight="1"/>
    <row r="24968" ht="12.75" hidden="1" customHeight="1"/>
    <row r="24969" ht="12.75" hidden="1" customHeight="1"/>
    <row r="24970" ht="12.75" hidden="1" customHeight="1"/>
    <row r="24971" ht="12.75" hidden="1" customHeight="1"/>
    <row r="24972" ht="12.75" hidden="1" customHeight="1"/>
    <row r="24973" ht="12.75" hidden="1" customHeight="1"/>
    <row r="24974" ht="12.75" hidden="1" customHeight="1"/>
    <row r="24975" ht="12.75" hidden="1" customHeight="1"/>
    <row r="24976" ht="12.75" hidden="1" customHeight="1"/>
    <row r="24977" ht="12.75" hidden="1" customHeight="1"/>
    <row r="24978" ht="12.75" hidden="1" customHeight="1"/>
    <row r="24979" ht="12.75" hidden="1" customHeight="1"/>
    <row r="24980" ht="12.75" hidden="1" customHeight="1"/>
    <row r="24981" ht="12.75" hidden="1" customHeight="1"/>
    <row r="24982" ht="12.75" hidden="1" customHeight="1"/>
    <row r="24983" ht="12.75" hidden="1" customHeight="1"/>
    <row r="24984" ht="12.75" hidden="1" customHeight="1"/>
    <row r="24985" ht="12.75" hidden="1" customHeight="1"/>
    <row r="24986" ht="12.75" hidden="1" customHeight="1"/>
    <row r="24987" ht="12.75" hidden="1" customHeight="1"/>
    <row r="24988" ht="12.75" hidden="1" customHeight="1"/>
    <row r="24989" ht="12.75" hidden="1" customHeight="1"/>
    <row r="24990" ht="12.75" hidden="1" customHeight="1"/>
    <row r="24991" ht="12.75" hidden="1" customHeight="1"/>
    <row r="24992" ht="12.75" hidden="1" customHeight="1"/>
    <row r="24993" ht="12.75" hidden="1" customHeight="1"/>
    <row r="24994" ht="12.75" hidden="1" customHeight="1"/>
    <row r="24995" ht="12.75" hidden="1" customHeight="1"/>
    <row r="24996" ht="12.75" hidden="1" customHeight="1"/>
    <row r="24997" ht="12.75" hidden="1" customHeight="1"/>
    <row r="24998" ht="12.75" hidden="1" customHeight="1"/>
    <row r="24999" ht="12.75" hidden="1" customHeight="1"/>
    <row r="25000" ht="12.75" hidden="1" customHeight="1"/>
    <row r="25001" ht="12.75" hidden="1" customHeight="1"/>
    <row r="25002" ht="12.75" hidden="1" customHeight="1"/>
    <row r="25003" ht="12.75" hidden="1" customHeight="1"/>
    <row r="25004" ht="12.75" hidden="1" customHeight="1"/>
    <row r="25005" ht="12.75" hidden="1" customHeight="1"/>
    <row r="25006" ht="12.75" hidden="1" customHeight="1"/>
    <row r="25007" ht="12.75" hidden="1" customHeight="1"/>
    <row r="25008" ht="12.75" hidden="1" customHeight="1"/>
    <row r="25009" ht="12.75" hidden="1" customHeight="1"/>
    <row r="25010" ht="12.75" hidden="1" customHeight="1"/>
    <row r="25011" ht="12.75" hidden="1" customHeight="1"/>
    <row r="25012" ht="12.75" hidden="1" customHeight="1"/>
    <row r="25013" ht="12.75" hidden="1" customHeight="1"/>
    <row r="25014" ht="12.75" hidden="1" customHeight="1"/>
    <row r="25015" ht="12.75" hidden="1" customHeight="1"/>
    <row r="25016" ht="12.75" hidden="1" customHeight="1"/>
    <row r="25017" ht="12.75" hidden="1" customHeight="1"/>
    <row r="25018" ht="12.75" hidden="1" customHeight="1"/>
    <row r="25019" ht="12.75" hidden="1" customHeight="1"/>
    <row r="25020" ht="12.75" hidden="1" customHeight="1"/>
    <row r="25021" ht="12.75" hidden="1" customHeight="1"/>
    <row r="25022" ht="12.75" hidden="1" customHeight="1"/>
    <row r="25023" ht="12.75" hidden="1" customHeight="1"/>
    <row r="25024" ht="12.75" hidden="1" customHeight="1"/>
    <row r="25025" ht="12.75" hidden="1" customHeight="1"/>
    <row r="25026" ht="12.75" hidden="1" customHeight="1"/>
    <row r="25027" ht="12.75" hidden="1" customHeight="1"/>
    <row r="25028" ht="12.75" hidden="1" customHeight="1"/>
    <row r="25029" ht="12.75" hidden="1" customHeight="1"/>
    <row r="25030" ht="12.75" hidden="1" customHeight="1"/>
    <row r="25031" ht="12.75" hidden="1" customHeight="1"/>
    <row r="25032" ht="12.75" hidden="1" customHeight="1"/>
    <row r="25033" ht="12.75" hidden="1" customHeight="1"/>
    <row r="25034" ht="12.75" hidden="1" customHeight="1"/>
    <row r="25035" ht="12.75" hidden="1" customHeight="1"/>
    <row r="25036" ht="12.75" hidden="1" customHeight="1"/>
    <row r="25037" ht="12.75" hidden="1" customHeight="1"/>
    <row r="25038" ht="12.75" hidden="1" customHeight="1"/>
    <row r="25039" ht="12.75" hidden="1" customHeight="1"/>
    <row r="25040" ht="12.75" hidden="1" customHeight="1"/>
    <row r="25041" ht="12.75" hidden="1" customHeight="1"/>
    <row r="25042" ht="12.75" hidden="1" customHeight="1"/>
    <row r="25043" ht="12.75" hidden="1" customHeight="1"/>
    <row r="25044" ht="12.75" hidden="1" customHeight="1"/>
    <row r="25045" ht="12.75" hidden="1" customHeight="1"/>
    <row r="25046" ht="12.75" hidden="1" customHeight="1"/>
    <row r="25047" ht="12.75" hidden="1" customHeight="1"/>
    <row r="25048" ht="12.75" hidden="1" customHeight="1"/>
    <row r="25049" ht="12.75" hidden="1" customHeight="1"/>
    <row r="25050" ht="12.75" hidden="1" customHeight="1"/>
    <row r="25051" ht="12.75" hidden="1" customHeight="1"/>
    <row r="25052" ht="12.75" hidden="1" customHeight="1"/>
    <row r="25053" ht="12.75" hidden="1" customHeight="1"/>
    <row r="25054" ht="12.75" hidden="1" customHeight="1"/>
    <row r="25055" ht="12.75" hidden="1" customHeight="1"/>
    <row r="25056" ht="12.75" hidden="1" customHeight="1"/>
    <row r="25057" ht="12.75" hidden="1" customHeight="1"/>
    <row r="25058" ht="12.75" hidden="1" customHeight="1"/>
    <row r="25059" ht="12.75" hidden="1" customHeight="1"/>
    <row r="25060" ht="12.75" hidden="1" customHeight="1"/>
    <row r="25061" ht="12.75" hidden="1" customHeight="1"/>
    <row r="25062" ht="12.75" hidden="1" customHeight="1"/>
    <row r="25063" ht="12.75" hidden="1" customHeight="1"/>
    <row r="25064" ht="12.75" hidden="1" customHeight="1"/>
    <row r="25065" ht="12.75" hidden="1" customHeight="1"/>
    <row r="25066" ht="12.75" hidden="1" customHeight="1"/>
    <row r="25067" ht="12.75" hidden="1" customHeight="1"/>
    <row r="25068" ht="12.75" hidden="1" customHeight="1"/>
    <row r="25069" ht="12.75" hidden="1" customHeight="1"/>
    <row r="25070" ht="12.75" hidden="1" customHeight="1"/>
    <row r="25071" ht="12.75" hidden="1" customHeight="1"/>
    <row r="25072" ht="12.75" hidden="1" customHeight="1"/>
    <row r="25073" ht="12.75" hidden="1" customHeight="1"/>
    <row r="25074" ht="12.75" hidden="1" customHeight="1"/>
    <row r="25075" ht="12.75" hidden="1" customHeight="1"/>
    <row r="25076" ht="12.75" hidden="1" customHeight="1"/>
    <row r="25077" ht="12.75" hidden="1" customHeight="1"/>
    <row r="25078" ht="12.75" hidden="1" customHeight="1"/>
    <row r="25079" ht="12.75" hidden="1" customHeight="1"/>
    <row r="25080" ht="12.75" hidden="1" customHeight="1"/>
    <row r="25081" ht="12.75" hidden="1" customHeight="1"/>
    <row r="25082" ht="12.75" hidden="1" customHeight="1"/>
    <row r="25083" ht="12.75" hidden="1" customHeight="1"/>
    <row r="25084" ht="12.75" hidden="1" customHeight="1"/>
    <row r="25085" ht="12.75" hidden="1" customHeight="1"/>
    <row r="25086" ht="12.75" hidden="1" customHeight="1"/>
    <row r="25087" ht="12.75" hidden="1" customHeight="1"/>
    <row r="25088" ht="12.75" hidden="1" customHeight="1"/>
    <row r="25089" ht="12.75" hidden="1" customHeight="1"/>
    <row r="25090" ht="12.75" hidden="1" customHeight="1"/>
    <row r="25091" ht="12.75" hidden="1" customHeight="1"/>
    <row r="25092" ht="12.75" hidden="1" customHeight="1"/>
    <row r="25093" ht="12.75" hidden="1" customHeight="1"/>
    <row r="25094" ht="12.75" hidden="1" customHeight="1"/>
    <row r="25095" ht="12.75" hidden="1" customHeight="1"/>
    <row r="25096" ht="12.75" hidden="1" customHeight="1"/>
    <row r="25097" ht="12.75" hidden="1" customHeight="1"/>
    <row r="25098" ht="12.75" hidden="1" customHeight="1"/>
    <row r="25099" ht="12.75" hidden="1" customHeight="1"/>
    <row r="25100" ht="12.75" hidden="1" customHeight="1"/>
    <row r="25101" ht="12.75" hidden="1" customHeight="1"/>
    <row r="25102" ht="12.75" hidden="1" customHeight="1"/>
    <row r="25103" ht="12.75" hidden="1" customHeight="1"/>
    <row r="25104" ht="12.75" hidden="1" customHeight="1"/>
    <row r="25105" ht="12.75" hidden="1" customHeight="1"/>
    <row r="25106" ht="12.75" hidden="1" customHeight="1"/>
    <row r="25107" ht="12.75" hidden="1" customHeight="1"/>
    <row r="25108" ht="12.75" hidden="1" customHeight="1"/>
    <row r="25109" ht="12.75" hidden="1" customHeight="1"/>
    <row r="25110" ht="12.75" hidden="1" customHeight="1"/>
    <row r="25111" ht="12.75" hidden="1" customHeight="1"/>
    <row r="25112" ht="12.75" hidden="1" customHeight="1"/>
    <row r="25113" ht="12.75" hidden="1" customHeight="1"/>
    <row r="25114" ht="12.75" hidden="1" customHeight="1"/>
    <row r="25115" ht="12.75" hidden="1" customHeight="1"/>
    <row r="25116" ht="12.75" hidden="1" customHeight="1"/>
    <row r="25117" ht="12.75" hidden="1" customHeight="1"/>
    <row r="25118" ht="12.75" hidden="1" customHeight="1"/>
    <row r="25119" ht="12.75" hidden="1" customHeight="1"/>
    <row r="25120" ht="12.75" hidden="1" customHeight="1"/>
    <row r="25121" ht="12.75" hidden="1" customHeight="1"/>
    <row r="25122" ht="12.75" hidden="1" customHeight="1"/>
    <row r="25123" ht="12.75" hidden="1" customHeight="1"/>
    <row r="25124" ht="12.75" hidden="1" customHeight="1"/>
    <row r="25125" ht="12.75" hidden="1" customHeight="1"/>
    <row r="25126" ht="12.75" hidden="1" customHeight="1"/>
    <row r="25127" ht="12.75" hidden="1" customHeight="1"/>
    <row r="25128" ht="12.75" hidden="1" customHeight="1"/>
    <row r="25129" ht="12.75" hidden="1" customHeight="1"/>
    <row r="25130" ht="12.75" hidden="1" customHeight="1"/>
    <row r="25131" ht="12.75" hidden="1" customHeight="1"/>
    <row r="25132" ht="12.75" hidden="1" customHeight="1"/>
    <row r="25133" ht="12.75" hidden="1" customHeight="1"/>
    <row r="25134" ht="12.75" hidden="1" customHeight="1"/>
    <row r="25135" ht="12.75" hidden="1" customHeight="1"/>
    <row r="25136" ht="12.75" hidden="1" customHeight="1"/>
    <row r="25137" ht="12.75" hidden="1" customHeight="1"/>
    <row r="25138" ht="12.75" hidden="1" customHeight="1"/>
    <row r="25139" ht="12.75" hidden="1" customHeight="1"/>
    <row r="25140" ht="12.75" hidden="1" customHeight="1"/>
    <row r="25141" ht="12.75" hidden="1" customHeight="1"/>
    <row r="25142" ht="12.75" hidden="1" customHeight="1"/>
    <row r="25143" ht="12.75" hidden="1" customHeight="1"/>
    <row r="25144" ht="12.75" hidden="1" customHeight="1"/>
    <row r="25145" ht="12.75" hidden="1" customHeight="1"/>
    <row r="25146" ht="12.75" hidden="1" customHeight="1"/>
    <row r="25147" ht="12.75" hidden="1" customHeight="1"/>
    <row r="25148" ht="12.75" hidden="1" customHeight="1"/>
    <row r="25149" ht="12.75" hidden="1" customHeight="1"/>
    <row r="25150" ht="12.75" hidden="1" customHeight="1"/>
    <row r="25151" ht="12.75" hidden="1" customHeight="1"/>
    <row r="25152" ht="12.75" hidden="1" customHeight="1"/>
    <row r="25153" ht="12.75" hidden="1" customHeight="1"/>
    <row r="25154" ht="12.75" hidden="1" customHeight="1"/>
    <row r="25155" ht="12.75" hidden="1" customHeight="1"/>
    <row r="25156" ht="12.75" hidden="1" customHeight="1"/>
    <row r="25157" ht="12.75" hidden="1" customHeight="1"/>
    <row r="25158" ht="12.75" hidden="1" customHeight="1"/>
    <row r="25159" ht="12.75" hidden="1" customHeight="1"/>
    <row r="25160" ht="12.75" hidden="1" customHeight="1"/>
    <row r="25161" ht="12.75" hidden="1" customHeight="1"/>
    <row r="25162" ht="12.75" hidden="1" customHeight="1"/>
    <row r="25163" ht="12.75" hidden="1" customHeight="1"/>
    <row r="25164" ht="12.75" hidden="1" customHeight="1"/>
    <row r="25165" ht="12.75" hidden="1" customHeight="1"/>
    <row r="25166" ht="12.75" hidden="1" customHeight="1"/>
    <row r="25167" ht="12.75" hidden="1" customHeight="1"/>
    <row r="25168" ht="12.75" hidden="1" customHeight="1"/>
    <row r="25169" ht="12.75" hidden="1" customHeight="1"/>
    <row r="25170" ht="12.75" hidden="1" customHeight="1"/>
    <row r="25171" ht="12.75" hidden="1" customHeight="1"/>
    <row r="25172" ht="12.75" hidden="1" customHeight="1"/>
    <row r="25173" ht="12.75" hidden="1" customHeight="1"/>
    <row r="25174" ht="12.75" hidden="1" customHeight="1"/>
    <row r="25175" ht="12.75" hidden="1" customHeight="1"/>
    <row r="25176" ht="12.75" hidden="1" customHeight="1"/>
    <row r="25177" ht="12.75" hidden="1" customHeight="1"/>
    <row r="25178" ht="12.75" hidden="1" customHeight="1"/>
    <row r="25179" ht="12.75" hidden="1" customHeight="1"/>
    <row r="25180" ht="12.75" hidden="1" customHeight="1"/>
    <row r="25181" ht="12.75" hidden="1" customHeight="1"/>
    <row r="25182" ht="12.75" hidden="1" customHeight="1"/>
    <row r="25183" ht="12.75" hidden="1" customHeight="1"/>
    <row r="25184" ht="12.75" hidden="1" customHeight="1"/>
    <row r="25185" ht="12.75" hidden="1" customHeight="1"/>
    <row r="25186" ht="12.75" hidden="1" customHeight="1"/>
    <row r="25187" ht="12.75" hidden="1" customHeight="1"/>
    <row r="25188" ht="12.75" hidden="1" customHeight="1"/>
    <row r="25189" ht="12.75" hidden="1" customHeight="1"/>
    <row r="25190" ht="12.75" hidden="1" customHeight="1"/>
    <row r="25191" ht="12.75" hidden="1" customHeight="1"/>
    <row r="25192" ht="12.75" hidden="1" customHeight="1"/>
    <row r="25193" ht="12.75" hidden="1" customHeight="1"/>
    <row r="25194" ht="12.75" hidden="1" customHeight="1"/>
    <row r="25195" ht="12.75" hidden="1" customHeight="1"/>
    <row r="25196" ht="12.75" hidden="1" customHeight="1"/>
    <row r="25197" ht="12.75" hidden="1" customHeight="1"/>
    <row r="25198" ht="12.75" hidden="1" customHeight="1"/>
    <row r="25199" ht="12.75" hidden="1" customHeight="1"/>
    <row r="25200" ht="12.75" hidden="1" customHeight="1"/>
    <row r="25201" ht="12.75" hidden="1" customHeight="1"/>
    <row r="25202" ht="12.75" hidden="1" customHeight="1"/>
    <row r="25203" ht="12.75" hidden="1" customHeight="1"/>
    <row r="25204" ht="12.75" hidden="1" customHeight="1"/>
    <row r="25205" ht="12.75" hidden="1" customHeight="1"/>
    <row r="25206" ht="12.75" hidden="1" customHeight="1"/>
    <row r="25207" ht="12.75" hidden="1" customHeight="1"/>
    <row r="25208" ht="12.75" hidden="1" customHeight="1"/>
    <row r="25209" ht="12.75" hidden="1" customHeight="1"/>
    <row r="25210" ht="12.75" hidden="1" customHeight="1"/>
    <row r="25211" ht="12.75" hidden="1" customHeight="1"/>
    <row r="25212" ht="12.75" hidden="1" customHeight="1"/>
    <row r="25213" ht="12.75" hidden="1" customHeight="1"/>
    <row r="25214" ht="12.75" hidden="1" customHeight="1"/>
    <row r="25215" ht="12.75" hidden="1" customHeight="1"/>
    <row r="25216" ht="12.75" hidden="1" customHeight="1"/>
    <row r="25217" ht="12.75" hidden="1" customHeight="1"/>
    <row r="25218" ht="12.75" hidden="1" customHeight="1"/>
    <row r="25219" ht="12.75" hidden="1" customHeight="1"/>
    <row r="25220" ht="12.75" hidden="1" customHeight="1"/>
    <row r="25221" ht="12.75" hidden="1" customHeight="1"/>
    <row r="25222" ht="12.75" hidden="1" customHeight="1"/>
    <row r="25223" ht="12.75" hidden="1" customHeight="1"/>
    <row r="25224" ht="12.75" hidden="1" customHeight="1"/>
    <row r="25225" ht="12.75" hidden="1" customHeight="1"/>
    <row r="25226" ht="12.75" hidden="1" customHeight="1"/>
    <row r="25227" ht="12.75" hidden="1" customHeight="1"/>
    <row r="25228" ht="12.75" hidden="1" customHeight="1"/>
    <row r="25229" ht="12.75" hidden="1" customHeight="1"/>
    <row r="25230" ht="12.75" hidden="1" customHeight="1"/>
    <row r="25231" ht="12.75" hidden="1" customHeight="1"/>
    <row r="25232" ht="12.75" hidden="1" customHeight="1"/>
    <row r="25233" ht="12.75" hidden="1" customHeight="1"/>
    <row r="25234" ht="12.75" hidden="1" customHeight="1"/>
    <row r="25235" ht="12.75" hidden="1" customHeight="1"/>
    <row r="25236" ht="12.75" hidden="1" customHeight="1"/>
    <row r="25237" ht="12.75" hidden="1" customHeight="1"/>
    <row r="25238" ht="12.75" hidden="1" customHeight="1"/>
    <row r="25239" ht="12.75" hidden="1" customHeight="1"/>
    <row r="25240" ht="12.75" hidden="1" customHeight="1"/>
    <row r="25241" ht="12.75" hidden="1" customHeight="1"/>
    <row r="25242" ht="12.75" hidden="1" customHeight="1"/>
    <row r="25243" ht="12.75" hidden="1" customHeight="1"/>
    <row r="25244" ht="12.75" hidden="1" customHeight="1"/>
    <row r="25245" ht="12.75" hidden="1" customHeight="1"/>
    <row r="25246" ht="12.75" hidden="1" customHeight="1"/>
    <row r="25247" ht="12.75" hidden="1" customHeight="1"/>
    <row r="25248" ht="12.75" hidden="1" customHeight="1"/>
    <row r="25249" ht="12.75" hidden="1" customHeight="1"/>
    <row r="25250" ht="12.75" hidden="1" customHeight="1"/>
    <row r="25251" ht="12.75" hidden="1" customHeight="1"/>
    <row r="25252" ht="12.75" hidden="1" customHeight="1"/>
    <row r="25253" ht="12.75" hidden="1" customHeight="1"/>
    <row r="25254" ht="12.75" hidden="1" customHeight="1"/>
    <row r="25255" ht="12.75" hidden="1" customHeight="1"/>
    <row r="25256" ht="12.75" hidden="1" customHeight="1"/>
    <row r="25257" ht="12.75" hidden="1" customHeight="1"/>
    <row r="25258" ht="12.75" hidden="1" customHeight="1"/>
    <row r="25259" ht="12.75" hidden="1" customHeight="1"/>
    <row r="25260" ht="12.75" hidden="1" customHeight="1"/>
    <row r="25261" ht="12.75" hidden="1" customHeight="1"/>
    <row r="25262" ht="12.75" hidden="1" customHeight="1"/>
    <row r="25263" ht="12.75" hidden="1" customHeight="1"/>
    <row r="25264" ht="12.75" hidden="1" customHeight="1"/>
    <row r="25265" ht="12.75" hidden="1" customHeight="1"/>
    <row r="25266" ht="12.75" hidden="1" customHeight="1"/>
    <row r="25267" ht="12.75" hidden="1" customHeight="1"/>
    <row r="25268" ht="12.75" hidden="1" customHeight="1"/>
    <row r="25269" ht="12.75" hidden="1" customHeight="1"/>
    <row r="25270" ht="12.75" hidden="1" customHeight="1"/>
    <row r="25271" ht="12.75" hidden="1" customHeight="1"/>
    <row r="25272" ht="12.75" hidden="1" customHeight="1"/>
    <row r="25273" ht="12.75" hidden="1" customHeight="1"/>
    <row r="25274" ht="12.75" hidden="1" customHeight="1"/>
    <row r="25275" ht="12.75" hidden="1" customHeight="1"/>
    <row r="25276" ht="12.75" hidden="1" customHeight="1"/>
    <row r="25277" ht="12.75" hidden="1" customHeight="1"/>
    <row r="25278" ht="12.75" hidden="1" customHeight="1"/>
    <row r="25279" ht="12.75" hidden="1" customHeight="1"/>
    <row r="25280" ht="12.75" hidden="1" customHeight="1"/>
    <row r="25281" ht="12.75" hidden="1" customHeight="1"/>
    <row r="25282" ht="12.75" hidden="1" customHeight="1"/>
    <row r="25283" ht="12.75" hidden="1" customHeight="1"/>
    <row r="25284" ht="12.75" hidden="1" customHeight="1"/>
    <row r="25285" ht="12.75" hidden="1" customHeight="1"/>
    <row r="25286" ht="12.75" hidden="1" customHeight="1"/>
    <row r="25287" ht="12.75" hidden="1" customHeight="1"/>
    <row r="25288" ht="12.75" hidden="1" customHeight="1"/>
    <row r="25289" ht="12.75" hidden="1" customHeight="1"/>
    <row r="25290" ht="12.75" hidden="1" customHeight="1"/>
    <row r="25291" ht="12.75" hidden="1" customHeight="1"/>
    <row r="25292" ht="12.75" hidden="1" customHeight="1"/>
    <row r="25293" ht="12.75" hidden="1" customHeight="1"/>
    <row r="25294" ht="12.75" hidden="1" customHeight="1"/>
    <row r="25295" ht="12.75" hidden="1" customHeight="1"/>
    <row r="25296" ht="12.75" hidden="1" customHeight="1"/>
    <row r="25297" ht="12.75" hidden="1" customHeight="1"/>
    <row r="25298" ht="12.75" hidden="1" customHeight="1"/>
    <row r="25299" ht="12.75" hidden="1" customHeight="1"/>
    <row r="25300" ht="12.75" hidden="1" customHeight="1"/>
    <row r="25301" ht="12.75" hidden="1" customHeight="1"/>
    <row r="25302" ht="12.75" hidden="1" customHeight="1"/>
    <row r="25303" ht="12.75" hidden="1" customHeight="1"/>
    <row r="25304" ht="12.75" hidden="1" customHeight="1"/>
    <row r="25305" ht="12.75" hidden="1" customHeight="1"/>
    <row r="25306" ht="12.75" hidden="1" customHeight="1"/>
    <row r="25307" ht="12.75" hidden="1" customHeight="1"/>
    <row r="25308" ht="12.75" hidden="1" customHeight="1"/>
    <row r="25309" ht="12.75" hidden="1" customHeight="1"/>
    <row r="25310" ht="12.75" hidden="1" customHeight="1"/>
    <row r="25311" ht="12.75" hidden="1" customHeight="1"/>
    <row r="25312" ht="12.75" hidden="1" customHeight="1"/>
    <row r="25313" ht="12.75" hidden="1" customHeight="1"/>
    <row r="25314" ht="12.75" hidden="1" customHeight="1"/>
    <row r="25315" ht="12.75" hidden="1" customHeight="1"/>
    <row r="25316" ht="12.75" hidden="1" customHeight="1"/>
    <row r="25317" ht="12.75" hidden="1" customHeight="1"/>
    <row r="25318" ht="12.75" hidden="1" customHeight="1"/>
    <row r="25319" ht="12.75" hidden="1" customHeight="1"/>
    <row r="25320" ht="12.75" hidden="1" customHeight="1"/>
    <row r="25321" ht="12.75" hidden="1" customHeight="1"/>
    <row r="25322" ht="12.75" hidden="1" customHeight="1"/>
    <row r="25323" ht="12.75" hidden="1" customHeight="1"/>
    <row r="25324" ht="12.75" hidden="1" customHeight="1"/>
    <row r="25325" ht="12.75" hidden="1" customHeight="1"/>
    <row r="25326" ht="12.75" hidden="1" customHeight="1"/>
    <row r="25327" ht="12.75" hidden="1" customHeight="1"/>
    <row r="25328" ht="12.75" hidden="1" customHeight="1"/>
    <row r="25329" ht="12.75" hidden="1" customHeight="1"/>
    <row r="25330" ht="12.75" hidden="1" customHeight="1"/>
    <row r="25331" ht="12.75" hidden="1" customHeight="1"/>
    <row r="25332" ht="12.75" hidden="1" customHeight="1"/>
    <row r="25333" ht="12.75" hidden="1" customHeight="1"/>
    <row r="25334" ht="12.75" hidden="1" customHeight="1"/>
    <row r="25335" ht="12.75" hidden="1" customHeight="1"/>
    <row r="25336" ht="12.75" hidden="1" customHeight="1"/>
    <row r="25337" ht="12.75" hidden="1" customHeight="1"/>
    <row r="25338" ht="12.75" hidden="1" customHeight="1"/>
    <row r="25339" ht="12.75" hidden="1" customHeight="1"/>
    <row r="25340" ht="12.75" hidden="1" customHeight="1"/>
    <row r="25341" ht="12.75" hidden="1" customHeight="1"/>
    <row r="25342" ht="12.75" hidden="1" customHeight="1"/>
    <row r="25343" ht="12.75" hidden="1" customHeight="1"/>
    <row r="25344" ht="12.75" hidden="1" customHeight="1"/>
    <row r="25345" ht="12.75" hidden="1" customHeight="1"/>
    <row r="25346" ht="12.75" hidden="1" customHeight="1"/>
    <row r="25347" ht="12.75" hidden="1" customHeight="1"/>
    <row r="25348" ht="12.75" hidden="1" customHeight="1"/>
    <row r="25349" ht="12.75" hidden="1" customHeight="1"/>
    <row r="25350" ht="12.75" hidden="1" customHeight="1"/>
    <row r="25351" ht="12.75" hidden="1" customHeight="1"/>
    <row r="25352" ht="12.75" hidden="1" customHeight="1"/>
    <row r="25353" ht="12.75" hidden="1" customHeight="1"/>
    <row r="25354" ht="12.75" hidden="1" customHeight="1"/>
    <row r="25355" ht="12.75" hidden="1" customHeight="1"/>
    <row r="25356" ht="12.75" hidden="1" customHeight="1"/>
    <row r="25357" ht="12.75" hidden="1" customHeight="1"/>
    <row r="25358" ht="12.75" hidden="1" customHeight="1"/>
    <row r="25359" ht="12.75" hidden="1" customHeight="1"/>
    <row r="25360" ht="12.75" hidden="1" customHeight="1"/>
    <row r="25361" ht="12.75" hidden="1" customHeight="1"/>
    <row r="25362" ht="12.75" hidden="1" customHeight="1"/>
    <row r="25363" ht="12.75" hidden="1" customHeight="1"/>
    <row r="25364" ht="12.75" hidden="1" customHeight="1"/>
    <row r="25365" ht="12.75" hidden="1" customHeight="1"/>
    <row r="25366" ht="12.75" hidden="1" customHeight="1"/>
    <row r="25367" ht="12.75" hidden="1" customHeight="1"/>
    <row r="25368" ht="12.75" hidden="1" customHeight="1"/>
    <row r="25369" ht="12.75" hidden="1" customHeight="1"/>
    <row r="25370" ht="12.75" hidden="1" customHeight="1"/>
    <row r="25371" ht="12.75" hidden="1" customHeight="1"/>
    <row r="25372" ht="12.75" hidden="1" customHeight="1"/>
    <row r="25373" ht="12.75" hidden="1" customHeight="1"/>
    <row r="25374" ht="12.75" hidden="1" customHeight="1"/>
    <row r="25375" ht="12.75" hidden="1" customHeight="1"/>
    <row r="25376" ht="12.75" hidden="1" customHeight="1"/>
    <row r="25377" ht="12.75" hidden="1" customHeight="1"/>
    <row r="25378" ht="12.75" hidden="1" customHeight="1"/>
    <row r="25379" ht="12.75" hidden="1" customHeight="1"/>
    <row r="25380" ht="12.75" hidden="1" customHeight="1"/>
    <row r="25381" ht="12.75" hidden="1" customHeight="1"/>
    <row r="25382" ht="12.75" hidden="1" customHeight="1"/>
    <row r="25383" ht="12.75" hidden="1" customHeight="1"/>
    <row r="25384" ht="12.75" hidden="1" customHeight="1"/>
    <row r="25385" ht="12.75" hidden="1" customHeight="1"/>
    <row r="25386" ht="12.75" hidden="1" customHeight="1"/>
    <row r="25387" ht="12.75" hidden="1" customHeight="1"/>
    <row r="25388" ht="12.75" hidden="1" customHeight="1"/>
    <row r="25389" ht="12.75" hidden="1" customHeight="1"/>
    <row r="25390" ht="12.75" hidden="1" customHeight="1"/>
    <row r="25391" ht="12.75" hidden="1" customHeight="1"/>
    <row r="25392" ht="12.75" hidden="1" customHeight="1"/>
    <row r="25393" ht="12.75" hidden="1" customHeight="1"/>
    <row r="25394" ht="12.75" hidden="1" customHeight="1"/>
    <row r="25395" ht="12.75" hidden="1" customHeight="1"/>
    <row r="25396" ht="12.75" hidden="1" customHeight="1"/>
    <row r="25397" ht="12.75" hidden="1" customHeight="1"/>
    <row r="25398" ht="12.75" hidden="1" customHeight="1"/>
    <row r="25399" ht="12.75" hidden="1" customHeight="1"/>
    <row r="25400" ht="12.75" hidden="1" customHeight="1"/>
    <row r="25401" ht="12.75" hidden="1" customHeight="1"/>
    <row r="25402" ht="12.75" hidden="1" customHeight="1"/>
    <row r="25403" ht="12.75" hidden="1" customHeight="1"/>
    <row r="25404" ht="12.75" hidden="1" customHeight="1"/>
    <row r="25405" ht="12.75" hidden="1" customHeight="1"/>
    <row r="25406" ht="12.75" hidden="1" customHeight="1"/>
    <row r="25407" ht="12.75" hidden="1" customHeight="1"/>
    <row r="25408" ht="12.75" hidden="1" customHeight="1"/>
    <row r="25409" ht="12.75" hidden="1" customHeight="1"/>
    <row r="25410" ht="12.75" hidden="1" customHeight="1"/>
    <row r="25411" ht="12.75" hidden="1" customHeight="1"/>
    <row r="25412" ht="12.75" hidden="1" customHeight="1"/>
    <row r="25413" ht="12.75" hidden="1" customHeight="1"/>
    <row r="25414" ht="12.75" hidden="1" customHeight="1"/>
    <row r="25415" ht="12.75" hidden="1" customHeight="1"/>
    <row r="25416" ht="12.75" hidden="1" customHeight="1"/>
    <row r="25417" ht="12.75" hidden="1" customHeight="1"/>
    <row r="25418" ht="12.75" hidden="1" customHeight="1"/>
    <row r="25419" ht="12.75" hidden="1" customHeight="1"/>
    <row r="25420" ht="12.75" hidden="1" customHeight="1"/>
    <row r="25421" ht="12.75" hidden="1" customHeight="1"/>
    <row r="25422" ht="12.75" hidden="1" customHeight="1"/>
    <row r="25423" ht="12.75" hidden="1" customHeight="1"/>
    <row r="25424" ht="12.75" hidden="1" customHeight="1"/>
    <row r="25425" ht="12.75" hidden="1" customHeight="1"/>
    <row r="25426" ht="12.75" hidden="1" customHeight="1"/>
    <row r="25427" ht="12.75" hidden="1" customHeight="1"/>
    <row r="25428" ht="12.75" hidden="1" customHeight="1"/>
    <row r="25429" ht="12.75" hidden="1" customHeight="1"/>
    <row r="25430" ht="12.75" hidden="1" customHeight="1"/>
    <row r="25431" ht="12.75" hidden="1" customHeight="1"/>
    <row r="25432" ht="12.75" hidden="1" customHeight="1"/>
    <row r="25433" ht="12.75" hidden="1" customHeight="1"/>
    <row r="25434" ht="12.75" hidden="1" customHeight="1"/>
    <row r="25435" ht="12.75" hidden="1" customHeight="1"/>
    <row r="25436" ht="12.75" hidden="1" customHeight="1"/>
    <row r="25437" ht="12.75" hidden="1" customHeight="1"/>
    <row r="25438" ht="12.75" hidden="1" customHeight="1"/>
    <row r="25439" ht="12.75" hidden="1" customHeight="1"/>
    <row r="25440" ht="12.75" hidden="1" customHeight="1"/>
    <row r="25441" ht="12.75" hidden="1" customHeight="1"/>
    <row r="25442" ht="12.75" hidden="1" customHeight="1"/>
    <row r="25443" ht="12.75" hidden="1" customHeight="1"/>
    <row r="25444" ht="12.75" hidden="1" customHeight="1"/>
    <row r="25445" ht="12.75" hidden="1" customHeight="1"/>
    <row r="25446" ht="12.75" hidden="1" customHeight="1"/>
    <row r="25447" ht="12.75" hidden="1" customHeight="1"/>
    <row r="25448" ht="12.75" hidden="1" customHeight="1"/>
    <row r="25449" ht="12.75" hidden="1" customHeight="1"/>
    <row r="25450" ht="12.75" hidden="1" customHeight="1"/>
    <row r="25451" ht="12.75" hidden="1" customHeight="1"/>
    <row r="25452" ht="12.75" hidden="1" customHeight="1"/>
    <row r="25453" ht="12.75" hidden="1" customHeight="1"/>
    <row r="25454" ht="12.75" hidden="1" customHeight="1"/>
    <row r="25455" ht="12.75" hidden="1" customHeight="1"/>
    <row r="25456" ht="12.75" hidden="1" customHeight="1"/>
    <row r="25457" ht="12.75" hidden="1" customHeight="1"/>
    <row r="25458" ht="12.75" hidden="1" customHeight="1"/>
    <row r="25459" ht="12.75" hidden="1" customHeight="1"/>
    <row r="25460" ht="12.75" hidden="1" customHeight="1"/>
    <row r="25461" ht="12.75" hidden="1" customHeight="1"/>
    <row r="25462" ht="12.75" hidden="1" customHeight="1"/>
    <row r="25463" ht="12.75" hidden="1" customHeight="1"/>
    <row r="25464" ht="12.75" hidden="1" customHeight="1"/>
    <row r="25465" ht="12.75" hidden="1" customHeight="1"/>
    <row r="25466" ht="12.75" hidden="1" customHeight="1"/>
    <row r="25467" ht="12.75" hidden="1" customHeight="1"/>
    <row r="25468" ht="12.75" hidden="1" customHeight="1"/>
    <row r="25469" ht="12.75" hidden="1" customHeight="1"/>
    <row r="25470" ht="12.75" hidden="1" customHeight="1"/>
    <row r="25471" ht="12.75" hidden="1" customHeight="1"/>
    <row r="25472" ht="12.75" hidden="1" customHeight="1"/>
    <row r="25473" ht="12.75" hidden="1" customHeight="1"/>
    <row r="25474" ht="12.75" hidden="1" customHeight="1"/>
    <row r="25475" ht="12.75" hidden="1" customHeight="1"/>
    <row r="25476" ht="12.75" hidden="1" customHeight="1"/>
    <row r="25477" ht="12.75" hidden="1" customHeight="1"/>
    <row r="25478" ht="12.75" hidden="1" customHeight="1"/>
    <row r="25479" ht="12.75" hidden="1" customHeight="1"/>
    <row r="25480" ht="12.75" hidden="1" customHeight="1"/>
    <row r="25481" ht="12.75" hidden="1" customHeight="1"/>
    <row r="25482" ht="12.75" hidden="1" customHeight="1"/>
    <row r="25483" ht="12.75" hidden="1" customHeight="1"/>
    <row r="25484" ht="12.75" hidden="1" customHeight="1"/>
    <row r="25485" ht="12.75" hidden="1" customHeight="1"/>
    <row r="25486" ht="12.75" hidden="1" customHeight="1"/>
    <row r="25487" ht="12.75" hidden="1" customHeight="1"/>
    <row r="25488" ht="12.75" hidden="1" customHeight="1"/>
    <row r="25489" ht="12.75" hidden="1" customHeight="1"/>
    <row r="25490" ht="12.75" hidden="1" customHeight="1"/>
    <row r="25491" ht="12.75" hidden="1" customHeight="1"/>
    <row r="25492" ht="12.75" hidden="1" customHeight="1"/>
    <row r="25493" ht="12.75" hidden="1" customHeight="1"/>
    <row r="25494" ht="12.75" hidden="1" customHeight="1"/>
    <row r="25495" ht="12.75" hidden="1" customHeight="1"/>
    <row r="25496" ht="12.75" hidden="1" customHeight="1"/>
    <row r="25497" ht="12.75" hidden="1" customHeight="1"/>
    <row r="25498" ht="12.75" hidden="1" customHeight="1"/>
    <row r="25499" ht="12.75" hidden="1" customHeight="1"/>
    <row r="25500" ht="12.75" hidden="1" customHeight="1"/>
    <row r="25501" ht="12.75" hidden="1" customHeight="1"/>
    <row r="25502" ht="12.75" hidden="1" customHeight="1"/>
    <row r="25503" ht="12.75" hidden="1" customHeight="1"/>
    <row r="25504" ht="12.75" hidden="1" customHeight="1"/>
    <row r="25505" ht="12.75" hidden="1" customHeight="1"/>
    <row r="25506" ht="12.75" hidden="1" customHeight="1"/>
    <row r="25507" ht="12.75" hidden="1" customHeight="1"/>
    <row r="25508" ht="12.75" hidden="1" customHeight="1"/>
    <row r="25509" ht="12.75" hidden="1" customHeight="1"/>
    <row r="25510" ht="12.75" hidden="1" customHeight="1"/>
    <row r="25511" ht="12.75" hidden="1" customHeight="1"/>
    <row r="25512" ht="12.75" hidden="1" customHeight="1"/>
    <row r="25513" ht="12.75" hidden="1" customHeight="1"/>
    <row r="25514" ht="12.75" hidden="1" customHeight="1"/>
    <row r="25515" ht="12.75" hidden="1" customHeight="1"/>
    <row r="25516" ht="12.75" hidden="1" customHeight="1"/>
    <row r="25517" ht="12.75" hidden="1" customHeight="1"/>
    <row r="25518" ht="12.75" hidden="1" customHeight="1"/>
    <row r="25519" ht="12.75" hidden="1" customHeight="1"/>
    <row r="25520" ht="12.75" hidden="1" customHeight="1"/>
    <row r="25521" ht="12.75" hidden="1" customHeight="1"/>
    <row r="25522" ht="12.75" hidden="1" customHeight="1"/>
    <row r="25523" ht="12.75" hidden="1" customHeight="1"/>
    <row r="25524" ht="12.75" hidden="1" customHeight="1"/>
    <row r="25525" ht="12.75" hidden="1" customHeight="1"/>
    <row r="25526" ht="12.75" hidden="1" customHeight="1"/>
    <row r="25527" ht="12.75" hidden="1" customHeight="1"/>
    <row r="25528" ht="12.75" hidden="1" customHeight="1"/>
    <row r="25529" ht="12.75" hidden="1" customHeight="1"/>
    <row r="25530" ht="12.75" hidden="1" customHeight="1"/>
    <row r="25531" ht="12.75" hidden="1" customHeight="1"/>
    <row r="25532" ht="12.75" hidden="1" customHeight="1"/>
    <row r="25533" ht="12.75" hidden="1" customHeight="1"/>
    <row r="25534" ht="12.75" hidden="1" customHeight="1"/>
    <row r="25535" ht="12.75" hidden="1" customHeight="1"/>
    <row r="25536" ht="12.75" hidden="1" customHeight="1"/>
    <row r="25537" ht="12.75" hidden="1" customHeight="1"/>
    <row r="25538" ht="12.75" hidden="1" customHeight="1"/>
    <row r="25539" ht="12.75" hidden="1" customHeight="1"/>
    <row r="25540" ht="12.75" hidden="1" customHeight="1"/>
    <row r="25541" ht="12.75" hidden="1" customHeight="1"/>
    <row r="25542" ht="12.75" hidden="1" customHeight="1"/>
    <row r="25543" ht="12.75" hidden="1" customHeight="1"/>
    <row r="25544" ht="12.75" hidden="1" customHeight="1"/>
    <row r="25545" ht="12.75" hidden="1" customHeight="1"/>
    <row r="25546" ht="12.75" hidden="1" customHeight="1"/>
    <row r="25547" ht="12.75" hidden="1" customHeight="1"/>
    <row r="25548" ht="12.75" hidden="1" customHeight="1"/>
    <row r="25549" ht="12.75" hidden="1" customHeight="1"/>
    <row r="25550" ht="12.75" hidden="1" customHeight="1"/>
    <row r="25551" ht="12.75" hidden="1" customHeight="1"/>
    <row r="25552" ht="12.75" hidden="1" customHeight="1"/>
    <row r="25553" ht="12.75" hidden="1" customHeight="1"/>
    <row r="25554" ht="12.75" hidden="1" customHeight="1"/>
    <row r="25555" ht="12.75" hidden="1" customHeight="1"/>
    <row r="25556" ht="12.75" hidden="1" customHeight="1"/>
    <row r="25557" ht="12.75" hidden="1" customHeight="1"/>
    <row r="25558" ht="12.75" hidden="1" customHeight="1"/>
    <row r="25559" ht="12.75" hidden="1" customHeight="1"/>
    <row r="25560" ht="12.75" hidden="1" customHeight="1"/>
    <row r="25561" ht="12.75" hidden="1" customHeight="1"/>
    <row r="25562" ht="12.75" hidden="1" customHeight="1"/>
    <row r="25563" ht="12.75" hidden="1" customHeight="1"/>
    <row r="25564" ht="12.75" hidden="1" customHeight="1"/>
    <row r="25565" ht="12.75" hidden="1" customHeight="1"/>
    <row r="25566" ht="12.75" hidden="1" customHeight="1"/>
    <row r="25567" ht="12.75" hidden="1" customHeight="1"/>
    <row r="25568" ht="12.75" hidden="1" customHeight="1"/>
    <row r="25569" ht="12.75" hidden="1" customHeight="1"/>
    <row r="25570" ht="12.75" hidden="1" customHeight="1"/>
    <row r="25571" ht="12.75" hidden="1" customHeight="1"/>
    <row r="25572" ht="12.75" hidden="1" customHeight="1"/>
    <row r="25573" ht="12.75" hidden="1" customHeight="1"/>
    <row r="25574" ht="12.75" hidden="1" customHeight="1"/>
    <row r="25575" ht="12.75" hidden="1" customHeight="1"/>
    <row r="25576" ht="12.75" hidden="1" customHeight="1"/>
    <row r="25577" ht="12.75" hidden="1" customHeight="1"/>
    <row r="25578" ht="12.75" hidden="1" customHeight="1"/>
    <row r="25579" ht="12.75" hidden="1" customHeight="1"/>
    <row r="25580" ht="12.75" hidden="1" customHeight="1"/>
    <row r="25581" ht="12.75" hidden="1" customHeight="1"/>
    <row r="25582" ht="12.75" hidden="1" customHeight="1"/>
    <row r="25583" ht="12.75" hidden="1" customHeight="1"/>
    <row r="25584" ht="12.75" hidden="1" customHeight="1"/>
    <row r="25585" ht="12.75" hidden="1" customHeight="1"/>
    <row r="25586" ht="12.75" hidden="1" customHeight="1"/>
    <row r="25587" ht="12.75" hidden="1" customHeight="1"/>
    <row r="25588" ht="12.75" hidden="1" customHeight="1"/>
    <row r="25589" ht="12.75" hidden="1" customHeight="1"/>
    <row r="25590" ht="12.75" hidden="1" customHeight="1"/>
    <row r="25591" ht="12.75" hidden="1" customHeight="1"/>
    <row r="25592" ht="12.75" hidden="1" customHeight="1"/>
    <row r="25593" ht="12.75" hidden="1" customHeight="1"/>
    <row r="25594" ht="12.75" hidden="1" customHeight="1"/>
    <row r="25595" ht="12.75" hidden="1" customHeight="1"/>
    <row r="25596" ht="12.75" hidden="1" customHeight="1"/>
    <row r="25597" ht="12.75" hidden="1" customHeight="1"/>
    <row r="25598" ht="12.75" hidden="1" customHeight="1"/>
    <row r="25599" ht="12.75" hidden="1" customHeight="1"/>
    <row r="25600" ht="12.75" hidden="1" customHeight="1"/>
    <row r="25601" ht="12.75" hidden="1" customHeight="1"/>
    <row r="25602" ht="12.75" hidden="1" customHeight="1"/>
    <row r="25603" ht="12.75" hidden="1" customHeight="1"/>
    <row r="25604" ht="12.75" hidden="1" customHeight="1"/>
    <row r="25605" ht="12.75" hidden="1" customHeight="1"/>
    <row r="25606" ht="12.75" hidden="1" customHeight="1"/>
    <row r="25607" ht="12.75" hidden="1" customHeight="1"/>
    <row r="25608" ht="12.75" hidden="1" customHeight="1"/>
    <row r="25609" ht="12.75" hidden="1" customHeight="1"/>
    <row r="25610" ht="12.75" hidden="1" customHeight="1"/>
    <row r="25611" ht="12.75" hidden="1" customHeight="1"/>
    <row r="25612" ht="12.75" hidden="1" customHeight="1"/>
    <row r="25613" ht="12.75" hidden="1" customHeight="1"/>
    <row r="25614" ht="12.75" hidden="1" customHeight="1"/>
    <row r="25615" ht="12.75" hidden="1" customHeight="1"/>
    <row r="25616" ht="12.75" hidden="1" customHeight="1"/>
    <row r="25617" ht="12.75" hidden="1" customHeight="1"/>
    <row r="25618" ht="12.75" hidden="1" customHeight="1"/>
    <row r="25619" ht="12.75" hidden="1" customHeight="1"/>
    <row r="25620" ht="12.75" hidden="1" customHeight="1"/>
    <row r="25621" ht="12.75" hidden="1" customHeight="1"/>
    <row r="25622" ht="12.75" hidden="1" customHeight="1"/>
    <row r="25623" ht="12.75" hidden="1" customHeight="1"/>
    <row r="25624" ht="12.75" hidden="1" customHeight="1"/>
    <row r="25625" ht="12.75" hidden="1" customHeight="1"/>
    <row r="25626" ht="12.75" hidden="1" customHeight="1"/>
    <row r="25627" ht="12.75" hidden="1" customHeight="1"/>
    <row r="25628" ht="12.75" hidden="1" customHeight="1"/>
    <row r="25629" ht="12.75" hidden="1" customHeight="1"/>
    <row r="25630" ht="12.75" hidden="1" customHeight="1"/>
    <row r="25631" ht="12.75" hidden="1" customHeight="1"/>
    <row r="25632" ht="12.75" hidden="1" customHeight="1"/>
    <row r="25633" ht="12.75" hidden="1" customHeight="1"/>
    <row r="25634" ht="12.75" hidden="1" customHeight="1"/>
    <row r="25635" ht="12.75" hidden="1" customHeight="1"/>
    <row r="25636" ht="12.75" hidden="1" customHeight="1"/>
    <row r="25637" ht="12.75" hidden="1" customHeight="1"/>
    <row r="25638" ht="12.75" hidden="1" customHeight="1"/>
    <row r="25639" ht="12.75" hidden="1" customHeight="1"/>
    <row r="25640" ht="12.75" hidden="1" customHeight="1"/>
    <row r="25641" ht="12.75" hidden="1" customHeight="1"/>
    <row r="25642" ht="12.75" hidden="1" customHeight="1"/>
    <row r="25643" ht="12.75" hidden="1" customHeight="1"/>
    <row r="25644" ht="12.75" hidden="1" customHeight="1"/>
    <row r="25645" ht="12.75" hidden="1" customHeight="1"/>
    <row r="25646" ht="12.75" hidden="1" customHeight="1"/>
    <row r="25647" ht="12.75" hidden="1" customHeight="1"/>
    <row r="25648" ht="12.75" hidden="1" customHeight="1"/>
    <row r="25649" ht="12.75" hidden="1" customHeight="1"/>
    <row r="25650" ht="12.75" hidden="1" customHeight="1"/>
    <row r="25651" ht="12.75" hidden="1" customHeight="1"/>
    <row r="25652" ht="12.75" hidden="1" customHeight="1"/>
    <row r="25653" ht="12.75" hidden="1" customHeight="1"/>
    <row r="25654" ht="12.75" hidden="1" customHeight="1"/>
    <row r="25655" ht="12.75" hidden="1" customHeight="1"/>
    <row r="25656" ht="12.75" hidden="1" customHeight="1"/>
    <row r="25657" ht="12.75" hidden="1" customHeight="1"/>
    <row r="25658" ht="12.75" hidden="1" customHeight="1"/>
    <row r="25659" ht="12.75" hidden="1" customHeight="1"/>
    <row r="25660" ht="12.75" hidden="1" customHeight="1"/>
    <row r="25661" ht="12.75" hidden="1" customHeight="1"/>
    <row r="25662" ht="12.75" hidden="1" customHeight="1"/>
    <row r="25663" ht="12.75" hidden="1" customHeight="1"/>
    <row r="25664" ht="12.75" hidden="1" customHeight="1"/>
    <row r="25665" ht="12.75" hidden="1" customHeight="1"/>
    <row r="25666" ht="12.75" hidden="1" customHeight="1"/>
    <row r="25667" ht="12.75" hidden="1" customHeight="1"/>
    <row r="25668" ht="12.75" hidden="1" customHeight="1"/>
    <row r="25669" ht="12.75" hidden="1" customHeight="1"/>
    <row r="25670" ht="12.75" hidden="1" customHeight="1"/>
    <row r="25671" ht="12.75" hidden="1" customHeight="1"/>
    <row r="25672" ht="12.75" hidden="1" customHeight="1"/>
    <row r="25673" ht="12.75" hidden="1" customHeight="1"/>
    <row r="25674" ht="12.75" hidden="1" customHeight="1"/>
    <row r="25675" ht="12.75" hidden="1" customHeight="1"/>
    <row r="25676" ht="12.75" hidden="1" customHeight="1"/>
    <row r="25677" ht="12.75" hidden="1" customHeight="1"/>
    <row r="25678" ht="12.75" hidden="1" customHeight="1"/>
    <row r="25679" ht="12.75" hidden="1" customHeight="1"/>
    <row r="25680" ht="12.75" hidden="1" customHeight="1"/>
    <row r="25681" ht="12.75" hidden="1" customHeight="1"/>
    <row r="25682" ht="12.75" hidden="1" customHeight="1"/>
    <row r="25683" ht="12.75" hidden="1" customHeight="1"/>
    <row r="25684" ht="12.75" hidden="1" customHeight="1"/>
    <row r="25685" ht="12.75" hidden="1" customHeight="1"/>
    <row r="25686" ht="12.75" hidden="1" customHeight="1"/>
    <row r="25687" ht="12.75" hidden="1" customHeight="1"/>
    <row r="25688" ht="12.75" hidden="1" customHeight="1"/>
    <row r="25689" ht="12.75" hidden="1" customHeight="1"/>
    <row r="25690" ht="12.75" hidden="1" customHeight="1"/>
    <row r="25691" ht="12.75" hidden="1" customHeight="1"/>
    <row r="25692" ht="12.75" hidden="1" customHeight="1"/>
    <row r="25693" ht="12.75" hidden="1" customHeight="1"/>
    <row r="25694" ht="12.75" hidden="1" customHeight="1"/>
    <row r="25695" ht="12.75" hidden="1" customHeight="1"/>
    <row r="25696" ht="12.75" hidden="1" customHeight="1"/>
    <row r="25697" ht="12.75" hidden="1" customHeight="1"/>
    <row r="25698" ht="12.75" hidden="1" customHeight="1"/>
    <row r="25699" ht="12.75" hidden="1" customHeight="1"/>
    <row r="25700" ht="12.75" hidden="1" customHeight="1"/>
    <row r="25701" ht="12.75" hidden="1" customHeight="1"/>
    <row r="25702" ht="12.75" hidden="1" customHeight="1"/>
    <row r="25703" ht="12.75" hidden="1" customHeight="1"/>
    <row r="25704" ht="12.75" hidden="1" customHeight="1"/>
    <row r="25705" ht="12.75" hidden="1" customHeight="1"/>
    <row r="25706" ht="12.75" hidden="1" customHeight="1"/>
    <row r="25707" ht="12.75" hidden="1" customHeight="1"/>
    <row r="25708" ht="12.75" hidden="1" customHeight="1"/>
    <row r="25709" ht="12.75" hidden="1" customHeight="1"/>
    <row r="25710" ht="12.75" hidden="1" customHeight="1"/>
    <row r="25711" ht="12.75" hidden="1" customHeight="1"/>
    <row r="25712" ht="12.75" hidden="1" customHeight="1"/>
    <row r="25713" ht="12.75" hidden="1" customHeight="1"/>
    <row r="25714" ht="12.75" hidden="1" customHeight="1"/>
    <row r="25715" ht="12.75" hidden="1" customHeight="1"/>
    <row r="25716" ht="12.75" hidden="1" customHeight="1"/>
    <row r="25717" ht="12.75" hidden="1" customHeight="1"/>
    <row r="25718" ht="12.75" hidden="1" customHeight="1"/>
    <row r="25719" ht="12.75" hidden="1" customHeight="1"/>
    <row r="25720" ht="12.75" hidden="1" customHeight="1"/>
    <row r="25721" ht="12.75" hidden="1" customHeight="1"/>
    <row r="25722" ht="12.75" hidden="1" customHeight="1"/>
    <row r="25723" ht="12.75" hidden="1" customHeight="1"/>
    <row r="25724" ht="12.75" hidden="1" customHeight="1"/>
    <row r="25725" ht="12.75" hidden="1" customHeight="1"/>
    <row r="25726" ht="12.75" hidden="1" customHeight="1"/>
    <row r="25727" ht="12.75" hidden="1" customHeight="1"/>
    <row r="25728" ht="12.75" hidden="1" customHeight="1"/>
    <row r="25729" ht="12.75" hidden="1" customHeight="1"/>
    <row r="25730" ht="12.75" hidden="1" customHeight="1"/>
    <row r="25731" ht="12.75" hidden="1" customHeight="1"/>
    <row r="25732" ht="12.75" hidden="1" customHeight="1"/>
    <row r="25733" ht="12.75" hidden="1" customHeight="1"/>
    <row r="25734" ht="12.75" hidden="1" customHeight="1"/>
    <row r="25735" ht="12.75" hidden="1" customHeight="1"/>
    <row r="25736" ht="12.75" hidden="1" customHeight="1"/>
    <row r="25737" ht="12.75" hidden="1" customHeight="1"/>
    <row r="25738" ht="12.75" hidden="1" customHeight="1"/>
    <row r="25739" ht="12.75" hidden="1" customHeight="1"/>
    <row r="25740" ht="12.75" hidden="1" customHeight="1"/>
    <row r="25741" ht="12.75" hidden="1" customHeight="1"/>
    <row r="25742" ht="12.75" hidden="1" customHeight="1"/>
    <row r="25743" ht="12.75" hidden="1" customHeight="1"/>
    <row r="25744" ht="12.75" hidden="1" customHeight="1"/>
    <row r="25745" ht="12.75" hidden="1" customHeight="1"/>
    <row r="25746" ht="12.75" hidden="1" customHeight="1"/>
    <row r="25747" ht="12.75" hidden="1" customHeight="1"/>
    <row r="25748" ht="12.75" hidden="1" customHeight="1"/>
    <row r="25749" ht="12.75" hidden="1" customHeight="1"/>
    <row r="25750" ht="12.75" hidden="1" customHeight="1"/>
    <row r="25751" ht="12.75" hidden="1" customHeight="1"/>
    <row r="25752" ht="12.75" hidden="1" customHeight="1"/>
    <row r="25753" ht="12.75" hidden="1" customHeight="1"/>
    <row r="25754" ht="12.75" hidden="1" customHeight="1"/>
    <row r="25755" ht="12.75" hidden="1" customHeight="1"/>
    <row r="25756" ht="12.75" hidden="1" customHeight="1"/>
    <row r="25757" ht="12.75" hidden="1" customHeight="1"/>
    <row r="25758" ht="12.75" hidden="1" customHeight="1"/>
    <row r="25759" ht="12.75" hidden="1" customHeight="1"/>
    <row r="25760" ht="12.75" hidden="1" customHeight="1"/>
    <row r="25761" ht="12.75" hidden="1" customHeight="1"/>
    <row r="25762" ht="12.75" hidden="1" customHeight="1"/>
    <row r="25763" ht="12.75" hidden="1" customHeight="1"/>
    <row r="25764" ht="12.75" hidden="1" customHeight="1"/>
    <row r="25765" ht="12.75" hidden="1" customHeight="1"/>
    <row r="25766" ht="12.75" hidden="1" customHeight="1"/>
    <row r="25767" ht="12.75" hidden="1" customHeight="1"/>
    <row r="25768" ht="12.75" hidden="1" customHeight="1"/>
    <row r="25769" ht="12.75" hidden="1" customHeight="1"/>
    <row r="25770" ht="12.75" hidden="1" customHeight="1"/>
    <row r="25771" ht="12.75" hidden="1" customHeight="1"/>
    <row r="25772" ht="12.75" hidden="1" customHeight="1"/>
    <row r="25773" ht="12.75" hidden="1" customHeight="1"/>
    <row r="25774" ht="12.75" hidden="1" customHeight="1"/>
    <row r="25775" ht="12.75" hidden="1" customHeight="1"/>
    <row r="25776" ht="12.75" hidden="1" customHeight="1"/>
    <row r="25777" ht="12.75" hidden="1" customHeight="1"/>
    <row r="25778" ht="12.75" hidden="1" customHeight="1"/>
    <row r="25779" ht="12.75" hidden="1" customHeight="1"/>
    <row r="25780" ht="12.75" hidden="1" customHeight="1"/>
    <row r="25781" ht="12.75" hidden="1" customHeight="1"/>
    <row r="25782" ht="12.75" hidden="1" customHeight="1"/>
    <row r="25783" ht="12.75" hidden="1" customHeight="1"/>
    <row r="25784" ht="12.75" hidden="1" customHeight="1"/>
    <row r="25785" ht="12.75" hidden="1" customHeight="1"/>
    <row r="25786" ht="12.75" hidden="1" customHeight="1"/>
    <row r="25787" ht="12.75" hidden="1" customHeight="1"/>
    <row r="25788" ht="12.75" hidden="1" customHeight="1"/>
    <row r="25789" ht="12.75" hidden="1" customHeight="1"/>
    <row r="25790" ht="12.75" hidden="1" customHeight="1"/>
    <row r="25791" ht="12.75" hidden="1" customHeight="1"/>
    <row r="25792" ht="12.75" hidden="1" customHeight="1"/>
    <row r="25793" ht="12.75" hidden="1" customHeight="1"/>
    <row r="25794" ht="12.75" hidden="1" customHeight="1"/>
    <row r="25795" ht="12.75" hidden="1" customHeight="1"/>
    <row r="25796" ht="12.75" hidden="1" customHeight="1"/>
    <row r="25797" ht="12.75" hidden="1" customHeight="1"/>
    <row r="25798" ht="12.75" hidden="1" customHeight="1"/>
    <row r="25799" ht="12.75" hidden="1" customHeight="1"/>
    <row r="25800" ht="12.75" hidden="1" customHeight="1"/>
    <row r="25801" ht="12.75" hidden="1" customHeight="1"/>
    <row r="25802" ht="12.75" hidden="1" customHeight="1"/>
    <row r="25803" ht="12.75" hidden="1" customHeight="1"/>
    <row r="25804" ht="12.75" hidden="1" customHeight="1"/>
    <row r="25805" ht="12.75" hidden="1" customHeight="1"/>
    <row r="25806" ht="12.75" hidden="1" customHeight="1"/>
    <row r="25807" ht="12.75" hidden="1" customHeight="1"/>
    <row r="25808" ht="12.75" hidden="1" customHeight="1"/>
    <row r="25809" ht="12.75" hidden="1" customHeight="1"/>
    <row r="25810" ht="12.75" hidden="1" customHeight="1"/>
    <row r="25811" ht="12.75" hidden="1" customHeight="1"/>
    <row r="25812" ht="12.75" hidden="1" customHeight="1"/>
    <row r="25813" ht="12.75" hidden="1" customHeight="1"/>
    <row r="25814" ht="12.75" hidden="1" customHeight="1"/>
    <row r="25815" ht="12.75" hidden="1" customHeight="1"/>
    <row r="25816" ht="12.75" hidden="1" customHeight="1"/>
    <row r="25817" ht="12.75" hidden="1" customHeight="1"/>
    <row r="25818" ht="12.75" hidden="1" customHeight="1"/>
    <row r="25819" ht="12.75" hidden="1" customHeight="1"/>
    <row r="25820" ht="12.75" hidden="1" customHeight="1"/>
    <row r="25821" ht="12.75" hidden="1" customHeight="1"/>
    <row r="25822" ht="12.75" hidden="1" customHeight="1"/>
    <row r="25823" ht="12.75" hidden="1" customHeight="1"/>
    <row r="25824" ht="12.75" hidden="1" customHeight="1"/>
    <row r="25825" ht="12.75" hidden="1" customHeight="1"/>
    <row r="25826" ht="12.75" hidden="1" customHeight="1"/>
    <row r="25827" ht="12.75" hidden="1" customHeight="1"/>
    <row r="25828" ht="12.75" hidden="1" customHeight="1"/>
    <row r="25829" ht="12.75" hidden="1" customHeight="1"/>
    <row r="25830" ht="12.75" hidden="1" customHeight="1"/>
    <row r="25831" ht="12.75" hidden="1" customHeight="1"/>
    <row r="25832" ht="12.75" hidden="1" customHeight="1"/>
    <row r="25833" ht="12.75" hidden="1" customHeight="1"/>
    <row r="25834" ht="12.75" hidden="1" customHeight="1"/>
    <row r="25835" ht="12.75" hidden="1" customHeight="1"/>
    <row r="25836" ht="12.75" hidden="1" customHeight="1"/>
    <row r="25837" ht="12.75" hidden="1" customHeight="1"/>
    <row r="25838" ht="12.75" hidden="1" customHeight="1"/>
    <row r="25839" ht="12.75" hidden="1" customHeight="1"/>
    <row r="25840" ht="12.75" hidden="1" customHeight="1"/>
    <row r="25841" ht="12.75" hidden="1" customHeight="1"/>
    <row r="25842" ht="12.75" hidden="1" customHeight="1"/>
    <row r="25843" ht="12.75" hidden="1" customHeight="1"/>
    <row r="25844" ht="12.75" hidden="1" customHeight="1"/>
    <row r="25845" ht="12.75" hidden="1" customHeight="1"/>
    <row r="25846" ht="12.75" hidden="1" customHeight="1"/>
    <row r="25847" ht="12.75" hidden="1" customHeight="1"/>
    <row r="25848" ht="12.75" hidden="1" customHeight="1"/>
    <row r="25849" ht="12.75" hidden="1" customHeight="1"/>
    <row r="25850" ht="12.75" hidden="1" customHeight="1"/>
    <row r="25851" ht="12.75" hidden="1" customHeight="1"/>
    <row r="25852" ht="12.75" hidden="1" customHeight="1"/>
    <row r="25853" ht="12.75" hidden="1" customHeight="1"/>
    <row r="25854" ht="12.75" hidden="1" customHeight="1"/>
    <row r="25855" ht="12.75" hidden="1" customHeight="1"/>
    <row r="25856" ht="12.75" hidden="1" customHeight="1"/>
    <row r="25857" ht="12.75" hidden="1" customHeight="1"/>
    <row r="25858" ht="12.75" hidden="1" customHeight="1"/>
    <row r="25859" ht="12.75" hidden="1" customHeight="1"/>
    <row r="25860" ht="12.75" hidden="1" customHeight="1"/>
    <row r="25861" ht="12.75" hidden="1" customHeight="1"/>
    <row r="25862" ht="12.75" hidden="1" customHeight="1"/>
    <row r="25863" ht="12.75" hidden="1" customHeight="1"/>
    <row r="25864" ht="12.75" hidden="1" customHeight="1"/>
    <row r="25865" ht="12.75" hidden="1" customHeight="1"/>
    <row r="25866" ht="12.75" hidden="1" customHeight="1"/>
    <row r="25867" ht="12.75" hidden="1" customHeight="1"/>
    <row r="25868" ht="12.75" hidden="1" customHeight="1"/>
    <row r="25869" ht="12.75" hidden="1" customHeight="1"/>
    <row r="25870" ht="12.75" hidden="1" customHeight="1"/>
    <row r="25871" ht="12.75" hidden="1" customHeight="1"/>
    <row r="25872" ht="12.75" hidden="1" customHeight="1"/>
    <row r="25873" ht="12.75" hidden="1" customHeight="1"/>
    <row r="25874" ht="12.75" hidden="1" customHeight="1"/>
    <row r="25875" ht="12.75" hidden="1" customHeight="1"/>
    <row r="25876" ht="12.75" hidden="1" customHeight="1"/>
    <row r="25877" ht="12.75" hidden="1" customHeight="1"/>
    <row r="25878" ht="12.75" hidden="1" customHeight="1"/>
    <row r="25879" ht="12.75" hidden="1" customHeight="1"/>
    <row r="25880" ht="12.75" hidden="1" customHeight="1"/>
    <row r="25881" ht="12.75" hidden="1" customHeight="1"/>
    <row r="25882" ht="12.75" hidden="1" customHeight="1"/>
    <row r="25883" ht="12.75" hidden="1" customHeight="1"/>
    <row r="25884" ht="12.75" hidden="1" customHeight="1"/>
    <row r="25885" ht="12.75" hidden="1" customHeight="1"/>
    <row r="25886" ht="12.75" hidden="1" customHeight="1"/>
    <row r="25887" ht="12.75" hidden="1" customHeight="1"/>
    <row r="25888" ht="12.75" hidden="1" customHeight="1"/>
    <row r="25889" ht="12.75" hidden="1" customHeight="1"/>
    <row r="25890" ht="12.75" hidden="1" customHeight="1"/>
    <row r="25891" ht="12.75" hidden="1" customHeight="1"/>
    <row r="25892" ht="12.75" hidden="1" customHeight="1"/>
    <row r="25893" ht="12.75" hidden="1" customHeight="1"/>
    <row r="25894" ht="12.75" hidden="1" customHeight="1"/>
    <row r="25895" ht="12.75" hidden="1" customHeight="1"/>
    <row r="25896" ht="12.75" hidden="1" customHeight="1"/>
    <row r="25897" ht="12.75" hidden="1" customHeight="1"/>
    <row r="25898" ht="12.75" hidden="1" customHeight="1"/>
    <row r="25899" ht="12.75" hidden="1" customHeight="1"/>
    <row r="25900" ht="12.75" hidden="1" customHeight="1"/>
    <row r="25901" ht="12.75" hidden="1" customHeight="1"/>
    <row r="25902" ht="12.75" hidden="1" customHeight="1"/>
    <row r="25903" ht="12.75" hidden="1" customHeight="1"/>
    <row r="25904" ht="12.75" hidden="1" customHeight="1"/>
    <row r="25905" ht="12.75" hidden="1" customHeight="1"/>
    <row r="25906" ht="12.75" hidden="1" customHeight="1"/>
    <row r="25907" ht="12.75" hidden="1" customHeight="1"/>
    <row r="25908" ht="12.75" hidden="1" customHeight="1"/>
    <row r="25909" ht="12.75" hidden="1" customHeight="1"/>
    <row r="25910" ht="12.75" hidden="1" customHeight="1"/>
    <row r="25911" ht="12.75" hidden="1" customHeight="1"/>
    <row r="25912" ht="12.75" hidden="1" customHeight="1"/>
    <row r="25913" ht="12.75" hidden="1" customHeight="1"/>
    <row r="25914" ht="12.75" hidden="1" customHeight="1"/>
    <row r="25915" ht="12.75" hidden="1" customHeight="1"/>
    <row r="25916" ht="12.75" hidden="1" customHeight="1"/>
    <row r="25917" ht="12.75" hidden="1" customHeight="1"/>
    <row r="25918" ht="12.75" hidden="1" customHeight="1"/>
    <row r="25919" ht="12.75" hidden="1" customHeight="1"/>
    <row r="25920" ht="12.75" hidden="1" customHeight="1"/>
    <row r="25921" ht="12.75" hidden="1" customHeight="1"/>
    <row r="25922" ht="12.75" hidden="1" customHeight="1"/>
    <row r="25923" ht="12.75" hidden="1" customHeight="1"/>
    <row r="25924" ht="12.75" hidden="1" customHeight="1"/>
    <row r="25925" ht="12.75" hidden="1" customHeight="1"/>
    <row r="25926" ht="12.75" hidden="1" customHeight="1"/>
    <row r="25927" ht="12.75" hidden="1" customHeight="1"/>
    <row r="25928" ht="12.75" hidden="1" customHeight="1"/>
    <row r="25929" ht="12.75" hidden="1" customHeight="1"/>
    <row r="25930" ht="12.75" hidden="1" customHeight="1"/>
    <row r="25931" ht="12.75" hidden="1" customHeight="1"/>
    <row r="25932" ht="12.75" hidden="1" customHeight="1"/>
    <row r="25933" ht="12.75" hidden="1" customHeight="1"/>
    <row r="25934" ht="12.75" hidden="1" customHeight="1"/>
    <row r="25935" ht="12.75" hidden="1" customHeight="1"/>
    <row r="25936" ht="12.75" hidden="1" customHeight="1"/>
    <row r="25937" ht="12.75" hidden="1" customHeight="1"/>
    <row r="25938" ht="12.75" hidden="1" customHeight="1"/>
    <row r="25939" ht="12.75" hidden="1" customHeight="1"/>
    <row r="25940" ht="12.75" hidden="1" customHeight="1"/>
    <row r="25941" ht="12.75" hidden="1" customHeight="1"/>
    <row r="25942" ht="12.75" hidden="1" customHeight="1"/>
    <row r="25943" ht="12.75" hidden="1" customHeight="1"/>
    <row r="25944" ht="12.75" hidden="1" customHeight="1"/>
    <row r="25945" ht="12.75" hidden="1" customHeight="1"/>
    <row r="25946" ht="12.75" hidden="1" customHeight="1"/>
    <row r="25947" ht="12.75" hidden="1" customHeight="1"/>
    <row r="25948" ht="12.75" hidden="1" customHeight="1"/>
    <row r="25949" ht="12.75" hidden="1" customHeight="1"/>
    <row r="25950" ht="12.75" hidden="1" customHeight="1"/>
    <row r="25951" ht="12.75" hidden="1" customHeight="1"/>
    <row r="25952" ht="12.75" hidden="1" customHeight="1"/>
    <row r="25953" ht="12.75" hidden="1" customHeight="1"/>
    <row r="25954" ht="12.75" hidden="1" customHeight="1"/>
    <row r="25955" ht="12.75" hidden="1" customHeight="1"/>
    <row r="25956" ht="12.75" hidden="1" customHeight="1"/>
    <row r="25957" ht="12.75" hidden="1" customHeight="1"/>
    <row r="25958" ht="12.75" hidden="1" customHeight="1"/>
    <row r="25959" ht="12.75" hidden="1" customHeight="1"/>
    <row r="25960" ht="12.75" hidden="1" customHeight="1"/>
    <row r="25961" ht="12.75" hidden="1" customHeight="1"/>
    <row r="25962" ht="12.75" hidden="1" customHeight="1"/>
    <row r="25963" ht="12.75" hidden="1" customHeight="1"/>
    <row r="25964" ht="12.75" hidden="1" customHeight="1"/>
    <row r="25965" ht="12.75" hidden="1" customHeight="1"/>
    <row r="25966" ht="12.75" hidden="1" customHeight="1"/>
    <row r="25967" ht="12.75" hidden="1" customHeight="1"/>
    <row r="25968" ht="12.75" hidden="1" customHeight="1"/>
    <row r="25969" ht="12.75" hidden="1" customHeight="1"/>
    <row r="25970" ht="12.75" hidden="1" customHeight="1"/>
    <row r="25971" ht="12.75" hidden="1" customHeight="1"/>
    <row r="25972" ht="12.75" hidden="1" customHeight="1"/>
    <row r="25973" ht="12.75" hidden="1" customHeight="1"/>
    <row r="25974" ht="12.75" hidden="1" customHeight="1"/>
    <row r="25975" ht="12.75" hidden="1" customHeight="1"/>
    <row r="25976" ht="12.75" hidden="1" customHeight="1"/>
    <row r="25977" ht="12.75" hidden="1" customHeight="1"/>
    <row r="25978" ht="12.75" hidden="1" customHeight="1"/>
    <row r="25979" ht="12.75" hidden="1" customHeight="1"/>
    <row r="25980" ht="12.75" hidden="1" customHeight="1"/>
    <row r="25981" ht="12.75" hidden="1" customHeight="1"/>
    <row r="25982" ht="12.75" hidden="1" customHeight="1"/>
    <row r="25983" ht="12.75" hidden="1" customHeight="1"/>
    <row r="25984" ht="12.75" hidden="1" customHeight="1"/>
    <row r="25985" ht="12.75" hidden="1" customHeight="1"/>
    <row r="25986" ht="12.75" hidden="1" customHeight="1"/>
    <row r="25987" ht="12.75" hidden="1" customHeight="1"/>
    <row r="25988" ht="12.75" hidden="1" customHeight="1"/>
    <row r="25989" ht="12.75" hidden="1" customHeight="1"/>
    <row r="25990" ht="12.75" hidden="1" customHeight="1"/>
    <row r="25991" ht="12.75" hidden="1" customHeight="1"/>
    <row r="25992" ht="12.75" hidden="1" customHeight="1"/>
    <row r="25993" ht="12.75" hidden="1" customHeight="1"/>
    <row r="25994" ht="12.75" hidden="1" customHeight="1"/>
    <row r="25995" ht="12.75" hidden="1" customHeight="1"/>
    <row r="25996" ht="12.75" hidden="1" customHeight="1"/>
    <row r="25997" ht="12.75" hidden="1" customHeight="1"/>
    <row r="25998" ht="12.75" hidden="1" customHeight="1"/>
    <row r="25999" ht="12.75" hidden="1" customHeight="1"/>
    <row r="26000" ht="12.75" hidden="1" customHeight="1"/>
    <row r="26001" ht="12.75" hidden="1" customHeight="1"/>
    <row r="26002" ht="12.75" hidden="1" customHeight="1"/>
    <row r="26003" ht="12.75" hidden="1" customHeight="1"/>
    <row r="26004" ht="12.75" hidden="1" customHeight="1"/>
    <row r="26005" ht="12.75" hidden="1" customHeight="1"/>
    <row r="26006" ht="12.75" hidden="1" customHeight="1"/>
    <row r="26007" ht="12.75" hidden="1" customHeight="1"/>
    <row r="26008" ht="12.75" hidden="1" customHeight="1"/>
    <row r="26009" ht="12.75" hidden="1" customHeight="1"/>
    <row r="26010" ht="12.75" hidden="1" customHeight="1"/>
    <row r="26011" ht="12.75" hidden="1" customHeight="1"/>
    <row r="26012" ht="12.75" hidden="1" customHeight="1"/>
    <row r="26013" ht="12.75" hidden="1" customHeight="1"/>
    <row r="26014" ht="12.75" hidden="1" customHeight="1"/>
    <row r="26015" ht="12.75" hidden="1" customHeight="1"/>
    <row r="26016" ht="12.75" hidden="1" customHeight="1"/>
    <row r="26017" ht="12.75" hidden="1" customHeight="1"/>
    <row r="26018" ht="12.75" hidden="1" customHeight="1"/>
    <row r="26019" ht="12.75" hidden="1" customHeight="1"/>
    <row r="26020" ht="12.75" hidden="1" customHeight="1"/>
    <row r="26021" ht="12.75" hidden="1" customHeight="1"/>
    <row r="26022" ht="12.75" hidden="1" customHeight="1"/>
    <row r="26023" ht="12.75" hidden="1" customHeight="1"/>
    <row r="26024" ht="12.75" hidden="1" customHeight="1"/>
    <row r="26025" ht="12.75" hidden="1" customHeight="1"/>
    <row r="26026" ht="12.75" hidden="1" customHeight="1"/>
    <row r="26027" ht="12.75" hidden="1" customHeight="1"/>
    <row r="26028" ht="12.75" hidden="1" customHeight="1"/>
    <row r="26029" ht="12.75" hidden="1" customHeight="1"/>
    <row r="26030" ht="12.75" hidden="1" customHeight="1"/>
    <row r="26031" ht="12.75" hidden="1" customHeight="1"/>
    <row r="26032" ht="12.75" hidden="1" customHeight="1"/>
    <row r="26033" ht="12.75" hidden="1" customHeight="1"/>
    <row r="26034" ht="12.75" hidden="1" customHeight="1"/>
    <row r="26035" ht="12.75" hidden="1" customHeight="1"/>
    <row r="26036" ht="12.75" hidden="1" customHeight="1"/>
    <row r="26037" ht="12.75" hidden="1" customHeight="1"/>
    <row r="26038" ht="12.75" hidden="1" customHeight="1"/>
    <row r="26039" ht="12.75" hidden="1" customHeight="1"/>
    <row r="26040" ht="12.75" hidden="1" customHeight="1"/>
    <row r="26041" ht="12.75" hidden="1" customHeight="1"/>
    <row r="26042" ht="12.75" hidden="1" customHeight="1"/>
    <row r="26043" ht="12.75" hidden="1" customHeight="1"/>
    <row r="26044" ht="12.75" hidden="1" customHeight="1"/>
    <row r="26045" ht="12.75" hidden="1" customHeight="1"/>
    <row r="26046" ht="12.75" hidden="1" customHeight="1"/>
    <row r="26047" ht="12.75" hidden="1" customHeight="1"/>
    <row r="26048" ht="12.75" hidden="1" customHeight="1"/>
    <row r="26049" ht="12.75" hidden="1" customHeight="1"/>
    <row r="26050" ht="12.75" hidden="1" customHeight="1"/>
    <row r="26051" ht="12.75" hidden="1" customHeight="1"/>
    <row r="26052" ht="12.75" hidden="1" customHeight="1"/>
    <row r="26053" ht="12.75" hidden="1" customHeight="1"/>
    <row r="26054" ht="12.75" hidden="1" customHeight="1"/>
    <row r="26055" ht="12.75" hidden="1" customHeight="1"/>
    <row r="26056" ht="12.75" hidden="1" customHeight="1"/>
    <row r="26057" ht="12.75" hidden="1" customHeight="1"/>
    <row r="26058" ht="12.75" hidden="1" customHeight="1"/>
    <row r="26059" ht="12.75" hidden="1" customHeight="1"/>
    <row r="26060" ht="12.75" hidden="1" customHeight="1"/>
    <row r="26061" ht="12.75" hidden="1" customHeight="1"/>
    <row r="26062" ht="12.75" hidden="1" customHeight="1"/>
    <row r="26063" ht="12.75" hidden="1" customHeight="1"/>
    <row r="26064" ht="12.75" hidden="1" customHeight="1"/>
    <row r="26065" ht="12.75" hidden="1" customHeight="1"/>
    <row r="26066" ht="12.75" hidden="1" customHeight="1"/>
    <row r="26067" ht="12.75" hidden="1" customHeight="1"/>
    <row r="26068" ht="12.75" hidden="1" customHeight="1"/>
    <row r="26069" ht="12.75" hidden="1" customHeight="1"/>
    <row r="26070" ht="12.75" hidden="1" customHeight="1"/>
    <row r="26071" ht="12.75" hidden="1" customHeight="1"/>
    <row r="26072" ht="12.75" hidden="1" customHeight="1"/>
    <row r="26073" ht="12.75" hidden="1" customHeight="1"/>
    <row r="26074" ht="12.75" hidden="1" customHeight="1"/>
    <row r="26075" ht="12.75" hidden="1" customHeight="1"/>
    <row r="26076" ht="12.75" hidden="1" customHeight="1"/>
    <row r="26077" ht="12.75" hidden="1" customHeight="1"/>
    <row r="26078" ht="12.75" hidden="1" customHeight="1"/>
    <row r="26079" ht="12.75" hidden="1" customHeight="1"/>
    <row r="26080" ht="12.75" hidden="1" customHeight="1"/>
    <row r="26081" ht="12.75" hidden="1" customHeight="1"/>
    <row r="26082" ht="12.75" hidden="1" customHeight="1"/>
    <row r="26083" ht="12.75" hidden="1" customHeight="1"/>
    <row r="26084" ht="12.75" hidden="1" customHeight="1"/>
    <row r="26085" ht="12.75" hidden="1" customHeight="1"/>
    <row r="26086" ht="12.75" hidden="1" customHeight="1"/>
    <row r="26087" ht="12.75" hidden="1" customHeight="1"/>
    <row r="26088" ht="12.75" hidden="1" customHeight="1"/>
    <row r="26089" ht="12.75" hidden="1" customHeight="1"/>
    <row r="26090" ht="12.75" hidden="1" customHeight="1"/>
    <row r="26091" ht="12.75" hidden="1" customHeight="1"/>
    <row r="26092" ht="12.75" hidden="1" customHeight="1"/>
    <row r="26093" ht="12.75" hidden="1" customHeight="1"/>
    <row r="26094" ht="12.75" hidden="1" customHeight="1"/>
    <row r="26095" ht="12.75" hidden="1" customHeight="1"/>
    <row r="26096" ht="12.75" hidden="1" customHeight="1"/>
    <row r="26097" ht="12.75" hidden="1" customHeight="1"/>
    <row r="26098" ht="12.75" hidden="1" customHeight="1"/>
    <row r="26099" ht="12.75" hidden="1" customHeight="1"/>
    <row r="26100" ht="12.75" hidden="1" customHeight="1"/>
    <row r="26101" ht="12.75" hidden="1" customHeight="1"/>
    <row r="26102" ht="12.75" hidden="1" customHeight="1"/>
    <row r="26103" ht="12.75" hidden="1" customHeight="1"/>
    <row r="26104" ht="12.75" hidden="1" customHeight="1"/>
    <row r="26105" ht="12.75" hidden="1" customHeight="1"/>
    <row r="26106" ht="12.75" hidden="1" customHeight="1"/>
    <row r="26107" ht="12.75" hidden="1" customHeight="1"/>
    <row r="26108" ht="12.75" hidden="1" customHeight="1"/>
    <row r="26109" ht="12.75" hidden="1" customHeight="1"/>
    <row r="26110" ht="12.75" hidden="1" customHeight="1"/>
    <row r="26111" ht="12.75" hidden="1" customHeight="1"/>
    <row r="26112" ht="12.75" hidden="1" customHeight="1"/>
    <row r="26113" ht="12.75" hidden="1" customHeight="1"/>
    <row r="26114" ht="12.75" hidden="1" customHeight="1"/>
    <row r="26115" ht="12.75" hidden="1" customHeight="1"/>
    <row r="26116" ht="12.75" hidden="1" customHeight="1"/>
    <row r="26117" ht="12.75" hidden="1" customHeight="1"/>
    <row r="26118" ht="12.75" hidden="1" customHeight="1"/>
    <row r="26119" ht="12.75" hidden="1" customHeight="1"/>
    <row r="26120" ht="12.75" hidden="1" customHeight="1"/>
    <row r="26121" ht="12.75" hidden="1" customHeight="1"/>
    <row r="26122" ht="12.75" hidden="1" customHeight="1"/>
    <row r="26123" ht="12.75" hidden="1" customHeight="1"/>
    <row r="26124" ht="12.75" hidden="1" customHeight="1"/>
    <row r="26125" ht="12.75" hidden="1" customHeight="1"/>
    <row r="26126" ht="12.75" hidden="1" customHeight="1"/>
    <row r="26127" ht="12.75" hidden="1" customHeight="1"/>
    <row r="26128" ht="12.75" hidden="1" customHeight="1"/>
    <row r="26129" ht="12.75" hidden="1" customHeight="1"/>
    <row r="26130" ht="12.75" hidden="1" customHeight="1"/>
    <row r="26131" ht="12.75" hidden="1" customHeight="1"/>
    <row r="26132" ht="12.75" hidden="1" customHeight="1"/>
    <row r="26133" ht="12.75" hidden="1" customHeight="1"/>
    <row r="26134" ht="12.75" hidden="1" customHeight="1"/>
    <row r="26135" ht="12.75" hidden="1" customHeight="1"/>
    <row r="26136" ht="12.75" hidden="1" customHeight="1"/>
    <row r="26137" ht="12.75" hidden="1" customHeight="1"/>
    <row r="26138" ht="12.75" hidden="1" customHeight="1"/>
    <row r="26139" ht="12.75" hidden="1" customHeight="1"/>
    <row r="26140" ht="12.75" hidden="1" customHeight="1"/>
    <row r="26141" ht="12.75" hidden="1" customHeight="1"/>
    <row r="26142" ht="12.75" hidden="1" customHeight="1"/>
    <row r="26143" ht="12.75" hidden="1" customHeight="1"/>
    <row r="26144" ht="12.75" hidden="1" customHeight="1"/>
    <row r="26145" ht="12.75" hidden="1" customHeight="1"/>
    <row r="26146" ht="12.75" hidden="1" customHeight="1"/>
    <row r="26147" ht="12.75" hidden="1" customHeight="1"/>
    <row r="26148" ht="12.75" hidden="1" customHeight="1"/>
    <row r="26149" ht="12.75" hidden="1" customHeight="1"/>
    <row r="26150" ht="12.75" hidden="1" customHeight="1"/>
    <row r="26151" ht="12.75" hidden="1" customHeight="1"/>
    <row r="26152" ht="12.75" hidden="1" customHeight="1"/>
    <row r="26153" ht="12.75" hidden="1" customHeight="1"/>
    <row r="26154" ht="12.75" hidden="1" customHeight="1"/>
    <row r="26155" ht="12.75" hidden="1" customHeight="1"/>
    <row r="26156" ht="12.75" hidden="1" customHeight="1"/>
    <row r="26157" ht="12.75" hidden="1" customHeight="1"/>
    <row r="26158" ht="12.75" hidden="1" customHeight="1"/>
    <row r="26159" ht="12.75" hidden="1" customHeight="1"/>
    <row r="26160" ht="12.75" hidden="1" customHeight="1"/>
    <row r="26161" ht="12.75" hidden="1" customHeight="1"/>
    <row r="26162" ht="12.75" hidden="1" customHeight="1"/>
    <row r="26163" ht="12.75" hidden="1" customHeight="1"/>
    <row r="26164" ht="12.75" hidden="1" customHeight="1"/>
    <row r="26165" ht="12.75" hidden="1" customHeight="1"/>
    <row r="26166" ht="12.75" hidden="1" customHeight="1"/>
    <row r="26167" ht="12.75" hidden="1" customHeight="1"/>
    <row r="26168" ht="12.75" hidden="1" customHeight="1"/>
    <row r="26169" ht="12.75" hidden="1" customHeight="1"/>
    <row r="26170" ht="12.75" hidden="1" customHeight="1"/>
    <row r="26171" ht="12.75" hidden="1" customHeight="1"/>
    <row r="26172" ht="12.75" hidden="1" customHeight="1"/>
    <row r="26173" ht="12.75" hidden="1" customHeight="1"/>
    <row r="26174" ht="12.75" hidden="1" customHeight="1"/>
    <row r="26175" ht="12.75" hidden="1" customHeight="1"/>
    <row r="26176" ht="12.75" hidden="1" customHeight="1"/>
    <row r="26177" ht="12.75" hidden="1" customHeight="1"/>
    <row r="26178" ht="12.75" hidden="1" customHeight="1"/>
    <row r="26179" ht="12.75" hidden="1" customHeight="1"/>
    <row r="26180" ht="12.75" hidden="1" customHeight="1"/>
    <row r="26181" ht="12.75" hidden="1" customHeight="1"/>
    <row r="26182" ht="12.75" hidden="1" customHeight="1"/>
    <row r="26183" ht="12.75" hidden="1" customHeight="1"/>
    <row r="26184" ht="12.75" hidden="1" customHeight="1"/>
    <row r="26185" ht="12.75" hidden="1" customHeight="1"/>
    <row r="26186" ht="12.75" hidden="1" customHeight="1"/>
    <row r="26187" ht="12.75" hidden="1" customHeight="1"/>
    <row r="26188" ht="12.75" hidden="1" customHeight="1"/>
    <row r="26189" ht="12.75" hidden="1" customHeight="1"/>
    <row r="26190" ht="12.75" hidden="1" customHeight="1"/>
    <row r="26191" ht="12.75" hidden="1" customHeight="1"/>
    <row r="26192" ht="12.75" hidden="1" customHeight="1"/>
    <row r="26193" ht="12.75" hidden="1" customHeight="1"/>
    <row r="26194" ht="12.75" hidden="1" customHeight="1"/>
    <row r="26195" ht="12.75" hidden="1" customHeight="1"/>
    <row r="26196" ht="12.75" hidden="1" customHeight="1"/>
    <row r="26197" ht="12.75" hidden="1" customHeight="1"/>
    <row r="26198" ht="12.75" hidden="1" customHeight="1"/>
    <row r="26199" ht="12.75" hidden="1" customHeight="1"/>
    <row r="26200" ht="12.75" hidden="1" customHeight="1"/>
    <row r="26201" ht="12.75" hidden="1" customHeight="1"/>
    <row r="26202" ht="12.75" hidden="1" customHeight="1"/>
    <row r="26203" ht="12.75" hidden="1" customHeight="1"/>
    <row r="26204" ht="12.75" hidden="1" customHeight="1"/>
    <row r="26205" ht="12.75" hidden="1" customHeight="1"/>
    <row r="26206" ht="12.75" hidden="1" customHeight="1"/>
    <row r="26207" ht="12.75" hidden="1" customHeight="1"/>
    <row r="26208" ht="12.75" hidden="1" customHeight="1"/>
    <row r="26209" ht="12.75" hidden="1" customHeight="1"/>
    <row r="26210" ht="12.75" hidden="1" customHeight="1"/>
    <row r="26211" ht="12.75" hidden="1" customHeight="1"/>
    <row r="26212" ht="12.75" hidden="1" customHeight="1"/>
    <row r="26213" ht="12.75" hidden="1" customHeight="1"/>
    <row r="26214" ht="12.75" hidden="1" customHeight="1"/>
    <row r="26215" ht="12.75" hidden="1" customHeight="1"/>
    <row r="26216" ht="12.75" hidden="1" customHeight="1"/>
    <row r="26217" ht="12.75" hidden="1" customHeight="1"/>
    <row r="26218" ht="12.75" hidden="1" customHeight="1"/>
    <row r="26219" ht="12.75" hidden="1" customHeight="1"/>
    <row r="26220" ht="12.75" hidden="1" customHeight="1"/>
    <row r="26221" ht="12.75" hidden="1" customHeight="1"/>
    <row r="26222" ht="12.75" hidden="1" customHeight="1"/>
    <row r="26223" ht="12.75" hidden="1" customHeight="1"/>
    <row r="26224" ht="12.75" hidden="1" customHeight="1"/>
    <row r="26225" ht="12.75" hidden="1" customHeight="1"/>
    <row r="26226" ht="12.75" hidden="1" customHeight="1"/>
    <row r="26227" ht="12.75" hidden="1" customHeight="1"/>
    <row r="26228" ht="12.75" hidden="1" customHeight="1"/>
    <row r="26229" ht="12.75" hidden="1" customHeight="1"/>
    <row r="26230" ht="12.75" hidden="1" customHeight="1"/>
    <row r="26231" ht="12.75" hidden="1" customHeight="1"/>
    <row r="26232" ht="12.75" hidden="1" customHeight="1"/>
    <row r="26233" ht="12.75" hidden="1" customHeight="1"/>
    <row r="26234" ht="12.75" hidden="1" customHeight="1"/>
    <row r="26235" ht="12.75" hidden="1" customHeight="1"/>
    <row r="26236" ht="12.75" hidden="1" customHeight="1"/>
    <row r="26237" ht="12.75" hidden="1" customHeight="1"/>
    <row r="26238" ht="12.75" hidden="1" customHeight="1"/>
    <row r="26239" ht="12.75" hidden="1" customHeight="1"/>
    <row r="26240" ht="12.75" hidden="1" customHeight="1"/>
    <row r="26241" ht="12.75" hidden="1" customHeight="1"/>
    <row r="26242" ht="12.75" hidden="1" customHeight="1"/>
    <row r="26243" ht="12.75" hidden="1" customHeight="1"/>
    <row r="26244" ht="12.75" hidden="1" customHeight="1"/>
    <row r="26245" ht="12.75" hidden="1" customHeight="1"/>
    <row r="26246" ht="12.75" hidden="1" customHeight="1"/>
    <row r="26247" ht="12.75" hidden="1" customHeight="1"/>
    <row r="26248" ht="12.75" hidden="1" customHeight="1"/>
    <row r="26249" ht="12.75" hidden="1" customHeight="1"/>
    <row r="26250" ht="12.75" hidden="1" customHeight="1"/>
    <row r="26251" ht="12.75" hidden="1" customHeight="1"/>
    <row r="26252" ht="12.75" hidden="1" customHeight="1"/>
    <row r="26253" ht="12.75" hidden="1" customHeight="1"/>
    <row r="26254" ht="12.75" hidden="1" customHeight="1"/>
    <row r="26255" ht="12.75" hidden="1" customHeight="1"/>
    <row r="26256" ht="12.75" hidden="1" customHeight="1"/>
    <row r="26257" ht="12.75" hidden="1" customHeight="1"/>
    <row r="26258" ht="12.75" hidden="1" customHeight="1"/>
    <row r="26259" ht="12.75" hidden="1" customHeight="1"/>
    <row r="26260" ht="12.75" hidden="1" customHeight="1"/>
    <row r="26261" ht="12.75" hidden="1" customHeight="1"/>
    <row r="26262" ht="12.75" hidden="1" customHeight="1"/>
    <row r="26263" ht="12.75" hidden="1" customHeight="1"/>
    <row r="26264" ht="12.75" hidden="1" customHeight="1"/>
    <row r="26265" ht="12.75" hidden="1" customHeight="1"/>
    <row r="26266" ht="12.75" hidden="1" customHeight="1"/>
    <row r="26267" ht="12.75" hidden="1" customHeight="1"/>
    <row r="26268" ht="12.75" hidden="1" customHeight="1"/>
    <row r="26269" ht="12.75" hidden="1" customHeight="1"/>
    <row r="26270" ht="12.75" hidden="1" customHeight="1"/>
    <row r="26271" ht="12.75" hidden="1" customHeight="1"/>
    <row r="26272" ht="12.75" hidden="1" customHeight="1"/>
    <row r="26273" ht="12.75" hidden="1" customHeight="1"/>
    <row r="26274" ht="12.75" hidden="1" customHeight="1"/>
    <row r="26275" ht="12.75" hidden="1" customHeight="1"/>
    <row r="26276" ht="12.75" hidden="1" customHeight="1"/>
    <row r="26277" ht="12.75" hidden="1" customHeight="1"/>
    <row r="26278" ht="12.75" hidden="1" customHeight="1"/>
    <row r="26279" ht="12.75" hidden="1" customHeight="1"/>
    <row r="26280" ht="12.75" hidden="1" customHeight="1"/>
    <row r="26281" ht="12.75" hidden="1" customHeight="1"/>
    <row r="26282" ht="12.75" hidden="1" customHeight="1"/>
    <row r="26283" ht="12.75" hidden="1" customHeight="1"/>
    <row r="26284" ht="12.75" hidden="1" customHeight="1"/>
    <row r="26285" ht="12.75" hidden="1" customHeight="1"/>
    <row r="26286" ht="12.75" hidden="1" customHeight="1"/>
    <row r="26287" ht="12.75" hidden="1" customHeight="1"/>
    <row r="26288" ht="12.75" hidden="1" customHeight="1"/>
    <row r="26289" ht="12.75" hidden="1" customHeight="1"/>
    <row r="26290" ht="12.75" hidden="1" customHeight="1"/>
    <row r="26291" ht="12.75" hidden="1" customHeight="1"/>
    <row r="26292" ht="12.75" hidden="1" customHeight="1"/>
    <row r="26293" ht="12.75" hidden="1" customHeight="1"/>
    <row r="26294" ht="12.75" hidden="1" customHeight="1"/>
    <row r="26295" ht="12.75" hidden="1" customHeight="1"/>
    <row r="26296" ht="12.75" hidden="1" customHeight="1"/>
    <row r="26297" ht="12.75" hidden="1" customHeight="1"/>
    <row r="26298" ht="12.75" hidden="1" customHeight="1"/>
    <row r="26299" ht="12.75" hidden="1" customHeight="1"/>
    <row r="26300" ht="12.75" hidden="1" customHeight="1"/>
    <row r="26301" ht="12.75" hidden="1" customHeight="1"/>
    <row r="26302" ht="12.75" hidden="1" customHeight="1"/>
    <row r="26303" ht="12.75" hidden="1" customHeight="1"/>
    <row r="26304" ht="12.75" hidden="1" customHeight="1"/>
    <row r="26305" ht="12.75" hidden="1" customHeight="1"/>
    <row r="26306" ht="12.75" hidden="1" customHeight="1"/>
    <row r="26307" ht="12.75" hidden="1" customHeight="1"/>
    <row r="26308" ht="12.75" hidden="1" customHeight="1"/>
    <row r="26309" ht="12.75" hidden="1" customHeight="1"/>
    <row r="26310" ht="12.75" hidden="1" customHeight="1"/>
    <row r="26311" ht="12.75" hidden="1" customHeight="1"/>
    <row r="26312" ht="12.75" hidden="1" customHeight="1"/>
    <row r="26313" ht="12.75" hidden="1" customHeight="1"/>
    <row r="26314" ht="12.75" hidden="1" customHeight="1"/>
    <row r="26315" ht="12.75" hidden="1" customHeight="1"/>
    <row r="26316" ht="12.75" hidden="1" customHeight="1"/>
    <row r="26317" ht="12.75" hidden="1" customHeight="1"/>
    <row r="26318" ht="12.75" hidden="1" customHeight="1"/>
    <row r="26319" ht="12.75" hidden="1" customHeight="1"/>
    <row r="26320" ht="12.75" hidden="1" customHeight="1"/>
    <row r="26321" ht="12.75" hidden="1" customHeight="1"/>
    <row r="26322" ht="12.75" hidden="1" customHeight="1"/>
    <row r="26323" ht="12.75" hidden="1" customHeight="1"/>
    <row r="26324" ht="12.75" hidden="1" customHeight="1"/>
    <row r="26325" ht="12.75" hidden="1" customHeight="1"/>
    <row r="26326" ht="12.75" hidden="1" customHeight="1"/>
    <row r="26327" ht="12.75" hidden="1" customHeight="1"/>
    <row r="26328" ht="12.75" hidden="1" customHeight="1"/>
    <row r="26329" ht="12.75" hidden="1" customHeight="1"/>
    <row r="26330" ht="12.75" hidden="1" customHeight="1"/>
    <row r="26331" ht="12.75" hidden="1" customHeight="1"/>
    <row r="26332" ht="12.75" hidden="1" customHeight="1"/>
    <row r="26333" ht="12.75" hidden="1" customHeight="1"/>
    <row r="26334" ht="12.75" hidden="1" customHeight="1"/>
    <row r="26335" ht="12.75" hidden="1" customHeight="1"/>
    <row r="26336" ht="12.75" hidden="1" customHeight="1"/>
    <row r="26337" ht="12.75" hidden="1" customHeight="1"/>
    <row r="26338" ht="12.75" hidden="1" customHeight="1"/>
    <row r="26339" ht="12.75" hidden="1" customHeight="1"/>
    <row r="26340" ht="12.75" hidden="1" customHeight="1"/>
    <row r="26341" ht="12.75" hidden="1" customHeight="1"/>
    <row r="26342" ht="12.75" hidden="1" customHeight="1"/>
    <row r="26343" ht="12.75" hidden="1" customHeight="1"/>
    <row r="26344" ht="12.75" hidden="1" customHeight="1"/>
    <row r="26345" ht="12.75" hidden="1" customHeight="1"/>
    <row r="26346" ht="12.75" hidden="1" customHeight="1"/>
    <row r="26347" ht="12.75" hidden="1" customHeight="1"/>
    <row r="26348" ht="12.75" hidden="1" customHeight="1"/>
    <row r="26349" ht="12.75" hidden="1" customHeight="1"/>
    <row r="26350" ht="12.75" hidden="1" customHeight="1"/>
    <row r="26351" ht="12.75" hidden="1" customHeight="1"/>
    <row r="26352" ht="12.75" hidden="1" customHeight="1"/>
    <row r="26353" ht="12.75" hidden="1" customHeight="1"/>
    <row r="26354" ht="12.75" hidden="1" customHeight="1"/>
    <row r="26355" ht="12.75" hidden="1" customHeight="1"/>
    <row r="26356" ht="12.75" hidden="1" customHeight="1"/>
    <row r="26357" ht="12.75" hidden="1" customHeight="1"/>
    <row r="26358" ht="12.75" hidden="1" customHeight="1"/>
    <row r="26359" ht="12.75" hidden="1" customHeight="1"/>
    <row r="26360" ht="12.75" hidden="1" customHeight="1"/>
    <row r="26361" ht="12.75" hidden="1" customHeight="1"/>
    <row r="26362" ht="12.75" hidden="1" customHeight="1"/>
    <row r="26363" ht="12.75" hidden="1" customHeight="1"/>
    <row r="26364" ht="12.75" hidden="1" customHeight="1"/>
    <row r="26365" ht="12.75" hidden="1" customHeight="1"/>
    <row r="26366" ht="12.75" hidden="1" customHeight="1"/>
    <row r="26367" ht="12.75" hidden="1" customHeight="1"/>
    <row r="26368" ht="12.75" hidden="1" customHeight="1"/>
    <row r="26369" ht="12.75" hidden="1" customHeight="1"/>
    <row r="26370" ht="12.75" hidden="1" customHeight="1"/>
    <row r="26371" ht="12.75" hidden="1" customHeight="1"/>
    <row r="26372" ht="12.75" hidden="1" customHeight="1"/>
    <row r="26373" ht="12.75" hidden="1" customHeight="1"/>
    <row r="26374" ht="12.75" hidden="1" customHeight="1"/>
    <row r="26375" ht="12.75" hidden="1" customHeight="1"/>
    <row r="26376" ht="12.75" hidden="1" customHeight="1"/>
    <row r="26377" ht="12.75" hidden="1" customHeight="1"/>
    <row r="26378" ht="12.75" hidden="1" customHeight="1"/>
    <row r="26379" ht="12.75" hidden="1" customHeight="1"/>
    <row r="26380" ht="12.75" hidden="1" customHeight="1"/>
    <row r="26381" ht="12.75" hidden="1" customHeight="1"/>
    <row r="26382" ht="12.75" hidden="1" customHeight="1"/>
    <row r="26383" ht="12.75" hidden="1" customHeight="1"/>
    <row r="26384" ht="12.75" hidden="1" customHeight="1"/>
    <row r="26385" ht="12.75" hidden="1" customHeight="1"/>
    <row r="26386" ht="12.75" hidden="1" customHeight="1"/>
    <row r="26387" ht="12.75" hidden="1" customHeight="1"/>
    <row r="26388" ht="12.75" hidden="1" customHeight="1"/>
    <row r="26389" ht="12.75" hidden="1" customHeight="1"/>
    <row r="26390" ht="12.75" hidden="1" customHeight="1"/>
    <row r="26391" ht="12.75" hidden="1" customHeight="1"/>
    <row r="26392" ht="12.75" hidden="1" customHeight="1"/>
    <row r="26393" ht="12.75" hidden="1" customHeight="1"/>
    <row r="26394" ht="12.75" hidden="1" customHeight="1"/>
    <row r="26395" ht="12.75" hidden="1" customHeight="1"/>
    <row r="26396" ht="12.75" hidden="1" customHeight="1"/>
    <row r="26397" ht="12.75" hidden="1" customHeight="1"/>
    <row r="26398" ht="12.75" hidden="1" customHeight="1"/>
    <row r="26399" ht="12.75" hidden="1" customHeight="1"/>
    <row r="26400" ht="12.75" hidden="1" customHeight="1"/>
    <row r="26401" ht="12.75" hidden="1" customHeight="1"/>
    <row r="26402" ht="12.75" hidden="1" customHeight="1"/>
    <row r="26403" ht="12.75" hidden="1" customHeight="1"/>
    <row r="26404" ht="12.75" hidden="1" customHeight="1"/>
    <row r="26405" ht="12.75" hidden="1" customHeight="1"/>
    <row r="26406" ht="12.75" hidden="1" customHeight="1"/>
    <row r="26407" ht="12.75" hidden="1" customHeight="1"/>
    <row r="26408" ht="12.75" hidden="1" customHeight="1"/>
    <row r="26409" ht="12.75" hidden="1" customHeight="1"/>
    <row r="26410" ht="12.75" hidden="1" customHeight="1"/>
    <row r="26411" ht="12.75" hidden="1" customHeight="1"/>
    <row r="26412" ht="12.75" hidden="1" customHeight="1"/>
    <row r="26413" ht="12.75" hidden="1" customHeight="1"/>
    <row r="26414" ht="12.75" hidden="1" customHeight="1"/>
    <row r="26415" ht="12.75" hidden="1" customHeight="1"/>
    <row r="26416" ht="12.75" hidden="1" customHeight="1"/>
    <row r="26417" ht="12.75" hidden="1" customHeight="1"/>
    <row r="26418" ht="12.75" hidden="1" customHeight="1"/>
    <row r="26419" ht="12.75" hidden="1" customHeight="1"/>
    <row r="26420" ht="12.75" hidden="1" customHeight="1"/>
    <row r="26421" ht="12.75" hidden="1" customHeight="1"/>
    <row r="26422" ht="12.75" hidden="1" customHeight="1"/>
    <row r="26423" ht="12.75" hidden="1" customHeight="1"/>
    <row r="26424" ht="12.75" hidden="1" customHeight="1"/>
    <row r="26425" ht="12.75" hidden="1" customHeight="1"/>
    <row r="26426" ht="12.75" hidden="1" customHeight="1"/>
    <row r="26427" ht="12.75" hidden="1" customHeight="1"/>
    <row r="26428" ht="12.75" hidden="1" customHeight="1"/>
    <row r="26429" ht="12.75" hidden="1" customHeight="1"/>
    <row r="26430" ht="12.75" hidden="1" customHeight="1"/>
    <row r="26431" ht="12.75" hidden="1" customHeight="1"/>
    <row r="26432" ht="12.75" hidden="1" customHeight="1"/>
    <row r="26433" ht="12.75" hidden="1" customHeight="1"/>
    <row r="26434" ht="12.75" hidden="1" customHeight="1"/>
    <row r="26435" ht="12.75" hidden="1" customHeight="1"/>
    <row r="26436" ht="12.75" hidden="1" customHeight="1"/>
    <row r="26437" ht="12.75" hidden="1" customHeight="1"/>
    <row r="26438" ht="12.75" hidden="1" customHeight="1"/>
    <row r="26439" ht="12.75" hidden="1" customHeight="1"/>
    <row r="26440" ht="12.75" hidden="1" customHeight="1"/>
    <row r="26441" ht="12.75" hidden="1" customHeight="1"/>
    <row r="26442" ht="12.75" hidden="1" customHeight="1"/>
    <row r="26443" ht="12.75" hidden="1" customHeight="1"/>
    <row r="26444" ht="12.75" hidden="1" customHeight="1"/>
    <row r="26445" ht="12.75" hidden="1" customHeight="1"/>
    <row r="26446" ht="12.75" hidden="1" customHeight="1"/>
    <row r="26447" ht="12.75" hidden="1" customHeight="1"/>
    <row r="26448" ht="12.75" hidden="1" customHeight="1"/>
    <row r="26449" ht="12.75" hidden="1" customHeight="1"/>
    <row r="26450" ht="12.75" hidden="1" customHeight="1"/>
    <row r="26451" ht="12.75" hidden="1" customHeight="1"/>
    <row r="26452" ht="12.75" hidden="1" customHeight="1"/>
    <row r="26453" ht="12.75" hidden="1" customHeight="1"/>
    <row r="26454" ht="12.75" hidden="1" customHeight="1"/>
    <row r="26455" ht="12.75" hidden="1" customHeight="1"/>
    <row r="26456" ht="12.75" hidden="1" customHeight="1"/>
    <row r="26457" ht="12.75" hidden="1" customHeight="1"/>
    <row r="26458" ht="12.75" hidden="1" customHeight="1"/>
    <row r="26459" ht="12.75" hidden="1" customHeight="1"/>
    <row r="26460" ht="12.75" hidden="1" customHeight="1"/>
    <row r="26461" ht="12.75" hidden="1" customHeight="1"/>
    <row r="26462" ht="12.75" hidden="1" customHeight="1"/>
    <row r="26463" ht="12.75" hidden="1" customHeight="1"/>
    <row r="26464" ht="12.75" hidden="1" customHeight="1"/>
    <row r="26465" ht="12.75" hidden="1" customHeight="1"/>
    <row r="26466" ht="12.75" hidden="1" customHeight="1"/>
    <row r="26467" ht="12.75" hidden="1" customHeight="1"/>
    <row r="26468" ht="12.75" hidden="1" customHeight="1"/>
    <row r="26469" ht="12.75" hidden="1" customHeight="1"/>
    <row r="26470" ht="12.75" hidden="1" customHeight="1"/>
    <row r="26471" ht="12.75" hidden="1" customHeight="1"/>
    <row r="26472" ht="12.75" hidden="1" customHeight="1"/>
    <row r="26473" ht="12.75" hidden="1" customHeight="1"/>
    <row r="26474" ht="12.75" hidden="1" customHeight="1"/>
    <row r="26475" ht="12.75" hidden="1" customHeight="1"/>
    <row r="26476" ht="12.75" hidden="1" customHeight="1"/>
    <row r="26477" ht="12.75" hidden="1" customHeight="1"/>
    <row r="26478" ht="12.75" hidden="1" customHeight="1"/>
    <row r="26479" ht="12.75" hidden="1" customHeight="1"/>
    <row r="26480" ht="12.75" hidden="1" customHeight="1"/>
    <row r="26481" ht="12.75" hidden="1" customHeight="1"/>
    <row r="26482" ht="12.75" hidden="1" customHeight="1"/>
    <row r="26483" ht="12.75" hidden="1" customHeight="1"/>
    <row r="26484" ht="12.75" hidden="1" customHeight="1"/>
    <row r="26485" ht="12.75" hidden="1" customHeight="1"/>
    <row r="26486" ht="12.75" hidden="1" customHeight="1"/>
    <row r="26487" ht="12.75" hidden="1" customHeight="1"/>
    <row r="26488" ht="12.75" hidden="1" customHeight="1"/>
    <row r="26489" ht="12.75" hidden="1" customHeight="1"/>
    <row r="26490" ht="12.75" hidden="1" customHeight="1"/>
    <row r="26491" ht="12.75" hidden="1" customHeight="1"/>
    <row r="26492" ht="12.75" hidden="1" customHeight="1"/>
    <row r="26493" ht="12.75" hidden="1" customHeight="1"/>
    <row r="26494" ht="12.75" hidden="1" customHeight="1"/>
    <row r="26495" ht="12.75" hidden="1" customHeight="1"/>
    <row r="26496" ht="12.75" hidden="1" customHeight="1"/>
    <row r="26497" ht="12.75" hidden="1" customHeight="1"/>
    <row r="26498" ht="12.75" hidden="1" customHeight="1"/>
    <row r="26499" ht="12.75" hidden="1" customHeight="1"/>
    <row r="26500" ht="12.75" hidden="1" customHeight="1"/>
    <row r="26501" ht="12.75" hidden="1" customHeight="1"/>
    <row r="26502" ht="12.75" hidden="1" customHeight="1"/>
    <row r="26503" ht="12.75" hidden="1" customHeight="1"/>
    <row r="26504" ht="12.75" hidden="1" customHeight="1"/>
    <row r="26505" ht="12.75" hidden="1" customHeight="1"/>
    <row r="26506" ht="12.75" hidden="1" customHeight="1"/>
    <row r="26507" ht="12.75" hidden="1" customHeight="1"/>
    <row r="26508" ht="12.75" hidden="1" customHeight="1"/>
    <row r="26509" ht="12.75" hidden="1" customHeight="1"/>
    <row r="26510" ht="12.75" hidden="1" customHeight="1"/>
    <row r="26511" ht="12.75" hidden="1" customHeight="1"/>
    <row r="26512" ht="12.75" hidden="1" customHeight="1"/>
    <row r="26513" ht="12.75" hidden="1" customHeight="1"/>
    <row r="26514" ht="12.75" hidden="1" customHeight="1"/>
    <row r="26515" ht="12.75" hidden="1" customHeight="1"/>
    <row r="26516" ht="12.75" hidden="1" customHeight="1"/>
    <row r="26517" ht="12.75" hidden="1" customHeight="1"/>
    <row r="26518" ht="12.75" hidden="1" customHeight="1"/>
    <row r="26519" ht="12.75" hidden="1" customHeight="1"/>
    <row r="26520" ht="12.75" hidden="1" customHeight="1"/>
    <row r="26521" ht="12.75" hidden="1" customHeight="1"/>
    <row r="26522" ht="12.75" hidden="1" customHeight="1"/>
    <row r="26523" ht="12.75" hidden="1" customHeight="1"/>
    <row r="26524" ht="12.75" hidden="1" customHeight="1"/>
    <row r="26525" ht="12.75" hidden="1" customHeight="1"/>
    <row r="26526" ht="12.75" hidden="1" customHeight="1"/>
    <row r="26527" ht="12.75" hidden="1" customHeight="1"/>
    <row r="26528" ht="12.75" hidden="1" customHeight="1"/>
    <row r="26529" ht="12.75" hidden="1" customHeight="1"/>
    <row r="26530" ht="12.75" hidden="1" customHeight="1"/>
    <row r="26531" ht="12.75" hidden="1" customHeight="1"/>
    <row r="26532" ht="12.75" hidden="1" customHeight="1"/>
    <row r="26533" ht="12.75" hidden="1" customHeight="1"/>
    <row r="26534" ht="12.75" hidden="1" customHeight="1"/>
    <row r="26535" ht="12.75" hidden="1" customHeight="1"/>
    <row r="26536" ht="12.75" hidden="1" customHeight="1"/>
    <row r="26537" ht="12.75" hidden="1" customHeight="1"/>
    <row r="26538" ht="12.75" hidden="1" customHeight="1"/>
    <row r="26539" ht="12.75" hidden="1" customHeight="1"/>
    <row r="26540" ht="12.75" hidden="1" customHeight="1"/>
    <row r="26541" ht="12.75" hidden="1" customHeight="1"/>
    <row r="26542" ht="12.75" hidden="1" customHeight="1"/>
    <row r="26543" ht="12.75" hidden="1" customHeight="1"/>
    <row r="26544" ht="12.75" hidden="1" customHeight="1"/>
    <row r="26545" ht="12.75" hidden="1" customHeight="1"/>
    <row r="26546" ht="12.75" hidden="1" customHeight="1"/>
    <row r="26547" ht="12.75" hidden="1" customHeight="1"/>
    <row r="26548" ht="12.75" hidden="1" customHeight="1"/>
    <row r="26549" ht="12.75" hidden="1" customHeight="1"/>
    <row r="26550" ht="12.75" hidden="1" customHeight="1"/>
    <row r="26551" ht="12.75" hidden="1" customHeight="1"/>
    <row r="26552" ht="12.75" hidden="1" customHeight="1"/>
    <row r="26553" ht="12.75" hidden="1" customHeight="1"/>
    <row r="26554" ht="12.75" hidden="1" customHeight="1"/>
    <row r="26555" ht="12.75" hidden="1" customHeight="1"/>
    <row r="26556" ht="12.75" hidden="1" customHeight="1"/>
    <row r="26557" ht="12.75" hidden="1" customHeight="1"/>
    <row r="26558" ht="12.75" hidden="1" customHeight="1"/>
    <row r="26559" ht="12.75" hidden="1" customHeight="1"/>
    <row r="26560" ht="12.75" hidden="1" customHeight="1"/>
    <row r="26561" ht="12.75" hidden="1" customHeight="1"/>
    <row r="26562" ht="12.75" hidden="1" customHeight="1"/>
    <row r="26563" ht="12.75" hidden="1" customHeight="1"/>
    <row r="26564" ht="12.75" hidden="1" customHeight="1"/>
    <row r="26565" ht="12.75" hidden="1" customHeight="1"/>
    <row r="26566" ht="12.75" hidden="1" customHeight="1"/>
    <row r="26567" ht="12.75" hidden="1" customHeight="1"/>
    <row r="26568" ht="12.75" hidden="1" customHeight="1"/>
    <row r="26569" ht="12.75" hidden="1" customHeight="1"/>
    <row r="26570" ht="12.75" hidden="1" customHeight="1"/>
    <row r="26571" ht="12.75" hidden="1" customHeight="1"/>
    <row r="26572" ht="12.75" hidden="1" customHeight="1"/>
    <row r="26573" ht="12.75" hidden="1" customHeight="1"/>
    <row r="26574" ht="12.75" hidden="1" customHeight="1"/>
    <row r="26575" ht="12.75" hidden="1" customHeight="1"/>
    <row r="26576" ht="12.75" hidden="1" customHeight="1"/>
    <row r="26577" ht="12.75" hidden="1" customHeight="1"/>
    <row r="26578" ht="12.75" hidden="1" customHeight="1"/>
    <row r="26579" ht="12.75" hidden="1" customHeight="1"/>
    <row r="26580" ht="12.75" hidden="1" customHeight="1"/>
    <row r="26581" ht="12.75" hidden="1" customHeight="1"/>
    <row r="26582" ht="12.75" hidden="1" customHeight="1"/>
    <row r="26583" ht="12.75" hidden="1" customHeight="1"/>
    <row r="26584" ht="12.75" hidden="1" customHeight="1"/>
    <row r="26585" ht="12.75" hidden="1" customHeight="1"/>
    <row r="26586" ht="12.75" hidden="1" customHeight="1"/>
    <row r="26587" ht="12.75" hidden="1" customHeight="1"/>
    <row r="26588" ht="12.75" hidden="1" customHeight="1"/>
    <row r="26589" ht="12.75" hidden="1" customHeight="1"/>
    <row r="26590" ht="12.75" hidden="1" customHeight="1"/>
    <row r="26591" ht="12.75" hidden="1" customHeight="1"/>
    <row r="26592" ht="12.75" hidden="1" customHeight="1"/>
    <row r="26593" ht="12.75" hidden="1" customHeight="1"/>
    <row r="26594" ht="12.75" hidden="1" customHeight="1"/>
    <row r="26595" ht="12.75" hidden="1" customHeight="1"/>
    <row r="26596" ht="12.75" hidden="1" customHeight="1"/>
    <row r="26597" ht="12.75" hidden="1" customHeight="1"/>
    <row r="26598" ht="12.75" hidden="1" customHeight="1"/>
    <row r="26599" ht="12.75" hidden="1" customHeight="1"/>
    <row r="26600" ht="12.75" hidden="1" customHeight="1"/>
    <row r="26601" ht="12.75" hidden="1" customHeight="1"/>
    <row r="26602" ht="12.75" hidden="1" customHeight="1"/>
    <row r="26603" ht="12.75" hidden="1" customHeight="1"/>
    <row r="26604" ht="12.75" hidden="1" customHeight="1"/>
    <row r="26605" ht="12.75" hidden="1" customHeight="1"/>
    <row r="26606" ht="12.75" hidden="1" customHeight="1"/>
    <row r="26607" ht="12.75" hidden="1" customHeight="1"/>
    <row r="26608" ht="12.75" hidden="1" customHeight="1"/>
    <row r="26609" ht="12.75" hidden="1" customHeight="1"/>
    <row r="26610" ht="12.75" hidden="1" customHeight="1"/>
    <row r="26611" ht="12.75" hidden="1" customHeight="1"/>
    <row r="26612" ht="12.75" hidden="1" customHeight="1"/>
    <row r="26613" ht="12.75" hidden="1" customHeight="1"/>
    <row r="26614" ht="12.75" hidden="1" customHeight="1"/>
    <row r="26615" ht="12.75" hidden="1" customHeight="1"/>
    <row r="26616" ht="12.75" hidden="1" customHeight="1"/>
    <row r="26617" ht="12.75" hidden="1" customHeight="1"/>
    <row r="26618" ht="12.75" hidden="1" customHeight="1"/>
    <row r="26619" ht="12.75" hidden="1" customHeight="1"/>
    <row r="26620" ht="12.75" hidden="1" customHeight="1"/>
    <row r="26621" ht="12.75" hidden="1" customHeight="1"/>
    <row r="26622" ht="12.75" hidden="1" customHeight="1"/>
    <row r="26623" ht="12.75" hidden="1" customHeight="1"/>
    <row r="26624" ht="12.75" hidden="1" customHeight="1"/>
    <row r="26625" ht="12.75" hidden="1" customHeight="1"/>
    <row r="26626" ht="12.75" hidden="1" customHeight="1"/>
    <row r="26627" ht="12.75" hidden="1" customHeight="1"/>
    <row r="26628" ht="12.75" hidden="1" customHeight="1"/>
    <row r="26629" ht="12.75" hidden="1" customHeight="1"/>
    <row r="26630" ht="12.75" hidden="1" customHeight="1"/>
    <row r="26631" ht="12.75" hidden="1" customHeight="1"/>
    <row r="26632" ht="12.75" hidden="1" customHeight="1"/>
    <row r="26633" ht="12.75" hidden="1" customHeight="1"/>
    <row r="26634" ht="12.75" hidden="1" customHeight="1"/>
    <row r="26635" ht="12.75" hidden="1" customHeight="1"/>
    <row r="26636" ht="12.75" hidden="1" customHeight="1"/>
    <row r="26637" ht="12.75" hidden="1" customHeight="1"/>
    <row r="26638" ht="12.75" hidden="1" customHeight="1"/>
    <row r="26639" ht="12.75" hidden="1" customHeight="1"/>
    <row r="26640" ht="12.75" hidden="1" customHeight="1"/>
    <row r="26641" ht="12.75" hidden="1" customHeight="1"/>
    <row r="26642" ht="12.75" hidden="1" customHeight="1"/>
    <row r="26643" ht="12.75" hidden="1" customHeight="1"/>
    <row r="26644" ht="12.75" hidden="1" customHeight="1"/>
    <row r="26645" ht="12.75" hidden="1" customHeight="1"/>
    <row r="26646" ht="12.75" hidden="1" customHeight="1"/>
    <row r="26647" ht="12.75" hidden="1" customHeight="1"/>
    <row r="26648" ht="12.75" hidden="1" customHeight="1"/>
    <row r="26649" ht="12.75" hidden="1" customHeight="1"/>
    <row r="26650" ht="12.75" hidden="1" customHeight="1"/>
    <row r="26651" ht="12.75" hidden="1" customHeight="1"/>
    <row r="26652" ht="12.75" hidden="1" customHeight="1"/>
    <row r="26653" ht="12.75" hidden="1" customHeight="1"/>
    <row r="26654" ht="12.75" hidden="1" customHeight="1"/>
    <row r="26655" ht="12.75" hidden="1" customHeight="1"/>
    <row r="26656" ht="12.75" hidden="1" customHeight="1"/>
    <row r="26657" ht="12.75" hidden="1" customHeight="1"/>
    <row r="26658" ht="12.75" hidden="1" customHeight="1"/>
    <row r="26659" ht="12.75" hidden="1" customHeight="1"/>
    <row r="26660" ht="12.75" hidden="1" customHeight="1"/>
    <row r="26661" ht="12.75" hidden="1" customHeight="1"/>
    <row r="26662" ht="12.75" hidden="1" customHeight="1"/>
    <row r="26663" ht="12.75" hidden="1" customHeight="1"/>
    <row r="26664" ht="12.75" hidden="1" customHeight="1"/>
    <row r="26665" ht="12.75" hidden="1" customHeight="1"/>
    <row r="26666" ht="12.75" hidden="1" customHeight="1"/>
    <row r="26667" ht="12.75" hidden="1" customHeight="1"/>
    <row r="26668" ht="12.75" hidden="1" customHeight="1"/>
    <row r="26669" ht="12.75" hidden="1" customHeight="1"/>
    <row r="26670" ht="12.75" hidden="1" customHeight="1"/>
    <row r="26671" ht="12.75" hidden="1" customHeight="1"/>
    <row r="26672" ht="12.75" hidden="1" customHeight="1"/>
    <row r="26673" ht="12.75" hidden="1" customHeight="1"/>
    <row r="26674" ht="12.75" hidden="1" customHeight="1"/>
    <row r="26675" ht="12.75" hidden="1" customHeight="1"/>
    <row r="26676" ht="12.75" hidden="1" customHeight="1"/>
    <row r="26677" ht="12.75" hidden="1" customHeight="1"/>
    <row r="26678" ht="12.75" hidden="1" customHeight="1"/>
    <row r="26679" ht="12.75" hidden="1" customHeight="1"/>
    <row r="26680" ht="12.75" hidden="1" customHeight="1"/>
    <row r="26681" ht="12.75" hidden="1" customHeight="1"/>
    <row r="26682" ht="12.75" hidden="1" customHeight="1"/>
    <row r="26683" ht="12.75" hidden="1" customHeight="1"/>
    <row r="26684" ht="12.75" hidden="1" customHeight="1"/>
    <row r="26685" ht="12.75" hidden="1" customHeight="1"/>
    <row r="26686" ht="12.75" hidden="1" customHeight="1"/>
    <row r="26687" ht="12.75" hidden="1" customHeight="1"/>
    <row r="26688" ht="12.75" hidden="1" customHeight="1"/>
    <row r="26689" ht="12.75" hidden="1" customHeight="1"/>
    <row r="26690" ht="12.75" hidden="1" customHeight="1"/>
    <row r="26691" ht="12.75" hidden="1" customHeight="1"/>
    <row r="26692" ht="12.75" hidden="1" customHeight="1"/>
    <row r="26693" ht="12.75" hidden="1" customHeight="1"/>
    <row r="26694" ht="12.75" hidden="1" customHeight="1"/>
    <row r="26695" ht="12.75" hidden="1" customHeight="1"/>
    <row r="26696" ht="12.75" hidden="1" customHeight="1"/>
    <row r="26697" ht="12.75" hidden="1" customHeight="1"/>
    <row r="26698" ht="12.75" hidden="1" customHeight="1"/>
    <row r="26699" ht="12.75" hidden="1" customHeight="1"/>
    <row r="26700" ht="12.75" hidden="1" customHeight="1"/>
    <row r="26701" ht="12.75" hidden="1" customHeight="1"/>
    <row r="26702" ht="12.75" hidden="1" customHeight="1"/>
    <row r="26703" ht="12.75" hidden="1" customHeight="1"/>
    <row r="26704" ht="12.75" hidden="1" customHeight="1"/>
    <row r="26705" ht="12.75" hidden="1" customHeight="1"/>
    <row r="26706" ht="12.75" hidden="1" customHeight="1"/>
    <row r="26707" ht="12.75" hidden="1" customHeight="1"/>
    <row r="26708" ht="12.75" hidden="1" customHeight="1"/>
    <row r="26709" ht="12.75" hidden="1" customHeight="1"/>
    <row r="26710" ht="12.75" hidden="1" customHeight="1"/>
    <row r="26711" ht="12.75" hidden="1" customHeight="1"/>
    <row r="26712" ht="12.75" hidden="1" customHeight="1"/>
    <row r="26713" ht="12.75" hidden="1" customHeight="1"/>
    <row r="26714" ht="12.75" hidden="1" customHeight="1"/>
    <row r="26715" ht="12.75" hidden="1" customHeight="1"/>
    <row r="26716" ht="12.75" hidden="1" customHeight="1"/>
    <row r="26717" ht="12.75" hidden="1" customHeight="1"/>
    <row r="26718" ht="12.75" hidden="1" customHeight="1"/>
    <row r="26719" ht="12.75" hidden="1" customHeight="1"/>
    <row r="26720" ht="12.75" hidden="1" customHeight="1"/>
    <row r="26721" ht="12.75" hidden="1" customHeight="1"/>
    <row r="26722" ht="12.75" hidden="1" customHeight="1"/>
    <row r="26723" ht="12.75" hidden="1" customHeight="1"/>
    <row r="26724" ht="12.75" hidden="1" customHeight="1"/>
    <row r="26725" ht="12.75" hidden="1" customHeight="1"/>
    <row r="26726" ht="12.75" hidden="1" customHeight="1"/>
    <row r="26727" ht="12.75" hidden="1" customHeight="1"/>
    <row r="26728" ht="12.75" hidden="1" customHeight="1"/>
    <row r="26729" ht="12.75" hidden="1" customHeight="1"/>
    <row r="26730" ht="12.75" hidden="1" customHeight="1"/>
    <row r="26731" ht="12.75" hidden="1" customHeight="1"/>
    <row r="26732" ht="12.75" hidden="1" customHeight="1"/>
    <row r="26733" ht="12.75" hidden="1" customHeight="1"/>
    <row r="26734" ht="12.75" hidden="1" customHeight="1"/>
    <row r="26735" ht="12.75" hidden="1" customHeight="1"/>
    <row r="26736" ht="12.75" hidden="1" customHeight="1"/>
    <row r="26737" ht="12.75" hidden="1" customHeight="1"/>
    <row r="26738" ht="12.75" hidden="1" customHeight="1"/>
    <row r="26739" ht="12.75" hidden="1" customHeight="1"/>
    <row r="26740" ht="12.75" hidden="1" customHeight="1"/>
    <row r="26741" ht="12.75" hidden="1" customHeight="1"/>
    <row r="26742" ht="12.75" hidden="1" customHeight="1"/>
    <row r="26743" ht="12.75" hidden="1" customHeight="1"/>
    <row r="26744" ht="12.75" hidden="1" customHeight="1"/>
    <row r="26745" ht="12.75" hidden="1" customHeight="1"/>
    <row r="26746" ht="12.75" hidden="1" customHeight="1"/>
    <row r="26747" ht="12.75" hidden="1" customHeight="1"/>
    <row r="26748" ht="12.75" hidden="1" customHeight="1"/>
    <row r="26749" ht="12.75" hidden="1" customHeight="1"/>
    <row r="26750" ht="12.75" hidden="1" customHeight="1"/>
    <row r="26751" ht="12.75" hidden="1" customHeight="1"/>
    <row r="26752" ht="12.75" hidden="1" customHeight="1"/>
    <row r="26753" ht="12.75" hidden="1" customHeight="1"/>
    <row r="26754" ht="12.75" hidden="1" customHeight="1"/>
    <row r="26755" ht="12.75" hidden="1" customHeight="1"/>
    <row r="26756" ht="12.75" hidden="1" customHeight="1"/>
    <row r="26757" ht="12.75" hidden="1" customHeight="1"/>
    <row r="26758" ht="12.75" hidden="1" customHeight="1"/>
    <row r="26759" ht="12.75" hidden="1" customHeight="1"/>
    <row r="26760" ht="12.75" hidden="1" customHeight="1"/>
    <row r="26761" ht="12.75" hidden="1" customHeight="1"/>
    <row r="26762" ht="12.75" hidden="1" customHeight="1"/>
    <row r="26763" ht="12.75" hidden="1" customHeight="1"/>
    <row r="26764" ht="12.75" hidden="1" customHeight="1"/>
    <row r="26765" ht="12.75" hidden="1" customHeight="1"/>
    <row r="26766" ht="12.75" hidden="1" customHeight="1"/>
    <row r="26767" ht="12.75" hidden="1" customHeight="1"/>
    <row r="26768" ht="12.75" hidden="1" customHeight="1"/>
    <row r="26769" ht="12.75" hidden="1" customHeight="1"/>
    <row r="26770" ht="12.75" hidden="1" customHeight="1"/>
    <row r="26771" ht="12.75" hidden="1" customHeight="1"/>
    <row r="26772" ht="12.75" hidden="1" customHeight="1"/>
    <row r="26773" ht="12.75" hidden="1" customHeight="1"/>
    <row r="26774" ht="12.75" hidden="1" customHeight="1"/>
    <row r="26775" ht="12.75" hidden="1" customHeight="1"/>
    <row r="26776" ht="12.75" hidden="1" customHeight="1"/>
    <row r="26777" ht="12.75" hidden="1" customHeight="1"/>
    <row r="26778" ht="12.75" hidden="1" customHeight="1"/>
    <row r="26779" ht="12.75" hidden="1" customHeight="1"/>
    <row r="26780" ht="12.75" hidden="1" customHeight="1"/>
    <row r="26781" ht="12.75" hidden="1" customHeight="1"/>
    <row r="26782" ht="12.75" hidden="1" customHeight="1"/>
    <row r="26783" ht="12.75" hidden="1" customHeight="1"/>
    <row r="26784" ht="12.75" hidden="1" customHeight="1"/>
    <row r="26785" ht="12.75" hidden="1" customHeight="1"/>
    <row r="26786" ht="12.75" hidden="1" customHeight="1"/>
    <row r="26787" ht="12.75" hidden="1" customHeight="1"/>
    <row r="26788" ht="12.75" hidden="1" customHeight="1"/>
    <row r="26789" ht="12.75" hidden="1" customHeight="1"/>
    <row r="26790" ht="12.75" hidden="1" customHeight="1"/>
    <row r="26791" ht="12.75" hidden="1" customHeight="1"/>
    <row r="26792" ht="12.75" hidden="1" customHeight="1"/>
    <row r="26793" ht="12.75" hidden="1" customHeight="1"/>
    <row r="26794" ht="12.75" hidden="1" customHeight="1"/>
    <row r="26795" ht="12.75" hidden="1" customHeight="1"/>
    <row r="26796" ht="12.75" hidden="1" customHeight="1"/>
    <row r="26797" ht="12.75" hidden="1" customHeight="1"/>
    <row r="26798" ht="12.75" hidden="1" customHeight="1"/>
    <row r="26799" ht="12.75" hidden="1" customHeight="1"/>
    <row r="26800" ht="12.75" hidden="1" customHeight="1"/>
    <row r="26801" ht="12.75" hidden="1" customHeight="1"/>
    <row r="26802" ht="12.75" hidden="1" customHeight="1"/>
    <row r="26803" ht="12.75" hidden="1" customHeight="1"/>
    <row r="26804" ht="12.75" hidden="1" customHeight="1"/>
    <row r="26805" ht="12.75" hidden="1" customHeight="1"/>
    <row r="26806" ht="12.75" hidden="1" customHeight="1"/>
    <row r="26807" ht="12.75" hidden="1" customHeight="1"/>
    <row r="26808" ht="12.75" hidden="1" customHeight="1"/>
    <row r="26809" ht="12.75" hidden="1" customHeight="1"/>
    <row r="26810" ht="12.75" hidden="1" customHeight="1"/>
    <row r="26811" ht="12.75" hidden="1" customHeight="1"/>
    <row r="26812" ht="12.75" hidden="1" customHeight="1"/>
    <row r="26813" ht="12.75" hidden="1" customHeight="1"/>
    <row r="26814" ht="12.75" hidden="1" customHeight="1"/>
    <row r="26815" ht="12.75" hidden="1" customHeight="1"/>
    <row r="26816" ht="12.75" hidden="1" customHeight="1"/>
    <row r="26817" ht="12.75" hidden="1" customHeight="1"/>
    <row r="26818" ht="12.75" hidden="1" customHeight="1"/>
    <row r="26819" ht="12.75" hidden="1" customHeight="1"/>
    <row r="26820" ht="12.75" hidden="1" customHeight="1"/>
    <row r="26821" ht="12.75" hidden="1" customHeight="1"/>
    <row r="26822" ht="12.75" hidden="1" customHeight="1"/>
    <row r="26823" ht="12.75" hidden="1" customHeight="1"/>
    <row r="26824" ht="12.75" hidden="1" customHeight="1"/>
    <row r="26825" ht="12.75" hidden="1" customHeight="1"/>
    <row r="26826" ht="12.75" hidden="1" customHeight="1"/>
    <row r="26827" ht="12.75" hidden="1" customHeight="1"/>
    <row r="26828" ht="12.75" hidden="1" customHeight="1"/>
    <row r="26829" ht="12.75" hidden="1" customHeight="1"/>
    <row r="26830" ht="12.75" hidden="1" customHeight="1"/>
    <row r="26831" ht="12.75" hidden="1" customHeight="1"/>
    <row r="26832" ht="12.75" hidden="1" customHeight="1"/>
    <row r="26833" ht="12.75" hidden="1" customHeight="1"/>
    <row r="26834" ht="12.75" hidden="1" customHeight="1"/>
    <row r="26835" ht="12.75" hidden="1" customHeight="1"/>
    <row r="26836" ht="12.75" hidden="1" customHeight="1"/>
    <row r="26837" ht="12.75" hidden="1" customHeight="1"/>
    <row r="26838" ht="12.75" hidden="1" customHeight="1"/>
    <row r="26839" ht="12.75" hidden="1" customHeight="1"/>
    <row r="26840" ht="12.75" hidden="1" customHeight="1"/>
    <row r="26841" ht="12.75" hidden="1" customHeight="1"/>
    <row r="26842" ht="12.75" hidden="1" customHeight="1"/>
    <row r="26843" ht="12.75" hidden="1" customHeight="1"/>
    <row r="26844" ht="12.75" hidden="1" customHeight="1"/>
    <row r="26845" ht="12.75" hidden="1" customHeight="1"/>
    <row r="26846" ht="12.75" hidden="1" customHeight="1"/>
    <row r="26847" ht="12.75" hidden="1" customHeight="1"/>
    <row r="26848" ht="12.75" hidden="1" customHeight="1"/>
    <row r="26849" ht="12.75" hidden="1" customHeight="1"/>
    <row r="26850" ht="12.75" hidden="1" customHeight="1"/>
    <row r="26851" ht="12.75" hidden="1" customHeight="1"/>
    <row r="26852" ht="12.75" hidden="1" customHeight="1"/>
    <row r="26853" ht="12.75" hidden="1" customHeight="1"/>
    <row r="26854" ht="12.75" hidden="1" customHeight="1"/>
    <row r="26855" ht="12.75" hidden="1" customHeight="1"/>
    <row r="26856" ht="12.75" hidden="1" customHeight="1"/>
    <row r="26857" ht="12.75" hidden="1" customHeight="1"/>
    <row r="26858" ht="12.75" hidden="1" customHeight="1"/>
    <row r="26859" ht="12.75" hidden="1" customHeight="1"/>
    <row r="26860" ht="12.75" hidden="1" customHeight="1"/>
    <row r="26861" ht="12.75" hidden="1" customHeight="1"/>
    <row r="26862" ht="12.75" hidden="1" customHeight="1"/>
    <row r="26863" ht="12.75" hidden="1" customHeight="1"/>
    <row r="26864" ht="12.75" hidden="1" customHeight="1"/>
    <row r="26865" ht="12.75" hidden="1" customHeight="1"/>
    <row r="26866" ht="12.75" hidden="1" customHeight="1"/>
    <row r="26867" ht="12.75" hidden="1" customHeight="1"/>
    <row r="26868" ht="12.75" hidden="1" customHeight="1"/>
    <row r="26869" ht="12.75" hidden="1" customHeight="1"/>
    <row r="26870" ht="12.75" hidden="1" customHeight="1"/>
    <row r="26871" ht="12.75" hidden="1" customHeight="1"/>
    <row r="26872" ht="12.75" hidden="1" customHeight="1"/>
    <row r="26873" ht="12.75" hidden="1" customHeight="1"/>
    <row r="26874" ht="12.75" hidden="1" customHeight="1"/>
    <row r="26875" ht="12.75" hidden="1" customHeight="1"/>
    <row r="26876" ht="12.75" hidden="1" customHeight="1"/>
    <row r="26877" ht="12.75" hidden="1" customHeight="1"/>
    <row r="26878" ht="12.75" hidden="1" customHeight="1"/>
    <row r="26879" ht="12.75" hidden="1" customHeight="1"/>
    <row r="26880" ht="12.75" hidden="1" customHeight="1"/>
    <row r="26881" ht="12.75" hidden="1" customHeight="1"/>
    <row r="26882" ht="12.75" hidden="1" customHeight="1"/>
    <row r="26883" ht="12.75" hidden="1" customHeight="1"/>
    <row r="26884" ht="12.75" hidden="1" customHeight="1"/>
    <row r="26885" ht="12.75" hidden="1" customHeight="1"/>
    <row r="26886" ht="12.75" hidden="1" customHeight="1"/>
    <row r="26887" ht="12.75" hidden="1" customHeight="1"/>
    <row r="26888" ht="12.75" hidden="1" customHeight="1"/>
    <row r="26889" ht="12.75" hidden="1" customHeight="1"/>
    <row r="26890" ht="12.75" hidden="1" customHeight="1"/>
    <row r="26891" ht="12.75" hidden="1" customHeight="1"/>
    <row r="26892" ht="12.75" hidden="1" customHeight="1"/>
    <row r="26893" ht="12.75" hidden="1" customHeight="1"/>
    <row r="26894" ht="12.75" hidden="1" customHeight="1"/>
    <row r="26895" ht="12.75" hidden="1" customHeight="1"/>
    <row r="26896" ht="12.75" hidden="1" customHeight="1"/>
    <row r="26897" ht="12.75" hidden="1" customHeight="1"/>
    <row r="26898" ht="12.75" hidden="1" customHeight="1"/>
    <row r="26899" ht="12.75" hidden="1" customHeight="1"/>
    <row r="26900" ht="12.75" hidden="1" customHeight="1"/>
    <row r="26901" ht="12.75" hidden="1" customHeight="1"/>
    <row r="26902" ht="12.75" hidden="1" customHeight="1"/>
    <row r="26903" ht="12.75" hidden="1" customHeight="1"/>
    <row r="26904" ht="12.75" hidden="1" customHeight="1"/>
    <row r="26905" ht="12.75" hidden="1" customHeight="1"/>
    <row r="26906" ht="12.75" hidden="1" customHeight="1"/>
    <row r="26907" ht="12.75" hidden="1" customHeight="1"/>
    <row r="26908" ht="12.75" hidden="1" customHeight="1"/>
    <row r="26909" ht="12.75" hidden="1" customHeight="1"/>
    <row r="26910" ht="12.75" hidden="1" customHeight="1"/>
    <row r="26911" ht="12.75" hidden="1" customHeight="1"/>
    <row r="26912" ht="12.75" hidden="1" customHeight="1"/>
    <row r="26913" ht="12.75" hidden="1" customHeight="1"/>
    <row r="26914" ht="12.75" hidden="1" customHeight="1"/>
    <row r="26915" ht="12.75" hidden="1" customHeight="1"/>
    <row r="26916" ht="12.75" hidden="1" customHeight="1"/>
    <row r="26917" ht="12.75" hidden="1" customHeight="1"/>
    <row r="26918" ht="12.75" hidden="1" customHeight="1"/>
    <row r="26919" ht="12.75" hidden="1" customHeight="1"/>
    <row r="26920" ht="12.75" hidden="1" customHeight="1"/>
    <row r="26921" ht="12.75" hidden="1" customHeight="1"/>
    <row r="26922" ht="12.75" hidden="1" customHeight="1"/>
    <row r="26923" ht="12.75" hidden="1" customHeight="1"/>
    <row r="26924" ht="12.75" hidden="1" customHeight="1"/>
    <row r="26925" ht="12.75" hidden="1" customHeight="1"/>
    <row r="26926" ht="12.75" hidden="1" customHeight="1"/>
    <row r="26927" ht="12.75" hidden="1" customHeight="1"/>
    <row r="26928" ht="12.75" hidden="1" customHeight="1"/>
    <row r="26929" ht="12.75" hidden="1" customHeight="1"/>
    <row r="26930" ht="12.75" hidden="1" customHeight="1"/>
    <row r="26931" ht="12.75" hidden="1" customHeight="1"/>
    <row r="26932" ht="12.75" hidden="1" customHeight="1"/>
    <row r="26933" ht="12.75" hidden="1" customHeight="1"/>
    <row r="26934" ht="12.75" hidden="1" customHeight="1"/>
    <row r="26935" ht="12.75" hidden="1" customHeight="1"/>
    <row r="26936" ht="12.75" hidden="1" customHeight="1"/>
    <row r="26937" ht="12.75" hidden="1" customHeight="1"/>
    <row r="26938" ht="12.75" hidden="1" customHeight="1"/>
    <row r="26939" ht="12.75" hidden="1" customHeight="1"/>
    <row r="26940" ht="12.75" hidden="1" customHeight="1"/>
    <row r="26941" ht="12.75" hidden="1" customHeight="1"/>
    <row r="26942" ht="12.75" hidden="1" customHeight="1"/>
    <row r="26943" ht="12.75" hidden="1" customHeight="1"/>
    <row r="26944" ht="12.75" hidden="1" customHeight="1"/>
    <row r="26945" ht="12.75" hidden="1" customHeight="1"/>
    <row r="26946" ht="12.75" hidden="1" customHeight="1"/>
    <row r="26947" ht="12.75" hidden="1" customHeight="1"/>
    <row r="26948" ht="12.75" hidden="1" customHeight="1"/>
    <row r="26949" ht="12.75" hidden="1" customHeight="1"/>
    <row r="26950" ht="12.75" hidden="1" customHeight="1"/>
    <row r="26951" ht="12.75" hidden="1" customHeight="1"/>
    <row r="26952" ht="12.75" hidden="1" customHeight="1"/>
    <row r="26953" ht="12.75" hidden="1" customHeight="1"/>
    <row r="26954" ht="12.75" hidden="1" customHeight="1"/>
    <row r="26955" ht="12.75" hidden="1" customHeight="1"/>
    <row r="26956" ht="12.75" hidden="1" customHeight="1"/>
    <row r="26957" ht="12.75" hidden="1" customHeight="1"/>
    <row r="26958" ht="12.75" hidden="1" customHeight="1"/>
    <row r="26959" ht="12.75" hidden="1" customHeight="1"/>
    <row r="26960" ht="12.75" hidden="1" customHeight="1"/>
    <row r="26961" ht="12.75" hidden="1" customHeight="1"/>
    <row r="26962" ht="12.75" hidden="1" customHeight="1"/>
    <row r="26963" ht="12.75" hidden="1" customHeight="1"/>
    <row r="26964" ht="12.75" hidden="1" customHeight="1"/>
    <row r="26965" ht="12.75" hidden="1" customHeight="1"/>
    <row r="26966" ht="12.75" hidden="1" customHeight="1"/>
    <row r="26967" ht="12.75" hidden="1" customHeight="1"/>
    <row r="26968" ht="12.75" hidden="1" customHeight="1"/>
    <row r="26969" ht="12.75" hidden="1" customHeight="1"/>
    <row r="26970" ht="12.75" hidden="1" customHeight="1"/>
    <row r="26971" ht="12.75" hidden="1" customHeight="1"/>
    <row r="26972" ht="12.75" hidden="1" customHeight="1"/>
    <row r="26973" ht="12.75" hidden="1" customHeight="1"/>
    <row r="26974" ht="12.75" hidden="1" customHeight="1"/>
    <row r="26975" ht="12.75" hidden="1" customHeight="1"/>
    <row r="26976" ht="12.75" hidden="1" customHeight="1"/>
    <row r="26977" ht="12.75" hidden="1" customHeight="1"/>
    <row r="26978" ht="12.75" hidden="1" customHeight="1"/>
    <row r="26979" ht="12.75" hidden="1" customHeight="1"/>
    <row r="26980" ht="12.75" hidden="1" customHeight="1"/>
    <row r="26981" ht="12.75" hidden="1" customHeight="1"/>
    <row r="26982" ht="12.75" hidden="1" customHeight="1"/>
    <row r="26983" ht="12.75" hidden="1" customHeight="1"/>
    <row r="26984" ht="12.75" hidden="1" customHeight="1"/>
    <row r="26985" ht="12.75" hidden="1" customHeight="1"/>
    <row r="26986" ht="12.75" hidden="1" customHeight="1"/>
    <row r="26987" ht="12.75" hidden="1" customHeight="1"/>
    <row r="26988" ht="12.75" hidden="1" customHeight="1"/>
    <row r="26989" ht="12.75" hidden="1" customHeight="1"/>
    <row r="26990" ht="12.75" hidden="1" customHeight="1"/>
    <row r="26991" ht="12.75" hidden="1" customHeight="1"/>
    <row r="26992" ht="12.75" hidden="1" customHeight="1"/>
    <row r="26993" ht="12.75" hidden="1" customHeight="1"/>
    <row r="26994" ht="12.75" hidden="1" customHeight="1"/>
    <row r="26995" ht="12.75" hidden="1" customHeight="1"/>
    <row r="26996" ht="12.75" hidden="1" customHeight="1"/>
    <row r="26997" ht="12.75" hidden="1" customHeight="1"/>
    <row r="26998" ht="12.75" hidden="1" customHeight="1"/>
    <row r="26999" ht="12.75" hidden="1" customHeight="1"/>
    <row r="27000" ht="12.75" hidden="1" customHeight="1"/>
    <row r="27001" ht="12.75" hidden="1" customHeight="1"/>
    <row r="27002" ht="12.75" hidden="1" customHeight="1"/>
    <row r="27003" ht="12.75" hidden="1" customHeight="1"/>
    <row r="27004" ht="12.75" hidden="1" customHeight="1"/>
    <row r="27005" ht="12.75" hidden="1" customHeight="1"/>
    <row r="27006" ht="12.75" hidden="1" customHeight="1"/>
    <row r="27007" ht="12.75" hidden="1" customHeight="1"/>
    <row r="27008" ht="12.75" hidden="1" customHeight="1"/>
    <row r="27009" ht="12.75" hidden="1" customHeight="1"/>
    <row r="27010" ht="12.75" hidden="1" customHeight="1"/>
    <row r="27011" ht="12.75" hidden="1" customHeight="1"/>
    <row r="27012" ht="12.75" hidden="1" customHeight="1"/>
    <row r="27013" ht="12.75" hidden="1" customHeight="1"/>
    <row r="27014" ht="12.75" hidden="1" customHeight="1"/>
    <row r="27015" ht="12.75" hidden="1" customHeight="1"/>
    <row r="27016" ht="12.75" hidden="1" customHeight="1"/>
    <row r="27017" ht="12.75" hidden="1" customHeight="1"/>
    <row r="27018" ht="12.75" hidden="1" customHeight="1"/>
    <row r="27019" ht="12.75" hidden="1" customHeight="1"/>
    <row r="27020" ht="12.75" hidden="1" customHeight="1"/>
    <row r="27021" ht="12.75" hidden="1" customHeight="1"/>
    <row r="27022" ht="12.75" hidden="1" customHeight="1"/>
    <row r="27023" ht="12.75" hidden="1" customHeight="1"/>
    <row r="27024" ht="12.75" hidden="1" customHeight="1"/>
    <row r="27025" ht="12.75" hidden="1" customHeight="1"/>
    <row r="27026" ht="12.75" hidden="1" customHeight="1"/>
    <row r="27027" ht="12.75" hidden="1" customHeight="1"/>
    <row r="27028" ht="12.75" hidden="1" customHeight="1"/>
    <row r="27029" ht="12.75" hidden="1" customHeight="1"/>
    <row r="27030" ht="12.75" hidden="1" customHeight="1"/>
    <row r="27031" ht="12.75" hidden="1" customHeight="1"/>
    <row r="27032" ht="12.75" hidden="1" customHeight="1"/>
    <row r="27033" ht="12.75" hidden="1" customHeight="1"/>
    <row r="27034" ht="12.75" hidden="1" customHeight="1"/>
    <row r="27035" ht="12.75" hidden="1" customHeight="1"/>
    <row r="27036" ht="12.75" hidden="1" customHeight="1"/>
    <row r="27037" ht="12.75" hidden="1" customHeight="1"/>
    <row r="27038" ht="12.75" hidden="1" customHeight="1"/>
    <row r="27039" ht="12.75" hidden="1" customHeight="1"/>
    <row r="27040" ht="12.75" hidden="1" customHeight="1"/>
    <row r="27041" ht="12.75" hidden="1" customHeight="1"/>
    <row r="27042" ht="12.75" hidden="1" customHeight="1"/>
    <row r="27043" ht="12.75" hidden="1" customHeight="1"/>
    <row r="27044" ht="12.75" hidden="1" customHeight="1"/>
    <row r="27045" ht="12.75" hidden="1" customHeight="1"/>
    <row r="27046" ht="12.75" hidden="1" customHeight="1"/>
    <row r="27047" ht="12.75" hidden="1" customHeight="1"/>
    <row r="27048" ht="12.75" hidden="1" customHeight="1"/>
    <row r="27049" ht="12.75" hidden="1" customHeight="1"/>
    <row r="27050" ht="12.75" hidden="1" customHeight="1"/>
    <row r="27051" ht="12.75" hidden="1" customHeight="1"/>
    <row r="27052" ht="12.75" hidden="1" customHeight="1"/>
    <row r="27053" ht="12.75" hidden="1" customHeight="1"/>
    <row r="27054" ht="12.75" hidden="1" customHeight="1"/>
    <row r="27055" ht="12.75" hidden="1" customHeight="1"/>
    <row r="27056" ht="12.75" hidden="1" customHeight="1"/>
    <row r="27057" ht="12.75" hidden="1" customHeight="1"/>
    <row r="27058" ht="12.75" hidden="1" customHeight="1"/>
    <row r="27059" ht="12.75" hidden="1" customHeight="1"/>
    <row r="27060" ht="12.75" hidden="1" customHeight="1"/>
    <row r="27061" ht="12.75" hidden="1" customHeight="1"/>
    <row r="27062" ht="12.75" hidden="1" customHeight="1"/>
    <row r="27063" ht="12.75" hidden="1" customHeight="1"/>
    <row r="27064" ht="12.75" hidden="1" customHeight="1"/>
    <row r="27065" ht="12.75" hidden="1" customHeight="1"/>
    <row r="27066" ht="12.75" hidden="1" customHeight="1"/>
    <row r="27067" ht="12.75" hidden="1" customHeight="1"/>
    <row r="27068" ht="12.75" hidden="1" customHeight="1"/>
    <row r="27069" ht="12.75" hidden="1" customHeight="1"/>
    <row r="27070" ht="12.75" hidden="1" customHeight="1"/>
    <row r="27071" ht="12.75" hidden="1" customHeight="1"/>
    <row r="27072" ht="12.75" hidden="1" customHeight="1"/>
    <row r="27073" ht="12.75" hidden="1" customHeight="1"/>
    <row r="27074" ht="12.75" hidden="1" customHeight="1"/>
    <row r="27075" ht="12.75" hidden="1" customHeight="1"/>
    <row r="27076" ht="12.75" hidden="1" customHeight="1"/>
    <row r="27077" ht="12.75" hidden="1" customHeight="1"/>
    <row r="27078" ht="12.75" hidden="1" customHeight="1"/>
    <row r="27079" ht="12.75" hidden="1" customHeight="1"/>
    <row r="27080" ht="12.75" hidden="1" customHeight="1"/>
    <row r="27081" ht="12.75" hidden="1" customHeight="1"/>
    <row r="27082" ht="12.75" hidden="1" customHeight="1"/>
    <row r="27083" ht="12.75" hidden="1" customHeight="1"/>
    <row r="27084" ht="12.75" hidden="1" customHeight="1"/>
    <row r="27085" ht="12.75" hidden="1" customHeight="1"/>
    <row r="27086" ht="12.75" hidden="1" customHeight="1"/>
    <row r="27087" ht="12.75" hidden="1" customHeight="1"/>
    <row r="27088" ht="12.75" hidden="1" customHeight="1"/>
    <row r="27089" ht="12.75" hidden="1" customHeight="1"/>
    <row r="27090" ht="12.75" hidden="1" customHeight="1"/>
    <row r="27091" ht="12.75" hidden="1" customHeight="1"/>
    <row r="27092" ht="12.75" hidden="1" customHeight="1"/>
    <row r="27093" ht="12.75" hidden="1" customHeight="1"/>
    <row r="27094" ht="12.75" hidden="1" customHeight="1"/>
    <row r="27095" ht="12.75" hidden="1" customHeight="1"/>
    <row r="27096" ht="12.75" hidden="1" customHeight="1"/>
    <row r="27097" ht="12.75" hidden="1" customHeight="1"/>
    <row r="27098" ht="12.75" hidden="1" customHeight="1"/>
    <row r="27099" ht="12.75" hidden="1" customHeight="1"/>
    <row r="27100" ht="12.75" hidden="1" customHeight="1"/>
    <row r="27101" ht="12.75" hidden="1" customHeight="1"/>
    <row r="27102" ht="12.75" hidden="1" customHeight="1"/>
    <row r="27103" ht="12.75" hidden="1" customHeight="1"/>
    <row r="27104" ht="12.75" hidden="1" customHeight="1"/>
    <row r="27105" ht="12.75" hidden="1" customHeight="1"/>
    <row r="27106" ht="12.75" hidden="1" customHeight="1"/>
    <row r="27107" ht="12.75" hidden="1" customHeight="1"/>
    <row r="27108" ht="12.75" hidden="1" customHeight="1"/>
    <row r="27109" ht="12.75" hidden="1" customHeight="1"/>
    <row r="27110" ht="12.75" hidden="1" customHeight="1"/>
    <row r="27111" ht="12.75" hidden="1" customHeight="1"/>
    <row r="27112" ht="12.75" hidden="1" customHeight="1"/>
    <row r="27113" ht="12.75" hidden="1" customHeight="1"/>
    <row r="27114" ht="12.75" hidden="1" customHeight="1"/>
    <row r="27115" ht="12.75" hidden="1" customHeight="1"/>
    <row r="27116" ht="12.75" hidden="1" customHeight="1"/>
    <row r="27117" ht="12.75" hidden="1" customHeight="1"/>
    <row r="27118" ht="12.75" hidden="1" customHeight="1"/>
    <row r="27119" ht="12.75" hidden="1" customHeight="1"/>
    <row r="27120" ht="12.75" hidden="1" customHeight="1"/>
    <row r="27121" ht="12.75" hidden="1" customHeight="1"/>
    <row r="27122" ht="12.75" hidden="1" customHeight="1"/>
    <row r="27123" ht="12.75" hidden="1" customHeight="1"/>
    <row r="27124" ht="12.75" hidden="1" customHeight="1"/>
    <row r="27125" ht="12.75" hidden="1" customHeight="1"/>
    <row r="27126" ht="12.75" hidden="1" customHeight="1"/>
    <row r="27127" ht="12.75" hidden="1" customHeight="1"/>
    <row r="27128" ht="12.75" hidden="1" customHeight="1"/>
    <row r="27129" ht="12.75" hidden="1" customHeight="1"/>
    <row r="27130" ht="12.75" hidden="1" customHeight="1"/>
    <row r="27131" ht="12.75" hidden="1" customHeight="1"/>
    <row r="27132" ht="12.75" hidden="1" customHeight="1"/>
    <row r="27133" ht="12.75" hidden="1" customHeight="1"/>
    <row r="27134" ht="12.75" hidden="1" customHeight="1"/>
    <row r="27135" ht="12.75" hidden="1" customHeight="1"/>
    <row r="27136" ht="12.75" hidden="1" customHeight="1"/>
    <row r="27137" ht="12.75" hidden="1" customHeight="1"/>
    <row r="27138" ht="12.75" hidden="1" customHeight="1"/>
    <row r="27139" ht="12.75" hidden="1" customHeight="1"/>
    <row r="27140" ht="12.75" hidden="1" customHeight="1"/>
    <row r="27141" ht="12.75" hidden="1" customHeight="1"/>
    <row r="27142" ht="12.75" hidden="1" customHeight="1"/>
    <row r="27143" ht="12.75" hidden="1" customHeight="1"/>
    <row r="27144" ht="12.75" hidden="1" customHeight="1"/>
    <row r="27145" ht="12.75" hidden="1" customHeight="1"/>
    <row r="27146" ht="12.75" hidden="1" customHeight="1"/>
    <row r="27147" ht="12.75" hidden="1" customHeight="1"/>
    <row r="27148" ht="12.75" hidden="1" customHeight="1"/>
    <row r="27149" ht="12.75" hidden="1" customHeight="1"/>
    <row r="27150" ht="12.75" hidden="1" customHeight="1"/>
    <row r="27151" ht="12.75" hidden="1" customHeight="1"/>
    <row r="27152" ht="12.75" hidden="1" customHeight="1"/>
    <row r="27153" ht="12.75" hidden="1" customHeight="1"/>
    <row r="27154" ht="12.75" hidden="1" customHeight="1"/>
    <row r="27155" ht="12.75" hidden="1" customHeight="1"/>
    <row r="27156" ht="12.75" hidden="1" customHeight="1"/>
    <row r="27157" ht="12.75" hidden="1" customHeight="1"/>
    <row r="27158" ht="12.75" hidden="1" customHeight="1"/>
    <row r="27159" ht="12.75" hidden="1" customHeight="1"/>
    <row r="27160" ht="12.75" hidden="1" customHeight="1"/>
    <row r="27161" ht="12.75" hidden="1" customHeight="1"/>
    <row r="27162" ht="12.75" hidden="1" customHeight="1"/>
    <row r="27163" ht="12.75" hidden="1" customHeight="1"/>
    <row r="27164" ht="12.75" hidden="1" customHeight="1"/>
    <row r="27165" ht="12.75" hidden="1" customHeight="1"/>
    <row r="27166" ht="12.75" hidden="1" customHeight="1"/>
    <row r="27167" ht="12.75" hidden="1" customHeight="1"/>
    <row r="27168" ht="12.75" hidden="1" customHeight="1"/>
    <row r="27169" ht="12.75" hidden="1" customHeight="1"/>
    <row r="27170" ht="12.75" hidden="1" customHeight="1"/>
    <row r="27171" ht="12.75" hidden="1" customHeight="1"/>
    <row r="27172" ht="12.75" hidden="1" customHeight="1"/>
    <row r="27173" ht="12.75" hidden="1" customHeight="1"/>
    <row r="27174" ht="12.75" hidden="1" customHeight="1"/>
    <row r="27175" ht="12.75" hidden="1" customHeight="1"/>
    <row r="27176" ht="12.75" hidden="1" customHeight="1"/>
    <row r="27177" ht="12.75" hidden="1" customHeight="1"/>
    <row r="27178" ht="12.75" hidden="1" customHeight="1"/>
    <row r="27179" ht="12.75" hidden="1" customHeight="1"/>
    <row r="27180" ht="12.75" hidden="1" customHeight="1"/>
    <row r="27181" ht="12.75" hidden="1" customHeight="1"/>
    <row r="27182" ht="12.75" hidden="1" customHeight="1"/>
    <row r="27183" ht="12.75" hidden="1" customHeight="1"/>
    <row r="27184" ht="12.75" hidden="1" customHeight="1"/>
    <row r="27185" ht="12.75" hidden="1" customHeight="1"/>
    <row r="27186" ht="12.75" hidden="1" customHeight="1"/>
    <row r="27187" ht="12.75" hidden="1" customHeight="1"/>
    <row r="27188" ht="12.75" hidden="1" customHeight="1"/>
    <row r="27189" ht="12.75" hidden="1" customHeight="1"/>
    <row r="27190" ht="12.75" hidden="1" customHeight="1"/>
    <row r="27191" ht="12.75" hidden="1" customHeight="1"/>
    <row r="27192" ht="12.75" hidden="1" customHeight="1"/>
    <row r="27193" ht="12.75" hidden="1" customHeight="1"/>
    <row r="27194" ht="12.75" hidden="1" customHeight="1"/>
    <row r="27195" ht="12.75" hidden="1" customHeight="1"/>
    <row r="27196" ht="12.75" hidden="1" customHeight="1"/>
    <row r="27197" ht="12.75" hidden="1" customHeight="1"/>
    <row r="27198" ht="12.75" hidden="1" customHeight="1"/>
    <row r="27199" ht="12.75" hidden="1" customHeight="1"/>
    <row r="27200" ht="12.75" hidden="1" customHeight="1"/>
    <row r="27201" ht="12.75" hidden="1" customHeight="1"/>
    <row r="27202" ht="12.75" hidden="1" customHeight="1"/>
    <row r="27203" ht="12.75" hidden="1" customHeight="1"/>
    <row r="27204" ht="12.75" hidden="1" customHeight="1"/>
    <row r="27205" ht="12.75" hidden="1" customHeight="1"/>
    <row r="27206" ht="12.75" hidden="1" customHeight="1"/>
    <row r="27207" ht="12.75" hidden="1" customHeight="1"/>
    <row r="27208" ht="12.75" hidden="1" customHeight="1"/>
    <row r="27209" ht="12.75" hidden="1" customHeight="1"/>
    <row r="27210" ht="12.75" hidden="1" customHeight="1"/>
    <row r="27211" ht="12.75" hidden="1" customHeight="1"/>
    <row r="27212" ht="12.75" hidden="1" customHeight="1"/>
    <row r="27213" ht="12.75" hidden="1" customHeight="1"/>
    <row r="27214" ht="12.75" hidden="1" customHeight="1"/>
    <row r="27215" ht="12.75" hidden="1" customHeight="1"/>
    <row r="27216" ht="12.75" hidden="1" customHeight="1"/>
    <row r="27217" ht="12.75" hidden="1" customHeight="1"/>
    <row r="27218" ht="12.75" hidden="1" customHeight="1"/>
    <row r="27219" ht="12.75" hidden="1" customHeight="1"/>
    <row r="27220" ht="12.75" hidden="1" customHeight="1"/>
    <row r="27221" ht="12.75" hidden="1" customHeight="1"/>
    <row r="27222" ht="12.75" hidden="1" customHeight="1"/>
    <row r="27223" ht="12.75" hidden="1" customHeight="1"/>
    <row r="27224" ht="12.75" hidden="1" customHeight="1"/>
    <row r="27225" ht="12.75" hidden="1" customHeight="1"/>
    <row r="27226" ht="12.75" hidden="1" customHeight="1"/>
    <row r="27227" ht="12.75" hidden="1" customHeight="1"/>
    <row r="27228" ht="12.75" hidden="1" customHeight="1"/>
    <row r="27229" ht="12.75" hidden="1" customHeight="1"/>
    <row r="27230" ht="12.75" hidden="1" customHeight="1"/>
    <row r="27231" ht="12.75" hidden="1" customHeight="1"/>
    <row r="27232" ht="12.75" hidden="1" customHeight="1"/>
    <row r="27233" ht="12.75" hidden="1" customHeight="1"/>
    <row r="27234" ht="12.75" hidden="1" customHeight="1"/>
    <row r="27235" ht="12.75" hidden="1" customHeight="1"/>
    <row r="27236" ht="12.75" hidden="1" customHeight="1"/>
    <row r="27237" ht="12.75" hidden="1" customHeight="1"/>
    <row r="27238" ht="12.75" hidden="1" customHeight="1"/>
    <row r="27239" ht="12.75" hidden="1" customHeight="1"/>
    <row r="27240" ht="12.75" hidden="1" customHeight="1"/>
    <row r="27241" ht="12.75" hidden="1" customHeight="1"/>
    <row r="27242" ht="12.75" hidden="1" customHeight="1"/>
    <row r="27243" ht="12.75" hidden="1" customHeight="1"/>
    <row r="27244" ht="12.75" hidden="1" customHeight="1"/>
    <row r="27245" ht="12.75" hidden="1" customHeight="1"/>
    <row r="27246" ht="12.75" hidden="1" customHeight="1"/>
    <row r="27247" ht="12.75" hidden="1" customHeight="1"/>
    <row r="27248" ht="12.75" hidden="1" customHeight="1"/>
    <row r="27249" ht="12.75" hidden="1" customHeight="1"/>
    <row r="27250" ht="12.75" hidden="1" customHeight="1"/>
    <row r="27251" ht="12.75" hidden="1" customHeight="1"/>
    <row r="27252" ht="12.75" hidden="1" customHeight="1"/>
    <row r="27253" ht="12.75" hidden="1" customHeight="1"/>
    <row r="27254" ht="12.75" hidden="1" customHeight="1"/>
    <row r="27255" ht="12.75" hidden="1" customHeight="1"/>
    <row r="27256" ht="12.75" hidden="1" customHeight="1"/>
    <row r="27257" ht="12.75" hidden="1" customHeight="1"/>
    <row r="27258" ht="12.75" hidden="1" customHeight="1"/>
    <row r="27259" ht="12.75" hidden="1" customHeight="1"/>
    <row r="27260" ht="12.75" hidden="1" customHeight="1"/>
    <row r="27261" ht="12.75" hidden="1" customHeight="1"/>
    <row r="27262" ht="12.75" hidden="1" customHeight="1"/>
    <row r="27263" ht="12.75" hidden="1" customHeight="1"/>
    <row r="27264" ht="12.75" hidden="1" customHeight="1"/>
    <row r="27265" ht="12.75" hidden="1" customHeight="1"/>
    <row r="27266" ht="12.75" hidden="1" customHeight="1"/>
    <row r="27267" ht="12.75" hidden="1" customHeight="1"/>
    <row r="27268" ht="12.75" hidden="1" customHeight="1"/>
    <row r="27269" ht="12.75" hidden="1" customHeight="1"/>
    <row r="27270" ht="12.75" hidden="1" customHeight="1"/>
    <row r="27271" ht="12.75" hidden="1" customHeight="1"/>
    <row r="27272" ht="12.75" hidden="1" customHeight="1"/>
    <row r="27273" ht="12.75" hidden="1" customHeight="1"/>
    <row r="27274" ht="12.75" hidden="1" customHeight="1"/>
    <row r="27275" ht="12.75" hidden="1" customHeight="1"/>
    <row r="27276" ht="12.75" hidden="1" customHeight="1"/>
    <row r="27277" ht="12.75" hidden="1" customHeight="1"/>
    <row r="27278" ht="12.75" hidden="1" customHeight="1"/>
    <row r="27279" ht="12.75" hidden="1" customHeight="1"/>
    <row r="27280" ht="12.75" hidden="1" customHeight="1"/>
    <row r="27281" ht="12.75" hidden="1" customHeight="1"/>
    <row r="27282" ht="12.75" hidden="1" customHeight="1"/>
    <row r="27283" ht="12.75" hidden="1" customHeight="1"/>
    <row r="27284" ht="12.75" hidden="1" customHeight="1"/>
    <row r="27285" ht="12.75" hidden="1" customHeight="1"/>
    <row r="27286" ht="12.75" hidden="1" customHeight="1"/>
    <row r="27287" ht="12.75" hidden="1" customHeight="1"/>
    <row r="27288" ht="12.75" hidden="1" customHeight="1"/>
    <row r="27289" ht="12.75" hidden="1" customHeight="1"/>
    <row r="27290" ht="12.75" hidden="1" customHeight="1"/>
    <row r="27291" ht="12.75" hidden="1" customHeight="1"/>
    <row r="27292" ht="12.75" hidden="1" customHeight="1"/>
    <row r="27293" ht="12.75" hidden="1" customHeight="1"/>
    <row r="27294" ht="12.75" hidden="1" customHeight="1"/>
    <row r="27295" ht="12.75" hidden="1" customHeight="1"/>
    <row r="27296" ht="12.75" hidden="1" customHeight="1"/>
    <row r="27297" ht="12.75" hidden="1" customHeight="1"/>
    <row r="27298" ht="12.75" hidden="1" customHeight="1"/>
    <row r="27299" ht="12.75" hidden="1" customHeight="1"/>
    <row r="27300" ht="12.75" hidden="1" customHeight="1"/>
    <row r="27301" ht="12.75" hidden="1" customHeight="1"/>
    <row r="27302" ht="12.75" hidden="1" customHeight="1"/>
    <row r="27303" ht="12.75" hidden="1" customHeight="1"/>
    <row r="27304" ht="12.75" hidden="1" customHeight="1"/>
    <row r="27305" ht="12.75" hidden="1" customHeight="1"/>
    <row r="27306" ht="12.75" hidden="1" customHeight="1"/>
    <row r="27307" ht="12.75" hidden="1" customHeight="1"/>
    <row r="27308" ht="12.75" hidden="1" customHeight="1"/>
    <row r="27309" ht="12.75" hidden="1" customHeight="1"/>
    <row r="27310" ht="12.75" hidden="1" customHeight="1"/>
    <row r="27311" ht="12.75" hidden="1" customHeight="1"/>
    <row r="27312" ht="12.75" hidden="1" customHeight="1"/>
    <row r="27313" ht="12.75" hidden="1" customHeight="1"/>
    <row r="27314" ht="12.75" hidden="1" customHeight="1"/>
    <row r="27315" ht="12.75" hidden="1" customHeight="1"/>
    <row r="27316" ht="12.75" hidden="1" customHeight="1"/>
    <row r="27317" ht="12.75" hidden="1" customHeight="1"/>
    <row r="27318" ht="12.75" hidden="1" customHeight="1"/>
    <row r="27319" ht="12.75" hidden="1" customHeight="1"/>
    <row r="27320" ht="12.75" hidden="1" customHeight="1"/>
    <row r="27321" ht="12.75" hidden="1" customHeight="1"/>
    <row r="27322" ht="12.75" hidden="1" customHeight="1"/>
    <row r="27323" ht="12.75" hidden="1" customHeight="1"/>
    <row r="27324" ht="12.75" hidden="1" customHeight="1"/>
    <row r="27325" ht="12.75" hidden="1" customHeight="1"/>
    <row r="27326" ht="12.75" hidden="1" customHeight="1"/>
    <row r="27327" ht="12.75" hidden="1" customHeight="1"/>
    <row r="27328" ht="12.75" hidden="1" customHeight="1"/>
    <row r="27329" ht="12.75" hidden="1" customHeight="1"/>
    <row r="27330" ht="12.75" hidden="1" customHeight="1"/>
    <row r="27331" ht="12.75" hidden="1" customHeight="1"/>
    <row r="27332" ht="12.75" hidden="1" customHeight="1"/>
    <row r="27333" ht="12.75" hidden="1" customHeight="1"/>
    <row r="27334" ht="12.75" hidden="1" customHeight="1"/>
    <row r="27335" ht="12.75" hidden="1" customHeight="1"/>
    <row r="27336" ht="12.75" hidden="1" customHeight="1"/>
    <row r="27337" ht="12.75" hidden="1" customHeight="1"/>
    <row r="27338" ht="12.75" hidden="1" customHeight="1"/>
    <row r="27339" ht="12.75" hidden="1" customHeight="1"/>
    <row r="27340" ht="12.75" hidden="1" customHeight="1"/>
    <row r="27341" ht="12.75" hidden="1" customHeight="1"/>
    <row r="27342" ht="12.75" hidden="1" customHeight="1"/>
    <row r="27343" ht="12.75" hidden="1" customHeight="1"/>
    <row r="27344" ht="12.75" hidden="1" customHeight="1"/>
    <row r="27345" ht="12.75" hidden="1" customHeight="1"/>
    <row r="27346" ht="12.75" hidden="1" customHeight="1"/>
    <row r="27347" ht="12.75" hidden="1" customHeight="1"/>
    <row r="27348" ht="12.75" hidden="1" customHeight="1"/>
    <row r="27349" ht="12.75" hidden="1" customHeight="1"/>
    <row r="27350" ht="12.75" hidden="1" customHeight="1"/>
    <row r="27351" ht="12.75" hidden="1" customHeight="1"/>
    <row r="27352" ht="12.75" hidden="1" customHeight="1"/>
    <row r="27353" ht="12.75" hidden="1" customHeight="1"/>
    <row r="27354" ht="12.75" hidden="1" customHeight="1"/>
    <row r="27355" ht="12.75" hidden="1" customHeight="1"/>
    <row r="27356" ht="12.75" hidden="1" customHeight="1"/>
    <row r="27357" ht="12.75" hidden="1" customHeight="1"/>
    <row r="27358" ht="12.75" hidden="1" customHeight="1"/>
    <row r="27359" ht="12.75" hidden="1" customHeight="1"/>
    <row r="27360" ht="12.75" hidden="1" customHeight="1"/>
    <row r="27361" ht="12.75" hidden="1" customHeight="1"/>
    <row r="27362" ht="12.75" hidden="1" customHeight="1"/>
    <row r="27363" ht="12.75" hidden="1" customHeight="1"/>
    <row r="27364" ht="12.75" hidden="1" customHeight="1"/>
    <row r="27365" ht="12.75" hidden="1" customHeight="1"/>
    <row r="27366" ht="12.75" hidden="1" customHeight="1"/>
    <row r="27367" ht="12.75" hidden="1" customHeight="1"/>
    <row r="27368" ht="12.75" hidden="1" customHeight="1"/>
    <row r="27369" ht="12.75" hidden="1" customHeight="1"/>
    <row r="27370" ht="12.75" hidden="1" customHeight="1"/>
    <row r="27371" ht="12.75" hidden="1" customHeight="1"/>
    <row r="27372" ht="12.75" hidden="1" customHeight="1"/>
    <row r="27373" ht="12.75" hidden="1" customHeight="1"/>
    <row r="27374" ht="12.75" hidden="1" customHeight="1"/>
    <row r="27375" ht="12.75" hidden="1" customHeight="1"/>
    <row r="27376" ht="12.75" hidden="1" customHeight="1"/>
    <row r="27377" ht="12.75" hidden="1" customHeight="1"/>
    <row r="27378" ht="12.75" hidden="1" customHeight="1"/>
    <row r="27379" ht="12.75" hidden="1" customHeight="1"/>
    <row r="27380" ht="12.75" hidden="1" customHeight="1"/>
    <row r="27381" ht="12.75" hidden="1" customHeight="1"/>
    <row r="27382" ht="12.75" hidden="1" customHeight="1"/>
    <row r="27383" ht="12.75" hidden="1" customHeight="1"/>
    <row r="27384" ht="12.75" hidden="1" customHeight="1"/>
    <row r="27385" ht="12.75" hidden="1" customHeight="1"/>
    <row r="27386" ht="12.75" hidden="1" customHeight="1"/>
    <row r="27387" ht="12.75" hidden="1" customHeight="1"/>
    <row r="27388" ht="12.75" hidden="1" customHeight="1"/>
    <row r="27389" ht="12.75" hidden="1" customHeight="1"/>
    <row r="27390" ht="12.75" hidden="1" customHeight="1"/>
    <row r="27391" ht="12.75" hidden="1" customHeight="1"/>
    <row r="27392" ht="12.75" hidden="1" customHeight="1"/>
    <row r="27393" ht="12.75" hidden="1" customHeight="1"/>
    <row r="27394" ht="12.75" hidden="1" customHeight="1"/>
    <row r="27395" ht="12.75" hidden="1" customHeight="1"/>
    <row r="27396" ht="12.75" hidden="1" customHeight="1"/>
    <row r="27397" ht="12.75" hidden="1" customHeight="1"/>
    <row r="27398" ht="12.75" hidden="1" customHeight="1"/>
    <row r="27399" ht="12.75" hidden="1" customHeight="1"/>
    <row r="27400" ht="12.75" hidden="1" customHeight="1"/>
    <row r="27401" ht="12.75" hidden="1" customHeight="1"/>
    <row r="27402" ht="12.75" hidden="1" customHeight="1"/>
    <row r="27403" ht="12.75" hidden="1" customHeight="1"/>
    <row r="27404" ht="12.75" hidden="1" customHeight="1"/>
    <row r="27405" ht="12.75" hidden="1" customHeight="1"/>
    <row r="27406" ht="12.75" hidden="1" customHeight="1"/>
    <row r="27407" ht="12.75" hidden="1" customHeight="1"/>
    <row r="27408" ht="12.75" hidden="1" customHeight="1"/>
    <row r="27409" ht="12.75" hidden="1" customHeight="1"/>
    <row r="27410" ht="12.75" hidden="1" customHeight="1"/>
    <row r="27411" ht="12.75" hidden="1" customHeight="1"/>
    <row r="27412" ht="12.75" hidden="1" customHeight="1"/>
    <row r="27413" ht="12.75" hidden="1" customHeight="1"/>
    <row r="27414" ht="12.75" hidden="1" customHeight="1"/>
    <row r="27415" ht="12.75" hidden="1" customHeight="1"/>
    <row r="27416" ht="12.75" hidden="1" customHeight="1"/>
    <row r="27417" ht="12.75" hidden="1" customHeight="1"/>
    <row r="27418" ht="12.75" hidden="1" customHeight="1"/>
    <row r="27419" ht="12.75" hidden="1" customHeight="1"/>
    <row r="27420" ht="12.75" hidden="1" customHeight="1"/>
    <row r="27421" ht="12.75" hidden="1" customHeight="1"/>
    <row r="27422" ht="12.75" hidden="1" customHeight="1"/>
    <row r="27423" ht="12.75" hidden="1" customHeight="1"/>
    <row r="27424" ht="12.75" hidden="1" customHeight="1"/>
    <row r="27425" ht="12.75" hidden="1" customHeight="1"/>
    <row r="27426" ht="12.75" hidden="1" customHeight="1"/>
    <row r="27427" ht="12.75" hidden="1" customHeight="1"/>
    <row r="27428" ht="12.75" hidden="1" customHeight="1"/>
    <row r="27429" ht="12.75" hidden="1" customHeight="1"/>
    <row r="27430" ht="12.75" hidden="1" customHeight="1"/>
    <row r="27431" ht="12.75" hidden="1" customHeight="1"/>
    <row r="27432" ht="12.75" hidden="1" customHeight="1"/>
    <row r="27433" ht="12.75" hidden="1" customHeight="1"/>
    <row r="27434" ht="12.75" hidden="1" customHeight="1"/>
    <row r="27435" ht="12.75" hidden="1" customHeight="1"/>
    <row r="27436" ht="12.75" hidden="1" customHeight="1"/>
    <row r="27437" ht="12.75" hidden="1" customHeight="1"/>
    <row r="27438" ht="12.75" hidden="1" customHeight="1"/>
    <row r="27439" ht="12.75" hidden="1" customHeight="1"/>
    <row r="27440" ht="12.75" hidden="1" customHeight="1"/>
    <row r="27441" ht="12.75" hidden="1" customHeight="1"/>
    <row r="27442" ht="12.75" hidden="1" customHeight="1"/>
    <row r="27443" ht="12.75" hidden="1" customHeight="1"/>
    <row r="27444" ht="12.75" hidden="1" customHeight="1"/>
    <row r="27445" ht="12.75" hidden="1" customHeight="1"/>
    <row r="27446" ht="12.75" hidden="1" customHeight="1"/>
    <row r="27447" ht="12.75" hidden="1" customHeight="1"/>
    <row r="27448" ht="12.75" hidden="1" customHeight="1"/>
    <row r="27449" ht="12.75" hidden="1" customHeight="1"/>
    <row r="27450" ht="12.75" hidden="1" customHeight="1"/>
    <row r="27451" ht="12.75" hidden="1" customHeight="1"/>
    <row r="27452" ht="12.75" hidden="1" customHeight="1"/>
    <row r="27453" ht="12.75" hidden="1" customHeight="1"/>
    <row r="27454" ht="12.75" hidden="1" customHeight="1"/>
    <row r="27455" ht="12.75" hidden="1" customHeight="1"/>
    <row r="27456" ht="12.75" hidden="1" customHeight="1"/>
    <row r="27457" ht="12.75" hidden="1" customHeight="1"/>
    <row r="27458" ht="12.75" hidden="1" customHeight="1"/>
    <row r="27459" ht="12.75" hidden="1" customHeight="1"/>
    <row r="27460" ht="12.75" hidden="1" customHeight="1"/>
    <row r="27461" ht="12.75" hidden="1" customHeight="1"/>
    <row r="27462" ht="12.75" hidden="1" customHeight="1"/>
    <row r="27463" ht="12.75" hidden="1" customHeight="1"/>
    <row r="27464" ht="12.75" hidden="1" customHeight="1"/>
    <row r="27465" ht="12.75" hidden="1" customHeight="1"/>
    <row r="27466" ht="12.75" hidden="1" customHeight="1"/>
    <row r="27467" ht="12.75" hidden="1" customHeight="1"/>
    <row r="27468" ht="12.75" hidden="1" customHeight="1"/>
    <row r="27469" ht="12.75" hidden="1" customHeight="1"/>
    <row r="27470" ht="12.75" hidden="1" customHeight="1"/>
    <row r="27471" ht="12.75" hidden="1" customHeight="1"/>
    <row r="27472" ht="12.75" hidden="1" customHeight="1"/>
    <row r="27473" ht="12.75" hidden="1" customHeight="1"/>
    <row r="27474" ht="12.75" hidden="1" customHeight="1"/>
    <row r="27475" ht="12.75" hidden="1" customHeight="1"/>
    <row r="27476" ht="12.75" hidden="1" customHeight="1"/>
    <row r="27477" ht="12.75" hidden="1" customHeight="1"/>
    <row r="27478" ht="12.75" hidden="1" customHeight="1"/>
    <row r="27479" ht="12.75" hidden="1" customHeight="1"/>
    <row r="27480" ht="12.75" hidden="1" customHeight="1"/>
    <row r="27481" ht="12.75" hidden="1" customHeight="1"/>
    <row r="27482" ht="12.75" hidden="1" customHeight="1"/>
    <row r="27483" ht="12.75" hidden="1" customHeight="1"/>
    <row r="27484" ht="12.75" hidden="1" customHeight="1"/>
    <row r="27485" ht="12.75" hidden="1" customHeight="1"/>
    <row r="27486" ht="12.75" hidden="1" customHeight="1"/>
    <row r="27487" ht="12.75" hidden="1" customHeight="1"/>
    <row r="27488" ht="12.75" hidden="1" customHeight="1"/>
    <row r="27489" ht="12.75" hidden="1" customHeight="1"/>
    <row r="27490" ht="12.75" hidden="1" customHeight="1"/>
    <row r="27491" ht="12.75" hidden="1" customHeight="1"/>
    <row r="27492" ht="12.75" hidden="1" customHeight="1"/>
    <row r="27493" ht="12.75" hidden="1" customHeight="1"/>
    <row r="27494" ht="12.75" hidden="1" customHeight="1"/>
    <row r="27495" ht="12.75" hidden="1" customHeight="1"/>
    <row r="27496" ht="12.75" hidden="1" customHeight="1"/>
    <row r="27497" ht="12.75" hidden="1" customHeight="1"/>
    <row r="27498" ht="12.75" hidden="1" customHeight="1"/>
    <row r="27499" ht="12.75" hidden="1" customHeight="1"/>
    <row r="27500" ht="12.75" hidden="1" customHeight="1"/>
    <row r="27501" ht="12.75" hidden="1" customHeight="1"/>
    <row r="27502" ht="12.75" hidden="1" customHeight="1"/>
    <row r="27503" ht="12.75" hidden="1" customHeight="1"/>
    <row r="27504" ht="12.75" hidden="1" customHeight="1"/>
    <row r="27505" ht="12.75" hidden="1" customHeight="1"/>
    <row r="27506" ht="12.75" hidden="1" customHeight="1"/>
    <row r="27507" ht="12.75" hidden="1" customHeight="1"/>
    <row r="27508" ht="12.75" hidden="1" customHeight="1"/>
    <row r="27509" ht="12.75" hidden="1" customHeight="1"/>
    <row r="27510" ht="12.75" hidden="1" customHeight="1"/>
    <row r="27511" ht="12.75" hidden="1" customHeight="1"/>
    <row r="27512" ht="12.75" hidden="1" customHeight="1"/>
    <row r="27513" ht="12.75" hidden="1" customHeight="1"/>
    <row r="27514" ht="12.75" hidden="1" customHeight="1"/>
    <row r="27515" ht="12.75" hidden="1" customHeight="1"/>
    <row r="27516" ht="12.75" hidden="1" customHeight="1"/>
    <row r="27517" ht="12.75" hidden="1" customHeight="1"/>
    <row r="27518" ht="12.75" hidden="1" customHeight="1"/>
    <row r="27519" ht="12.75" hidden="1" customHeight="1"/>
    <row r="27520" ht="12.75" hidden="1" customHeight="1"/>
    <row r="27521" ht="12.75" hidden="1" customHeight="1"/>
    <row r="27522" ht="12.75" hidden="1" customHeight="1"/>
    <row r="27523" ht="12.75" hidden="1" customHeight="1"/>
    <row r="27524" ht="12.75" hidden="1" customHeight="1"/>
    <row r="27525" ht="12.75" hidden="1" customHeight="1"/>
    <row r="27526" ht="12.75" hidden="1" customHeight="1"/>
    <row r="27527" ht="12.75" hidden="1" customHeight="1"/>
    <row r="27528" ht="12.75" hidden="1" customHeight="1"/>
    <row r="27529" ht="12.75" hidden="1" customHeight="1"/>
    <row r="27530" ht="12.75" hidden="1" customHeight="1"/>
    <row r="27531" ht="12.75" hidden="1" customHeight="1"/>
    <row r="27532" ht="12.75" hidden="1" customHeight="1"/>
    <row r="27533" ht="12.75" hidden="1" customHeight="1"/>
    <row r="27534" ht="12.75" hidden="1" customHeight="1"/>
    <row r="27535" ht="12.75" hidden="1" customHeight="1"/>
    <row r="27536" ht="12.75" hidden="1" customHeight="1"/>
    <row r="27537" ht="12.75" hidden="1" customHeight="1"/>
    <row r="27538" ht="12.75" hidden="1" customHeight="1"/>
    <row r="27539" ht="12.75" hidden="1" customHeight="1"/>
    <row r="27540" ht="12.75" hidden="1" customHeight="1"/>
    <row r="27541" ht="12.75" hidden="1" customHeight="1"/>
    <row r="27542" ht="12.75" hidden="1" customHeight="1"/>
    <row r="27543" ht="12.75" hidden="1" customHeight="1"/>
    <row r="27544" ht="12.75" hidden="1" customHeight="1"/>
    <row r="27545" ht="12.75" hidden="1" customHeight="1"/>
    <row r="27546" ht="12.75" hidden="1" customHeight="1"/>
    <row r="27547" ht="12.75" hidden="1" customHeight="1"/>
    <row r="27548" ht="12.75" hidden="1" customHeight="1"/>
    <row r="27549" ht="12.75" hidden="1" customHeight="1"/>
    <row r="27550" ht="12.75" hidden="1" customHeight="1"/>
    <row r="27551" ht="12.75" hidden="1" customHeight="1"/>
    <row r="27552" ht="12.75" hidden="1" customHeight="1"/>
    <row r="27553" ht="12.75" hidden="1" customHeight="1"/>
    <row r="27554" ht="12.75" hidden="1" customHeight="1"/>
    <row r="27555" ht="12.75" hidden="1" customHeight="1"/>
    <row r="27556" ht="12.75" hidden="1" customHeight="1"/>
    <row r="27557" ht="12.75" hidden="1" customHeight="1"/>
    <row r="27558" ht="12.75" hidden="1" customHeight="1"/>
    <row r="27559" ht="12.75" hidden="1" customHeight="1"/>
    <row r="27560" ht="12.75" hidden="1" customHeight="1"/>
    <row r="27561" ht="12.75" hidden="1" customHeight="1"/>
    <row r="27562" ht="12.75" hidden="1" customHeight="1"/>
    <row r="27563" ht="12.75" hidden="1" customHeight="1"/>
    <row r="27564" ht="12.75" hidden="1" customHeight="1"/>
    <row r="27565" ht="12.75" hidden="1" customHeight="1"/>
    <row r="27566" ht="12.75" hidden="1" customHeight="1"/>
    <row r="27567" ht="12.75" hidden="1" customHeight="1"/>
    <row r="27568" ht="12.75" hidden="1" customHeight="1"/>
    <row r="27569" ht="12.75" hidden="1" customHeight="1"/>
    <row r="27570" ht="12.75" hidden="1" customHeight="1"/>
    <row r="27571" ht="12.75" hidden="1" customHeight="1"/>
    <row r="27572" ht="12.75" hidden="1" customHeight="1"/>
    <row r="27573" ht="12.75" hidden="1" customHeight="1"/>
    <row r="27574" ht="12.75" hidden="1" customHeight="1"/>
    <row r="27575" ht="12.75" hidden="1" customHeight="1"/>
    <row r="27576" ht="12.75" hidden="1" customHeight="1"/>
    <row r="27577" ht="12.75" hidden="1" customHeight="1"/>
    <row r="27578" ht="12.75" hidden="1" customHeight="1"/>
    <row r="27579" ht="12.75" hidden="1" customHeight="1"/>
    <row r="27580" ht="12.75" hidden="1" customHeight="1"/>
    <row r="27581" ht="12.75" hidden="1" customHeight="1"/>
    <row r="27582" ht="12.75" hidden="1" customHeight="1"/>
    <row r="27583" ht="12.75" hidden="1" customHeight="1"/>
    <row r="27584" ht="12.75" hidden="1" customHeight="1"/>
    <row r="27585" ht="12.75" hidden="1" customHeight="1"/>
    <row r="27586" ht="12.75" hidden="1" customHeight="1"/>
    <row r="27587" ht="12.75" hidden="1" customHeight="1"/>
    <row r="27588" ht="12.75" hidden="1" customHeight="1"/>
    <row r="27589" ht="12.75" hidden="1" customHeight="1"/>
    <row r="27590" ht="12.75" hidden="1" customHeight="1"/>
    <row r="27591" ht="12.75" hidden="1" customHeight="1"/>
    <row r="27592" ht="12.75" hidden="1" customHeight="1"/>
    <row r="27593" ht="12.75" hidden="1" customHeight="1"/>
    <row r="27594" ht="12.75" hidden="1" customHeight="1"/>
    <row r="27595" ht="12.75" hidden="1" customHeight="1"/>
    <row r="27596" ht="12.75" hidden="1" customHeight="1"/>
    <row r="27597" ht="12.75" hidden="1" customHeight="1"/>
    <row r="27598" ht="12.75" hidden="1" customHeight="1"/>
    <row r="27599" ht="12.75" hidden="1" customHeight="1"/>
    <row r="27600" ht="12.75" hidden="1" customHeight="1"/>
    <row r="27601" ht="12.75" hidden="1" customHeight="1"/>
    <row r="27602" ht="12.75" hidden="1" customHeight="1"/>
    <row r="27603" ht="12.75" hidden="1" customHeight="1"/>
    <row r="27604" ht="12.75" hidden="1" customHeight="1"/>
    <row r="27605" ht="12.75" hidden="1" customHeight="1"/>
    <row r="27606" ht="12.75" hidden="1" customHeight="1"/>
    <row r="27607" ht="12.75" hidden="1" customHeight="1"/>
    <row r="27608" ht="12.75" hidden="1" customHeight="1"/>
    <row r="27609" ht="12.75" hidden="1" customHeight="1"/>
    <row r="27610" ht="12.75" hidden="1" customHeight="1"/>
    <row r="27611" ht="12.75" hidden="1" customHeight="1"/>
    <row r="27612" ht="12.75" hidden="1" customHeight="1"/>
    <row r="27613" ht="12.75" hidden="1" customHeight="1"/>
    <row r="27614" ht="12.75" hidden="1" customHeight="1"/>
    <row r="27615" ht="12.75" hidden="1" customHeight="1"/>
    <row r="27616" ht="12.75" hidden="1" customHeight="1"/>
    <row r="27617" ht="12.75" hidden="1" customHeight="1"/>
    <row r="27618" ht="12.75" hidden="1" customHeight="1"/>
    <row r="27619" ht="12.75" hidden="1" customHeight="1"/>
    <row r="27620" ht="12.75" hidden="1" customHeight="1"/>
    <row r="27621" ht="12.75" hidden="1" customHeight="1"/>
    <row r="27622" ht="12.75" hidden="1" customHeight="1"/>
    <row r="27623" ht="12.75" hidden="1" customHeight="1"/>
    <row r="27624" ht="12.75" hidden="1" customHeight="1"/>
    <row r="27625" ht="12.75" hidden="1" customHeight="1"/>
    <row r="27626" ht="12.75" hidden="1" customHeight="1"/>
    <row r="27627" ht="12.75" hidden="1" customHeight="1"/>
    <row r="27628" ht="12.75" hidden="1" customHeight="1"/>
    <row r="27629" ht="12.75" hidden="1" customHeight="1"/>
    <row r="27630" ht="12.75" hidden="1" customHeight="1"/>
    <row r="27631" ht="12.75" hidden="1" customHeight="1"/>
    <row r="27632" ht="12.75" hidden="1" customHeight="1"/>
    <row r="27633" ht="12.75" hidden="1" customHeight="1"/>
    <row r="27634" ht="12.75" hidden="1" customHeight="1"/>
    <row r="27635" ht="12.75" hidden="1" customHeight="1"/>
    <row r="27636" ht="12.75" hidden="1" customHeight="1"/>
    <row r="27637" ht="12.75" hidden="1" customHeight="1"/>
    <row r="27638" ht="12.75" hidden="1" customHeight="1"/>
    <row r="27639" ht="12.75" hidden="1" customHeight="1"/>
    <row r="27640" ht="12.75" hidden="1" customHeight="1"/>
    <row r="27641" ht="12.75" hidden="1" customHeight="1"/>
    <row r="27642" ht="12.75" hidden="1" customHeight="1"/>
    <row r="27643" ht="12.75" hidden="1" customHeight="1"/>
    <row r="27644" ht="12.75" hidden="1" customHeight="1"/>
    <row r="27645" ht="12.75" hidden="1" customHeight="1"/>
    <row r="27646" ht="12.75" hidden="1" customHeight="1"/>
    <row r="27647" ht="12.75" hidden="1" customHeight="1"/>
    <row r="27648" ht="12.75" hidden="1" customHeight="1"/>
    <row r="27649" ht="12.75" hidden="1" customHeight="1"/>
    <row r="27650" ht="12.75" hidden="1" customHeight="1"/>
    <row r="27651" ht="12.75" hidden="1" customHeight="1"/>
    <row r="27652" ht="12.75" hidden="1" customHeight="1"/>
    <row r="27653" ht="12.75" hidden="1" customHeight="1"/>
    <row r="27654" ht="12.75" hidden="1" customHeight="1"/>
    <row r="27655" ht="12.75" hidden="1" customHeight="1"/>
    <row r="27656" ht="12.75" hidden="1" customHeight="1"/>
    <row r="27657" ht="12.75" hidden="1" customHeight="1"/>
    <row r="27658" ht="12.75" hidden="1" customHeight="1"/>
    <row r="27659" ht="12.75" hidden="1" customHeight="1"/>
    <row r="27660" ht="12.75" hidden="1" customHeight="1"/>
    <row r="27661" ht="12.75" hidden="1" customHeight="1"/>
    <row r="27662" ht="12.75" hidden="1" customHeight="1"/>
    <row r="27663" ht="12.75" hidden="1" customHeight="1"/>
    <row r="27664" ht="12.75" hidden="1" customHeight="1"/>
    <row r="27665" ht="12.75" hidden="1" customHeight="1"/>
    <row r="27666" ht="12.75" hidden="1" customHeight="1"/>
    <row r="27667" ht="12.75" hidden="1" customHeight="1"/>
    <row r="27668" ht="12.75" hidden="1" customHeight="1"/>
    <row r="27669" ht="12.75" hidden="1" customHeight="1"/>
    <row r="27670" ht="12.75" hidden="1" customHeight="1"/>
    <row r="27671" ht="12.75" hidden="1" customHeight="1"/>
    <row r="27672" ht="12.75" hidden="1" customHeight="1"/>
    <row r="27673" ht="12.75" hidden="1" customHeight="1"/>
    <row r="27674" ht="12.75" hidden="1" customHeight="1"/>
    <row r="27675" ht="12.75" hidden="1" customHeight="1"/>
    <row r="27676" ht="12.75" hidden="1" customHeight="1"/>
    <row r="27677" ht="12.75" hidden="1" customHeight="1"/>
    <row r="27678" ht="12.75" hidden="1" customHeight="1"/>
    <row r="27679" ht="12.75" hidden="1" customHeight="1"/>
    <row r="27680" ht="12.75" hidden="1" customHeight="1"/>
    <row r="27681" ht="12.75" hidden="1" customHeight="1"/>
    <row r="27682" ht="12.75" hidden="1" customHeight="1"/>
    <row r="27683" ht="12.75" hidden="1" customHeight="1"/>
    <row r="27684" ht="12.75" hidden="1" customHeight="1"/>
    <row r="27685" ht="12.75" hidden="1" customHeight="1"/>
    <row r="27686" ht="12.75" hidden="1" customHeight="1"/>
    <row r="27687" ht="12.75" hidden="1" customHeight="1"/>
    <row r="27688" ht="12.75" hidden="1" customHeight="1"/>
    <row r="27689" ht="12.75" hidden="1" customHeight="1"/>
    <row r="27690" ht="12.75" hidden="1" customHeight="1"/>
    <row r="27691" ht="12.75" hidden="1" customHeight="1"/>
    <row r="27692" ht="12.75" hidden="1" customHeight="1"/>
    <row r="27693" ht="12.75" hidden="1" customHeight="1"/>
    <row r="27694" ht="12.75" hidden="1" customHeight="1"/>
    <row r="27695" ht="12.75" hidden="1" customHeight="1"/>
    <row r="27696" ht="12.75" hidden="1" customHeight="1"/>
    <row r="27697" ht="12.75" hidden="1" customHeight="1"/>
    <row r="27698" ht="12.75" hidden="1" customHeight="1"/>
    <row r="27699" ht="12.75" hidden="1" customHeight="1"/>
    <row r="27700" ht="12.75" hidden="1" customHeight="1"/>
    <row r="27701" ht="12.75" hidden="1" customHeight="1"/>
    <row r="27702" ht="12.75" hidden="1" customHeight="1"/>
    <row r="27703" ht="12.75" hidden="1" customHeight="1"/>
    <row r="27704" ht="12.75" hidden="1" customHeight="1"/>
    <row r="27705" ht="12.75" hidden="1" customHeight="1"/>
    <row r="27706" ht="12.75" hidden="1" customHeight="1"/>
    <row r="27707" ht="12.75" hidden="1" customHeight="1"/>
    <row r="27708" ht="12.75" hidden="1" customHeight="1"/>
    <row r="27709" ht="12.75" hidden="1" customHeight="1"/>
    <row r="27710" ht="12.75" hidden="1" customHeight="1"/>
    <row r="27711" ht="12.75" hidden="1" customHeight="1"/>
    <row r="27712" ht="12.75" hidden="1" customHeight="1"/>
    <row r="27713" ht="12.75" hidden="1" customHeight="1"/>
    <row r="27714" ht="12.75" hidden="1" customHeight="1"/>
    <row r="27715" ht="12.75" hidden="1" customHeight="1"/>
    <row r="27716" ht="12.75" hidden="1" customHeight="1"/>
    <row r="27717" ht="12.75" hidden="1" customHeight="1"/>
    <row r="27718" ht="12.75" hidden="1" customHeight="1"/>
    <row r="27719" ht="12.75" hidden="1" customHeight="1"/>
    <row r="27720" ht="12.75" hidden="1" customHeight="1"/>
    <row r="27721" ht="12.75" hidden="1" customHeight="1"/>
    <row r="27722" ht="12.75" hidden="1" customHeight="1"/>
    <row r="27723" ht="12.75" hidden="1" customHeight="1"/>
    <row r="27724" ht="12.75" hidden="1" customHeight="1"/>
    <row r="27725" ht="12.75" hidden="1" customHeight="1"/>
    <row r="27726" ht="12.75" hidden="1" customHeight="1"/>
    <row r="27727" ht="12.75" hidden="1" customHeight="1"/>
    <row r="27728" ht="12.75" hidden="1" customHeight="1"/>
    <row r="27729" ht="12.75" hidden="1" customHeight="1"/>
    <row r="27730" ht="12.75" hidden="1" customHeight="1"/>
    <row r="27731" ht="12.75" hidden="1" customHeight="1"/>
    <row r="27732" ht="12.75" hidden="1" customHeight="1"/>
    <row r="27733" ht="12.75" hidden="1" customHeight="1"/>
    <row r="27734" ht="12.75" hidden="1" customHeight="1"/>
    <row r="27735" ht="12.75" hidden="1" customHeight="1"/>
    <row r="27736" ht="12.75" hidden="1" customHeight="1"/>
    <row r="27737" ht="12.75" hidden="1" customHeight="1"/>
    <row r="27738" ht="12.75" hidden="1" customHeight="1"/>
    <row r="27739" ht="12.75" hidden="1" customHeight="1"/>
    <row r="27740" ht="12.75" hidden="1" customHeight="1"/>
    <row r="27741" ht="12.75" hidden="1" customHeight="1"/>
    <row r="27742" ht="12.75" hidden="1" customHeight="1"/>
    <row r="27743" ht="12.75" hidden="1" customHeight="1"/>
    <row r="27744" ht="12.75" hidden="1" customHeight="1"/>
    <row r="27745" ht="12.75" hidden="1" customHeight="1"/>
    <row r="27746" ht="12.75" hidden="1" customHeight="1"/>
    <row r="27747" ht="12.75" hidden="1" customHeight="1"/>
    <row r="27748" ht="12.75" hidden="1" customHeight="1"/>
    <row r="27749" ht="12.75" hidden="1" customHeight="1"/>
    <row r="27750" ht="12.75" hidden="1" customHeight="1"/>
    <row r="27751" ht="12.75" hidden="1" customHeight="1"/>
    <row r="27752" ht="12.75" hidden="1" customHeight="1"/>
    <row r="27753" ht="12.75" hidden="1" customHeight="1"/>
    <row r="27754" ht="12.75" hidden="1" customHeight="1"/>
    <row r="27755" ht="12.75" hidden="1" customHeight="1"/>
    <row r="27756" ht="12.75" hidden="1" customHeight="1"/>
    <row r="27757" ht="12.75" hidden="1" customHeight="1"/>
    <row r="27758" ht="12.75" hidden="1" customHeight="1"/>
    <row r="27759" ht="12.75" hidden="1" customHeight="1"/>
    <row r="27760" ht="12.75" hidden="1" customHeight="1"/>
    <row r="27761" ht="12.75" hidden="1" customHeight="1"/>
    <row r="27762" ht="12.75" hidden="1" customHeight="1"/>
    <row r="27763" ht="12.75" hidden="1" customHeight="1"/>
    <row r="27764" ht="12.75" hidden="1" customHeight="1"/>
    <row r="27765" ht="12.75" hidden="1" customHeight="1"/>
    <row r="27766" ht="12.75" hidden="1" customHeight="1"/>
    <row r="27767" ht="12.75" hidden="1" customHeight="1"/>
    <row r="27768" ht="12.75" hidden="1" customHeight="1"/>
    <row r="27769" ht="12.75" hidden="1" customHeight="1"/>
    <row r="27770" ht="12.75" hidden="1" customHeight="1"/>
    <row r="27771" ht="12.75" hidden="1" customHeight="1"/>
    <row r="27772" ht="12.75" hidden="1" customHeight="1"/>
    <row r="27773" ht="12.75" hidden="1" customHeight="1"/>
    <row r="27774" ht="12.75" hidden="1" customHeight="1"/>
    <row r="27775" ht="12.75" hidden="1" customHeight="1"/>
    <row r="27776" ht="12.75" hidden="1" customHeight="1"/>
    <row r="27777" ht="12.75" hidden="1" customHeight="1"/>
    <row r="27778" ht="12.75" hidden="1" customHeight="1"/>
    <row r="27779" ht="12.75" hidden="1" customHeight="1"/>
    <row r="27780" ht="12.75" hidden="1" customHeight="1"/>
    <row r="27781" ht="12.75" hidden="1" customHeight="1"/>
    <row r="27782" ht="12.75" hidden="1" customHeight="1"/>
    <row r="27783" ht="12.75" hidden="1" customHeight="1"/>
    <row r="27784" ht="12.75" hidden="1" customHeight="1"/>
    <row r="27785" ht="12.75" hidden="1" customHeight="1"/>
    <row r="27786" ht="12.75" hidden="1" customHeight="1"/>
    <row r="27787" ht="12.75" hidden="1" customHeight="1"/>
    <row r="27788" ht="12.75" hidden="1" customHeight="1"/>
    <row r="27789" ht="12.75" hidden="1" customHeight="1"/>
    <row r="27790" ht="12.75" hidden="1" customHeight="1"/>
    <row r="27791" ht="12.75" hidden="1" customHeight="1"/>
    <row r="27792" ht="12.75" hidden="1" customHeight="1"/>
    <row r="27793" ht="12.75" hidden="1" customHeight="1"/>
    <row r="27794" ht="12.75" hidden="1" customHeight="1"/>
    <row r="27795" ht="12.75" hidden="1" customHeight="1"/>
    <row r="27796" ht="12.75" hidden="1" customHeight="1"/>
    <row r="27797" ht="12.75" hidden="1" customHeight="1"/>
    <row r="27798" ht="12.75" hidden="1" customHeight="1"/>
    <row r="27799" ht="12.75" hidden="1" customHeight="1"/>
    <row r="27800" ht="12.75" hidden="1" customHeight="1"/>
    <row r="27801" ht="12.75" hidden="1" customHeight="1"/>
    <row r="27802" ht="12.75" hidden="1" customHeight="1"/>
    <row r="27803" ht="12.75" hidden="1" customHeight="1"/>
    <row r="27804" ht="12.75" hidden="1" customHeight="1"/>
    <row r="27805" ht="12.75" hidden="1" customHeight="1"/>
    <row r="27806" ht="12.75" hidden="1" customHeight="1"/>
    <row r="27807" ht="12.75" hidden="1" customHeight="1"/>
    <row r="27808" ht="12.75" hidden="1" customHeight="1"/>
    <row r="27809" ht="12.75" hidden="1" customHeight="1"/>
    <row r="27810" ht="12.75" hidden="1" customHeight="1"/>
    <row r="27811" ht="12.75" hidden="1" customHeight="1"/>
    <row r="27812" ht="12.75" hidden="1" customHeight="1"/>
    <row r="27813" ht="12.75" hidden="1" customHeight="1"/>
    <row r="27814" ht="12.75" hidden="1" customHeight="1"/>
    <row r="27815" ht="12.75" hidden="1" customHeight="1"/>
    <row r="27816" ht="12.75" hidden="1" customHeight="1"/>
    <row r="27817" ht="12.75" hidden="1" customHeight="1"/>
    <row r="27818" ht="12.75" hidden="1" customHeight="1"/>
    <row r="27819" ht="12.75" hidden="1" customHeight="1"/>
    <row r="27820" ht="12.75" hidden="1" customHeight="1"/>
    <row r="27821" ht="12.75" hidden="1" customHeight="1"/>
    <row r="27822" ht="12.75" hidden="1" customHeight="1"/>
    <row r="27823" ht="12.75" hidden="1" customHeight="1"/>
    <row r="27824" ht="12.75" hidden="1" customHeight="1"/>
    <row r="27825" ht="12.75" hidden="1" customHeight="1"/>
    <row r="27826" ht="12.75" hidden="1" customHeight="1"/>
    <row r="27827" ht="12.75" hidden="1" customHeight="1"/>
    <row r="27828" ht="12.75" hidden="1" customHeight="1"/>
    <row r="27829" ht="12.75" hidden="1" customHeight="1"/>
    <row r="27830" ht="12.75" hidden="1" customHeight="1"/>
    <row r="27831" ht="12.75" hidden="1" customHeight="1"/>
    <row r="27832" ht="12.75" hidden="1" customHeight="1"/>
    <row r="27833" ht="12.75" hidden="1" customHeight="1"/>
    <row r="27834" ht="12.75" hidden="1" customHeight="1"/>
    <row r="27835" ht="12.75" hidden="1" customHeight="1"/>
    <row r="27836" ht="12.75" hidden="1" customHeight="1"/>
    <row r="27837" ht="12.75" hidden="1" customHeight="1"/>
    <row r="27838" ht="12.75" hidden="1" customHeight="1"/>
    <row r="27839" ht="12.75" hidden="1" customHeight="1"/>
    <row r="27840" ht="12.75" hidden="1" customHeight="1"/>
    <row r="27841" ht="12.75" hidden="1" customHeight="1"/>
    <row r="27842" ht="12.75" hidden="1" customHeight="1"/>
    <row r="27843" ht="12.75" hidden="1" customHeight="1"/>
    <row r="27844" ht="12.75" hidden="1" customHeight="1"/>
    <row r="27845" ht="12.75" hidden="1" customHeight="1"/>
    <row r="27846" ht="12.75" hidden="1" customHeight="1"/>
    <row r="27847" ht="12.75" hidden="1" customHeight="1"/>
    <row r="27848" ht="12.75" hidden="1" customHeight="1"/>
    <row r="27849" ht="12.75" hidden="1" customHeight="1"/>
    <row r="27850" ht="12.75" hidden="1" customHeight="1"/>
    <row r="27851" ht="12.75" hidden="1" customHeight="1"/>
    <row r="27852" ht="12.75" hidden="1" customHeight="1"/>
    <row r="27853" ht="12.75" hidden="1" customHeight="1"/>
    <row r="27854" ht="12.75" hidden="1" customHeight="1"/>
    <row r="27855" ht="12.75" hidden="1" customHeight="1"/>
    <row r="27856" ht="12.75" hidden="1" customHeight="1"/>
    <row r="27857" ht="12.75" hidden="1" customHeight="1"/>
    <row r="27858" ht="12.75" hidden="1" customHeight="1"/>
    <row r="27859" ht="12.75" hidden="1" customHeight="1"/>
    <row r="27860" ht="12.75" hidden="1" customHeight="1"/>
    <row r="27861" ht="12.75" hidden="1" customHeight="1"/>
    <row r="27862" ht="12.75" hidden="1" customHeight="1"/>
    <row r="27863" ht="12.75" hidden="1" customHeight="1"/>
    <row r="27864" ht="12.75" hidden="1" customHeight="1"/>
    <row r="27865" ht="12.75" hidden="1" customHeight="1"/>
    <row r="27866" ht="12.75" hidden="1" customHeight="1"/>
    <row r="27867" ht="12.75" hidden="1" customHeight="1"/>
    <row r="27868" ht="12.75" hidden="1" customHeight="1"/>
    <row r="27869" ht="12.75" hidden="1" customHeight="1"/>
    <row r="27870" ht="12.75" hidden="1" customHeight="1"/>
    <row r="27871" ht="12.75" hidden="1" customHeight="1"/>
    <row r="27872" ht="12.75" hidden="1" customHeight="1"/>
    <row r="27873" ht="12.75" hidden="1" customHeight="1"/>
    <row r="27874" ht="12.75" hidden="1" customHeight="1"/>
    <row r="27875" ht="12.75" hidden="1" customHeight="1"/>
    <row r="27876" ht="12.75" hidden="1" customHeight="1"/>
    <row r="27877" ht="12.75" hidden="1" customHeight="1"/>
    <row r="27878" ht="12.75" hidden="1" customHeight="1"/>
    <row r="27879" ht="12.75" hidden="1" customHeight="1"/>
    <row r="27880" ht="12.75" hidden="1" customHeight="1"/>
    <row r="27881" ht="12.75" hidden="1" customHeight="1"/>
    <row r="27882" ht="12.75" hidden="1" customHeight="1"/>
    <row r="27883" ht="12.75" hidden="1" customHeight="1"/>
    <row r="27884" ht="12.75" hidden="1" customHeight="1"/>
    <row r="27885" ht="12.75" hidden="1" customHeight="1"/>
    <row r="27886" ht="12.75" hidden="1" customHeight="1"/>
    <row r="27887" ht="12.75" hidden="1" customHeight="1"/>
    <row r="27888" ht="12.75" hidden="1" customHeight="1"/>
    <row r="27889" ht="12.75" hidden="1" customHeight="1"/>
    <row r="27890" ht="12.75" hidden="1" customHeight="1"/>
    <row r="27891" ht="12.75" hidden="1" customHeight="1"/>
    <row r="27892" ht="12.75" hidden="1" customHeight="1"/>
    <row r="27893" ht="12.75" hidden="1" customHeight="1"/>
    <row r="27894" ht="12.75" hidden="1" customHeight="1"/>
    <row r="27895" ht="12.75" hidden="1" customHeight="1"/>
    <row r="27896" ht="12.75" hidden="1" customHeight="1"/>
    <row r="27897" ht="12.75" hidden="1" customHeight="1"/>
    <row r="27898" ht="12.75" hidden="1" customHeight="1"/>
    <row r="27899" ht="12.75" hidden="1" customHeight="1"/>
    <row r="27900" ht="12.75" hidden="1" customHeight="1"/>
    <row r="27901" ht="12.75" hidden="1" customHeight="1"/>
    <row r="27902" ht="12.75" hidden="1" customHeight="1"/>
    <row r="27903" ht="12.75" hidden="1" customHeight="1"/>
    <row r="27904" ht="12.75" hidden="1" customHeight="1"/>
    <row r="27905" ht="12.75" hidden="1" customHeight="1"/>
    <row r="27906" ht="12.75" hidden="1" customHeight="1"/>
    <row r="27907" ht="12.75" hidden="1" customHeight="1"/>
    <row r="27908" ht="12.75" hidden="1" customHeight="1"/>
    <row r="27909" ht="12.75" hidden="1" customHeight="1"/>
    <row r="27910" ht="12.75" hidden="1" customHeight="1"/>
    <row r="27911" ht="12.75" hidden="1" customHeight="1"/>
    <row r="27912" ht="12.75" hidden="1" customHeight="1"/>
    <row r="27913" ht="12.75" hidden="1" customHeight="1"/>
    <row r="27914" ht="12.75" hidden="1" customHeight="1"/>
    <row r="27915" ht="12.75" hidden="1" customHeight="1"/>
    <row r="27916" ht="12.75" hidden="1" customHeight="1"/>
    <row r="27917" ht="12.75" hidden="1" customHeight="1"/>
    <row r="27918" ht="12.75" hidden="1" customHeight="1"/>
    <row r="27919" ht="12.75" hidden="1" customHeight="1"/>
    <row r="27920" ht="12.75" hidden="1" customHeight="1"/>
    <row r="27921" ht="12.75" hidden="1" customHeight="1"/>
    <row r="27922" ht="12.75" hidden="1" customHeight="1"/>
    <row r="27923" ht="12.75" hidden="1" customHeight="1"/>
    <row r="27924" ht="12.75" hidden="1" customHeight="1"/>
    <row r="27925" ht="12.75" hidden="1" customHeight="1"/>
    <row r="27926" ht="12.75" hidden="1" customHeight="1"/>
    <row r="27927" ht="12.75" hidden="1" customHeight="1"/>
    <row r="27928" ht="12.75" hidden="1" customHeight="1"/>
    <row r="27929" ht="12.75" hidden="1" customHeight="1"/>
    <row r="27930" ht="12.75" hidden="1" customHeight="1"/>
    <row r="27931" ht="12.75" hidden="1" customHeight="1"/>
    <row r="27932" ht="12.75" hidden="1" customHeight="1"/>
    <row r="27933" ht="12.75" hidden="1" customHeight="1"/>
    <row r="27934" ht="12.75" hidden="1" customHeight="1"/>
    <row r="27935" ht="12.75" hidden="1" customHeight="1"/>
    <row r="27936" ht="12.75" hidden="1" customHeight="1"/>
    <row r="27937" ht="12.75" hidden="1" customHeight="1"/>
    <row r="27938" ht="12.75" hidden="1" customHeight="1"/>
    <row r="27939" ht="12.75" hidden="1" customHeight="1"/>
    <row r="27940" ht="12.75" hidden="1" customHeight="1"/>
    <row r="27941" ht="12.75" hidden="1" customHeight="1"/>
    <row r="27942" ht="12.75" hidden="1" customHeight="1"/>
    <row r="27943" ht="12.75" hidden="1" customHeight="1"/>
    <row r="27944" ht="12.75" hidden="1" customHeight="1"/>
    <row r="27945" ht="12.75" hidden="1" customHeight="1"/>
    <row r="27946" ht="12.75" hidden="1" customHeight="1"/>
    <row r="27947" ht="12.75" hidden="1" customHeight="1"/>
    <row r="27948" ht="12.75" hidden="1" customHeight="1"/>
    <row r="27949" ht="12.75" hidden="1" customHeight="1"/>
    <row r="27950" ht="12.75" hidden="1" customHeight="1"/>
    <row r="27951" ht="12.75" hidden="1" customHeight="1"/>
    <row r="27952" ht="12.75" hidden="1" customHeight="1"/>
    <row r="27953" ht="12.75" hidden="1" customHeight="1"/>
    <row r="27954" ht="12.75" hidden="1" customHeight="1"/>
    <row r="27955" ht="12.75" hidden="1" customHeight="1"/>
    <row r="27956" ht="12.75" hidden="1" customHeight="1"/>
    <row r="27957" ht="12.75" hidden="1" customHeight="1"/>
    <row r="27958" ht="12.75" hidden="1" customHeight="1"/>
    <row r="27959" ht="12.75" hidden="1" customHeight="1"/>
    <row r="27960" ht="12.75" hidden="1" customHeight="1"/>
    <row r="27961" ht="12.75" hidden="1" customHeight="1"/>
    <row r="27962" ht="12.75" hidden="1" customHeight="1"/>
    <row r="27963" ht="12.75" hidden="1" customHeight="1"/>
    <row r="27964" ht="12.75" hidden="1" customHeight="1"/>
    <row r="27965" ht="12.75" hidden="1" customHeight="1"/>
    <row r="27966" ht="12.75" hidden="1" customHeight="1"/>
    <row r="27967" ht="12.75" hidden="1" customHeight="1"/>
    <row r="27968" ht="12.75" hidden="1" customHeight="1"/>
    <row r="27969" ht="12.75" hidden="1" customHeight="1"/>
    <row r="27970" ht="12.75" hidden="1" customHeight="1"/>
    <row r="27971" ht="12.75" hidden="1" customHeight="1"/>
    <row r="27972" ht="12.75" hidden="1" customHeight="1"/>
    <row r="27973" ht="12.75" hidden="1" customHeight="1"/>
    <row r="27974" ht="12.75" hidden="1" customHeight="1"/>
    <row r="27975" ht="12.75" hidden="1" customHeight="1"/>
    <row r="27976" ht="12.75" hidden="1" customHeight="1"/>
    <row r="27977" ht="12.75" hidden="1" customHeight="1"/>
    <row r="27978" ht="12.75" hidden="1" customHeight="1"/>
    <row r="27979" ht="12.75" hidden="1" customHeight="1"/>
    <row r="27980" ht="12.75" hidden="1" customHeight="1"/>
    <row r="27981" ht="12.75" hidden="1" customHeight="1"/>
    <row r="27982" ht="12.75" hidden="1" customHeight="1"/>
    <row r="27983" ht="12.75" hidden="1" customHeight="1"/>
    <row r="27984" ht="12.75" hidden="1" customHeight="1"/>
    <row r="27985" ht="12.75" hidden="1" customHeight="1"/>
    <row r="27986" ht="12.75" hidden="1" customHeight="1"/>
    <row r="27987" ht="12.75" hidden="1" customHeight="1"/>
    <row r="27988" ht="12.75" hidden="1" customHeight="1"/>
    <row r="27989" ht="12.75" hidden="1" customHeight="1"/>
    <row r="27990" ht="12.75" hidden="1" customHeight="1"/>
    <row r="27991" ht="12.75" hidden="1" customHeight="1"/>
    <row r="27992" ht="12.75" hidden="1" customHeight="1"/>
    <row r="27993" ht="12.75" hidden="1" customHeight="1"/>
    <row r="27994" ht="12.75" hidden="1" customHeight="1"/>
    <row r="27995" ht="12.75" hidden="1" customHeight="1"/>
    <row r="27996" ht="12.75" hidden="1" customHeight="1"/>
    <row r="27997" ht="12.75" hidden="1" customHeight="1"/>
    <row r="27998" ht="12.75" hidden="1" customHeight="1"/>
    <row r="27999" ht="12.75" hidden="1" customHeight="1"/>
    <row r="28000" ht="12.75" hidden="1" customHeight="1"/>
    <row r="28001" ht="12.75" hidden="1" customHeight="1"/>
    <row r="28002" ht="12.75" hidden="1" customHeight="1"/>
    <row r="28003" ht="12.75" hidden="1" customHeight="1"/>
    <row r="28004" ht="12.75" hidden="1" customHeight="1"/>
    <row r="28005" ht="12.75" hidden="1" customHeight="1"/>
    <row r="28006" ht="12.75" hidden="1" customHeight="1"/>
    <row r="28007" ht="12.75" hidden="1" customHeight="1"/>
    <row r="28008" ht="12.75" hidden="1" customHeight="1"/>
    <row r="28009" ht="12.75" hidden="1" customHeight="1"/>
    <row r="28010" ht="12.75" hidden="1" customHeight="1"/>
    <row r="28011" ht="12.75" hidden="1" customHeight="1"/>
    <row r="28012" ht="12.75" hidden="1" customHeight="1"/>
    <row r="28013" ht="12.75" hidden="1" customHeight="1"/>
    <row r="28014" ht="12.75" hidden="1" customHeight="1"/>
    <row r="28015" ht="12.75" hidden="1" customHeight="1"/>
    <row r="28016" ht="12.75" hidden="1" customHeight="1"/>
    <row r="28017" ht="12.75" hidden="1" customHeight="1"/>
    <row r="28018" ht="12.75" hidden="1" customHeight="1"/>
    <row r="28019" ht="12.75" hidden="1" customHeight="1"/>
    <row r="28020" ht="12.75" hidden="1" customHeight="1"/>
    <row r="28021" ht="12.75" hidden="1" customHeight="1"/>
    <row r="28022" ht="12.75" hidden="1" customHeight="1"/>
    <row r="28023" ht="12.75" hidden="1" customHeight="1"/>
    <row r="28024" ht="12.75" hidden="1" customHeight="1"/>
    <row r="28025" ht="12.75" hidden="1" customHeight="1"/>
    <row r="28026" ht="12.75" hidden="1" customHeight="1"/>
    <row r="28027" ht="12.75" hidden="1" customHeight="1"/>
    <row r="28028" ht="12.75" hidden="1" customHeight="1"/>
    <row r="28029" ht="12.75" hidden="1" customHeight="1"/>
    <row r="28030" ht="12.75" hidden="1" customHeight="1"/>
    <row r="28031" ht="12.75" hidden="1" customHeight="1"/>
    <row r="28032" ht="12.75" hidden="1" customHeight="1"/>
    <row r="28033" ht="12.75" hidden="1" customHeight="1"/>
    <row r="28034" ht="12.75" hidden="1" customHeight="1"/>
    <row r="28035" ht="12.75" hidden="1" customHeight="1"/>
    <row r="28036" ht="12.75" hidden="1" customHeight="1"/>
    <row r="28037" ht="12.75" hidden="1" customHeight="1"/>
    <row r="28038" ht="12.75" hidden="1" customHeight="1"/>
    <row r="28039" ht="12.75" hidden="1" customHeight="1"/>
    <row r="28040" ht="12.75" hidden="1" customHeight="1"/>
    <row r="28041" ht="12.75" hidden="1" customHeight="1"/>
    <row r="28042" ht="12.75" hidden="1" customHeight="1"/>
    <row r="28043" ht="12.75" hidden="1" customHeight="1"/>
    <row r="28044" ht="12.75" hidden="1" customHeight="1"/>
    <row r="28045" ht="12.75" hidden="1" customHeight="1"/>
    <row r="28046" ht="12.75" hidden="1" customHeight="1"/>
    <row r="28047" ht="12.75" hidden="1" customHeight="1"/>
    <row r="28048" ht="12.75" hidden="1" customHeight="1"/>
    <row r="28049" ht="12.75" hidden="1" customHeight="1"/>
    <row r="28050" ht="12.75" hidden="1" customHeight="1"/>
    <row r="28051" ht="12.75" hidden="1" customHeight="1"/>
    <row r="28052" ht="12.75" hidden="1" customHeight="1"/>
    <row r="28053" ht="12.75" hidden="1" customHeight="1"/>
    <row r="28054" ht="12.75" hidden="1" customHeight="1"/>
    <row r="28055" ht="12.75" hidden="1" customHeight="1"/>
    <row r="28056" ht="12.75" hidden="1" customHeight="1"/>
    <row r="28057" ht="12.75" hidden="1" customHeight="1"/>
    <row r="28058" ht="12.75" hidden="1" customHeight="1"/>
    <row r="28059" ht="12.75" hidden="1" customHeight="1"/>
    <row r="28060" ht="12.75" hidden="1" customHeight="1"/>
    <row r="28061" ht="12.75" hidden="1" customHeight="1"/>
    <row r="28062" ht="12.75" hidden="1" customHeight="1"/>
    <row r="28063" ht="12.75" hidden="1" customHeight="1"/>
    <row r="28064" ht="12.75" hidden="1" customHeight="1"/>
    <row r="28065" ht="12.75" hidden="1" customHeight="1"/>
    <row r="28066" ht="12.75" hidden="1" customHeight="1"/>
    <row r="28067" ht="12.75" hidden="1" customHeight="1"/>
    <row r="28068" ht="12.75" hidden="1" customHeight="1"/>
    <row r="28069" ht="12.75" hidden="1" customHeight="1"/>
    <row r="28070" ht="12.75" hidden="1" customHeight="1"/>
    <row r="28071" ht="12.75" hidden="1" customHeight="1"/>
    <row r="28072" ht="12.75" hidden="1" customHeight="1"/>
    <row r="28073" ht="12.75" hidden="1" customHeight="1"/>
    <row r="28074" ht="12.75" hidden="1" customHeight="1"/>
    <row r="28075" ht="12.75" hidden="1" customHeight="1"/>
    <row r="28076" ht="12.75" hidden="1" customHeight="1"/>
    <row r="28077" ht="12.75" hidden="1" customHeight="1"/>
    <row r="28078" ht="12.75" hidden="1" customHeight="1"/>
    <row r="28079" ht="12.75" hidden="1" customHeight="1"/>
    <row r="28080" ht="12.75" hidden="1" customHeight="1"/>
    <row r="28081" ht="12.75" hidden="1" customHeight="1"/>
    <row r="28082" ht="12.75" hidden="1" customHeight="1"/>
    <row r="28083" ht="12.75" hidden="1" customHeight="1"/>
    <row r="28084" ht="12.75" hidden="1" customHeight="1"/>
    <row r="28085" ht="12.75" hidden="1" customHeight="1"/>
    <row r="28086" ht="12.75" hidden="1" customHeight="1"/>
    <row r="28087" ht="12.75" hidden="1" customHeight="1"/>
    <row r="28088" ht="12.75" hidden="1" customHeight="1"/>
    <row r="28089" ht="12.75" hidden="1" customHeight="1"/>
    <row r="28090" ht="12.75" hidden="1" customHeight="1"/>
    <row r="28091" ht="12.75" hidden="1" customHeight="1"/>
    <row r="28092" ht="12.75" hidden="1" customHeight="1"/>
    <row r="28093" ht="12.75" hidden="1" customHeight="1"/>
    <row r="28094" ht="12.75" hidden="1" customHeight="1"/>
    <row r="28095" ht="12.75" hidden="1" customHeight="1"/>
    <row r="28096" ht="12.75" hidden="1" customHeight="1"/>
    <row r="28097" ht="12.75" hidden="1" customHeight="1"/>
    <row r="28098" ht="12.75" hidden="1" customHeight="1"/>
    <row r="28099" ht="12.75" hidden="1" customHeight="1"/>
    <row r="28100" ht="12.75" hidden="1" customHeight="1"/>
    <row r="28101" ht="12.75" hidden="1" customHeight="1"/>
    <row r="28102" ht="12.75" hidden="1" customHeight="1"/>
    <row r="28103" ht="12.75" hidden="1" customHeight="1"/>
    <row r="28104" ht="12.75" hidden="1" customHeight="1"/>
    <row r="28105" ht="12.75" hidden="1" customHeight="1"/>
    <row r="28106" ht="12.75" hidden="1" customHeight="1"/>
    <row r="28107" ht="12.75" hidden="1" customHeight="1"/>
    <row r="28108" ht="12.75" hidden="1" customHeight="1"/>
    <row r="28109" ht="12.75" hidden="1" customHeight="1"/>
    <row r="28110" ht="12.75" hidden="1" customHeight="1"/>
    <row r="28111" ht="12.75" hidden="1" customHeight="1"/>
    <row r="28112" ht="12.75" hidden="1" customHeight="1"/>
    <row r="28113" ht="12.75" hidden="1" customHeight="1"/>
    <row r="28114" ht="12.75" hidden="1" customHeight="1"/>
    <row r="28115" ht="12.75" hidden="1" customHeight="1"/>
    <row r="28116" ht="12.75" hidden="1" customHeight="1"/>
    <row r="28117" ht="12.75" hidden="1" customHeight="1"/>
    <row r="28118" ht="12.75" hidden="1" customHeight="1"/>
    <row r="28119" ht="12.75" hidden="1" customHeight="1"/>
    <row r="28120" ht="12.75" hidden="1" customHeight="1"/>
    <row r="28121" ht="12.75" hidden="1" customHeight="1"/>
    <row r="28122" ht="12.75" hidden="1" customHeight="1"/>
    <row r="28123" ht="12.75" hidden="1" customHeight="1"/>
    <row r="28124" ht="12.75" hidden="1" customHeight="1"/>
    <row r="28125" ht="12.75" hidden="1" customHeight="1"/>
    <row r="28126" ht="12.75" hidden="1" customHeight="1"/>
    <row r="28127" ht="12.75" hidden="1" customHeight="1"/>
    <row r="28128" ht="12.75" hidden="1" customHeight="1"/>
    <row r="28129" ht="12.75" hidden="1" customHeight="1"/>
    <row r="28130" ht="12.75" hidden="1" customHeight="1"/>
    <row r="28131" ht="12.75" hidden="1" customHeight="1"/>
    <row r="28132" ht="12.75" hidden="1" customHeight="1"/>
    <row r="28133" ht="12.75" hidden="1" customHeight="1"/>
    <row r="28134" ht="12.75" hidden="1" customHeight="1"/>
    <row r="28135" ht="12.75" hidden="1" customHeight="1"/>
    <row r="28136" ht="12.75" hidden="1" customHeight="1"/>
    <row r="28137" ht="12.75" hidden="1" customHeight="1"/>
    <row r="28138" ht="12.75" hidden="1" customHeight="1"/>
    <row r="28139" ht="12.75" hidden="1" customHeight="1"/>
    <row r="28140" ht="12.75" hidden="1" customHeight="1"/>
    <row r="28141" ht="12.75" hidden="1" customHeight="1"/>
    <row r="28142" ht="12.75" hidden="1" customHeight="1"/>
    <row r="28143" ht="12.75" hidden="1" customHeight="1"/>
    <row r="28144" ht="12.75" hidden="1" customHeight="1"/>
    <row r="28145" ht="12.75" hidden="1" customHeight="1"/>
    <row r="28146" ht="12.75" hidden="1" customHeight="1"/>
    <row r="28147" ht="12.75" hidden="1" customHeight="1"/>
    <row r="28148" ht="12.75" hidden="1" customHeight="1"/>
    <row r="28149" ht="12.75" hidden="1" customHeight="1"/>
    <row r="28150" ht="12.75" hidden="1" customHeight="1"/>
    <row r="28151" ht="12.75" hidden="1" customHeight="1"/>
    <row r="28152" ht="12.75" hidden="1" customHeight="1"/>
    <row r="28153" ht="12.75" hidden="1" customHeight="1"/>
    <row r="28154" ht="12.75" hidden="1" customHeight="1"/>
    <row r="28155" ht="12.75" hidden="1" customHeight="1"/>
    <row r="28156" ht="12.75" hidden="1" customHeight="1"/>
    <row r="28157" ht="12.75" hidden="1" customHeight="1"/>
    <row r="28158" ht="12.75" hidden="1" customHeight="1"/>
    <row r="28159" ht="12.75" hidden="1" customHeight="1"/>
    <row r="28160" ht="12.75" hidden="1" customHeight="1"/>
    <row r="28161" ht="12.75" hidden="1" customHeight="1"/>
    <row r="28162" ht="12.75" hidden="1" customHeight="1"/>
    <row r="28163" ht="12.75" hidden="1" customHeight="1"/>
    <row r="28164" ht="12.75" hidden="1" customHeight="1"/>
    <row r="28165" ht="12.75" hidden="1" customHeight="1"/>
    <row r="28166" ht="12.75" hidden="1" customHeight="1"/>
    <row r="28167" ht="12.75" hidden="1" customHeight="1"/>
    <row r="28168" ht="12.75" hidden="1" customHeight="1"/>
    <row r="28169" ht="12.75" hidden="1" customHeight="1"/>
    <row r="28170" ht="12.75" hidden="1" customHeight="1"/>
    <row r="28171" ht="12.75" hidden="1" customHeight="1"/>
    <row r="28172" ht="12.75" hidden="1" customHeight="1"/>
    <row r="28173" ht="12.75" hidden="1" customHeight="1"/>
    <row r="28174" ht="12.75" hidden="1" customHeight="1"/>
    <row r="28175" ht="12.75" hidden="1" customHeight="1"/>
    <row r="28176" ht="12.75" hidden="1" customHeight="1"/>
    <row r="28177" ht="12.75" hidden="1" customHeight="1"/>
    <row r="28178" ht="12.75" hidden="1" customHeight="1"/>
    <row r="28179" ht="12.75" hidden="1" customHeight="1"/>
    <row r="28180" ht="12.75" hidden="1" customHeight="1"/>
    <row r="28181" ht="12.75" hidden="1" customHeight="1"/>
    <row r="28182" ht="12.75" hidden="1" customHeight="1"/>
    <row r="28183" ht="12.75" hidden="1" customHeight="1"/>
    <row r="28184" ht="12.75" hidden="1" customHeight="1"/>
    <row r="28185" ht="12.75" hidden="1" customHeight="1"/>
    <row r="28186" ht="12.75" hidden="1" customHeight="1"/>
    <row r="28187" ht="12.75" hidden="1" customHeight="1"/>
    <row r="28188" ht="12.75" hidden="1" customHeight="1"/>
    <row r="28189" ht="12.75" hidden="1" customHeight="1"/>
    <row r="28190" ht="12.75" hidden="1" customHeight="1"/>
    <row r="28191" ht="12.75" hidden="1" customHeight="1"/>
    <row r="28192" ht="12.75" hidden="1" customHeight="1"/>
    <row r="28193" ht="12.75" hidden="1" customHeight="1"/>
    <row r="28194" ht="12.75" hidden="1" customHeight="1"/>
    <row r="28195" ht="12.75" hidden="1" customHeight="1"/>
    <row r="28196" ht="12.75" hidden="1" customHeight="1"/>
    <row r="28197" ht="12.75" hidden="1" customHeight="1"/>
    <row r="28198" ht="12.75" hidden="1" customHeight="1"/>
    <row r="28199" ht="12.75" hidden="1" customHeight="1"/>
    <row r="28200" ht="12.75" hidden="1" customHeight="1"/>
    <row r="28201" ht="12.75" hidden="1" customHeight="1"/>
    <row r="28202" ht="12.75" hidden="1" customHeight="1"/>
    <row r="28203" ht="12.75" hidden="1" customHeight="1"/>
    <row r="28204" ht="12.75" hidden="1" customHeight="1"/>
    <row r="28205" ht="12.75" hidden="1" customHeight="1"/>
    <row r="28206" ht="12.75" hidden="1" customHeight="1"/>
    <row r="28207" ht="12.75" hidden="1" customHeight="1"/>
    <row r="28208" ht="12.75" hidden="1" customHeight="1"/>
    <row r="28209" ht="12.75" hidden="1" customHeight="1"/>
    <row r="28210" ht="12.75" hidden="1" customHeight="1"/>
    <row r="28211" ht="12.75" hidden="1" customHeight="1"/>
    <row r="28212" ht="12.75" hidden="1" customHeight="1"/>
    <row r="28213" ht="12.75" hidden="1" customHeight="1"/>
    <row r="28214" ht="12.75" hidden="1" customHeight="1"/>
    <row r="28215" ht="12.75" hidden="1" customHeight="1"/>
    <row r="28216" ht="12.75" hidden="1" customHeight="1"/>
    <row r="28217" ht="12.75" hidden="1" customHeight="1"/>
    <row r="28218" ht="12.75" hidden="1" customHeight="1"/>
    <row r="28219" ht="12.75" hidden="1" customHeight="1"/>
    <row r="28220" ht="12.75" hidden="1" customHeight="1"/>
    <row r="28221" ht="12.75" hidden="1" customHeight="1"/>
    <row r="28222" ht="12.75" hidden="1" customHeight="1"/>
    <row r="28223" ht="12.75" hidden="1" customHeight="1"/>
    <row r="28224" ht="12.75" hidden="1" customHeight="1"/>
    <row r="28225" ht="12.75" hidden="1" customHeight="1"/>
    <row r="28226" ht="12.75" hidden="1" customHeight="1"/>
    <row r="28227" ht="12.75" hidden="1" customHeight="1"/>
    <row r="28228" ht="12.75" hidden="1" customHeight="1"/>
    <row r="28229" ht="12.75" hidden="1" customHeight="1"/>
    <row r="28230" ht="12.75" hidden="1" customHeight="1"/>
    <row r="28231" ht="12.75" hidden="1" customHeight="1"/>
    <row r="28232" ht="12.75" hidden="1" customHeight="1"/>
    <row r="28233" ht="12.75" hidden="1" customHeight="1"/>
    <row r="28234" ht="12.75" hidden="1" customHeight="1"/>
    <row r="28235" ht="12.75" hidden="1" customHeight="1"/>
    <row r="28236" ht="12.75" hidden="1" customHeight="1"/>
    <row r="28237" ht="12.75" hidden="1" customHeight="1"/>
    <row r="28238" ht="12.75" hidden="1" customHeight="1"/>
    <row r="28239" ht="12.75" hidden="1" customHeight="1"/>
    <row r="28240" ht="12.75" hidden="1" customHeight="1"/>
    <row r="28241" ht="12.75" hidden="1" customHeight="1"/>
    <row r="28242" ht="12.75" hidden="1" customHeight="1"/>
    <row r="28243" ht="12.75" hidden="1" customHeight="1"/>
    <row r="28244" ht="12.75" hidden="1" customHeight="1"/>
    <row r="28245" ht="12.75" hidden="1" customHeight="1"/>
    <row r="28246" ht="12.75" hidden="1" customHeight="1"/>
    <row r="28247" ht="12.75" hidden="1" customHeight="1"/>
    <row r="28248" ht="12.75" hidden="1" customHeight="1"/>
    <row r="28249" ht="12.75" hidden="1" customHeight="1"/>
    <row r="28250" ht="12.75" hidden="1" customHeight="1"/>
    <row r="28251" ht="12.75" hidden="1" customHeight="1"/>
    <row r="28252" ht="12.75" hidden="1" customHeight="1"/>
    <row r="28253" ht="12.75" hidden="1" customHeight="1"/>
    <row r="28254" ht="12.75" hidden="1" customHeight="1"/>
    <row r="28255" ht="12.75" hidden="1" customHeight="1"/>
    <row r="28256" ht="12.75" hidden="1" customHeight="1"/>
    <row r="28257" ht="12.75" hidden="1" customHeight="1"/>
    <row r="28258" ht="12.75" hidden="1" customHeight="1"/>
    <row r="28259" ht="12.75" hidden="1" customHeight="1"/>
    <row r="28260" ht="12.75" hidden="1" customHeight="1"/>
    <row r="28261" ht="12.75" hidden="1" customHeight="1"/>
    <row r="28262" ht="12.75" hidden="1" customHeight="1"/>
    <row r="28263" ht="12.75" hidden="1" customHeight="1"/>
    <row r="28264" ht="12.75" hidden="1" customHeight="1"/>
    <row r="28265" ht="12.75" hidden="1" customHeight="1"/>
    <row r="28266" ht="12.75" hidden="1" customHeight="1"/>
    <row r="28267" ht="12.75" hidden="1" customHeight="1"/>
    <row r="28268" ht="12.75" hidden="1" customHeight="1"/>
    <row r="28269" ht="12.75" hidden="1" customHeight="1"/>
    <row r="28270" ht="12.75" hidden="1" customHeight="1"/>
    <row r="28271" ht="12.75" hidden="1" customHeight="1"/>
    <row r="28272" ht="12.75" hidden="1" customHeight="1"/>
    <row r="28273" ht="12.75" hidden="1" customHeight="1"/>
    <row r="28274" ht="12.75" hidden="1" customHeight="1"/>
    <row r="28275" ht="12.75" hidden="1" customHeight="1"/>
    <row r="28276" ht="12.75" hidden="1" customHeight="1"/>
    <row r="28277" ht="12.75" hidden="1" customHeight="1"/>
    <row r="28278" ht="12.75" hidden="1" customHeight="1"/>
    <row r="28279" ht="12.75" hidden="1" customHeight="1"/>
    <row r="28280" ht="12.75" hidden="1" customHeight="1"/>
    <row r="28281" ht="12.75" hidden="1" customHeight="1"/>
    <row r="28282" ht="12.75" hidden="1" customHeight="1"/>
    <row r="28283" ht="12.75" hidden="1" customHeight="1"/>
    <row r="28284" ht="12.75" hidden="1" customHeight="1"/>
    <row r="28285" ht="12.75" hidden="1" customHeight="1"/>
    <row r="28286" ht="12.75" hidden="1" customHeight="1"/>
    <row r="28287" ht="12.75" hidden="1" customHeight="1"/>
    <row r="28288" ht="12.75" hidden="1" customHeight="1"/>
    <row r="28289" ht="12.75" hidden="1" customHeight="1"/>
    <row r="28290" ht="12.75" hidden="1" customHeight="1"/>
    <row r="28291" ht="12.75" hidden="1" customHeight="1"/>
    <row r="28292" ht="12.75" hidden="1" customHeight="1"/>
    <row r="28293" ht="12.75" hidden="1" customHeight="1"/>
    <row r="28294" ht="12.75" hidden="1" customHeight="1"/>
    <row r="28295" ht="12.75" hidden="1" customHeight="1"/>
    <row r="28296" ht="12.75" hidden="1" customHeight="1"/>
    <row r="28297" ht="12.75" hidden="1" customHeight="1"/>
    <row r="28298" ht="12.75" hidden="1" customHeight="1"/>
    <row r="28299" ht="12.75" hidden="1" customHeight="1"/>
    <row r="28300" ht="12.75" hidden="1" customHeight="1"/>
    <row r="28301" ht="12.75" hidden="1" customHeight="1"/>
    <row r="28302" ht="12.75" hidden="1" customHeight="1"/>
    <row r="28303" ht="12.75" hidden="1" customHeight="1"/>
    <row r="28304" ht="12.75" hidden="1" customHeight="1"/>
    <row r="28305" ht="12.75" hidden="1" customHeight="1"/>
    <row r="28306" ht="12.75" hidden="1" customHeight="1"/>
    <row r="28307" ht="12.75" hidden="1" customHeight="1"/>
    <row r="28308" ht="12.75" hidden="1" customHeight="1"/>
    <row r="28309" ht="12.75" hidden="1" customHeight="1"/>
    <row r="28310" ht="12.75" hidden="1" customHeight="1"/>
    <row r="28311" ht="12.75" hidden="1" customHeight="1"/>
    <row r="28312" ht="12.75" hidden="1" customHeight="1"/>
    <row r="28313" ht="12.75" hidden="1" customHeight="1"/>
    <row r="28314" ht="12.75" hidden="1" customHeight="1"/>
    <row r="28315" ht="12.75" hidden="1" customHeight="1"/>
    <row r="28316" ht="12.75" hidden="1" customHeight="1"/>
    <row r="28317" ht="12.75" hidden="1" customHeight="1"/>
    <row r="28318" ht="12.75" hidden="1" customHeight="1"/>
    <row r="28319" ht="12.75" hidden="1" customHeight="1"/>
    <row r="28320" ht="12.75" hidden="1" customHeight="1"/>
    <row r="28321" ht="12.75" hidden="1" customHeight="1"/>
    <row r="28322" ht="12.75" hidden="1" customHeight="1"/>
    <row r="28323" ht="12.75" hidden="1" customHeight="1"/>
    <row r="28324" ht="12.75" hidden="1" customHeight="1"/>
    <row r="28325" ht="12.75" hidden="1" customHeight="1"/>
    <row r="28326" ht="12.75" hidden="1" customHeight="1"/>
    <row r="28327" ht="12.75" hidden="1" customHeight="1"/>
    <row r="28328" ht="12.75" hidden="1" customHeight="1"/>
    <row r="28329" ht="12.75" hidden="1" customHeight="1"/>
    <row r="28330" ht="12.75" hidden="1" customHeight="1"/>
    <row r="28331" ht="12.75" hidden="1" customHeight="1"/>
    <row r="28332" ht="12.75" hidden="1" customHeight="1"/>
    <row r="28333" ht="12.75" hidden="1" customHeight="1"/>
    <row r="28334" ht="12.75" hidden="1" customHeight="1"/>
    <row r="28335" ht="12.75" hidden="1" customHeight="1"/>
    <row r="28336" ht="12.75" hidden="1" customHeight="1"/>
    <row r="28337" ht="12.75" hidden="1" customHeight="1"/>
    <row r="28338" ht="12.75" hidden="1" customHeight="1"/>
    <row r="28339" ht="12.75" hidden="1" customHeight="1"/>
    <row r="28340" ht="12.75" hidden="1" customHeight="1"/>
    <row r="28341" ht="12.75" hidden="1" customHeight="1"/>
    <row r="28342" ht="12.75" hidden="1" customHeight="1"/>
    <row r="28343" ht="12.75" hidden="1" customHeight="1"/>
    <row r="28344" ht="12.75" hidden="1" customHeight="1"/>
    <row r="28345" ht="12.75" hidden="1" customHeight="1"/>
    <row r="28346" ht="12.75" hidden="1" customHeight="1"/>
    <row r="28347" ht="12.75" hidden="1" customHeight="1"/>
    <row r="28348" ht="12.75" hidden="1" customHeight="1"/>
    <row r="28349" ht="12.75" hidden="1" customHeight="1"/>
    <row r="28350" ht="12.75" hidden="1" customHeight="1"/>
    <row r="28351" ht="12.75" hidden="1" customHeight="1"/>
    <row r="28352" ht="12.75" hidden="1" customHeight="1"/>
    <row r="28353" ht="12.75" hidden="1" customHeight="1"/>
    <row r="28354" ht="12.75" hidden="1" customHeight="1"/>
    <row r="28355" ht="12.75" hidden="1" customHeight="1"/>
    <row r="28356" ht="12.75" hidden="1" customHeight="1"/>
    <row r="28357" ht="12.75" hidden="1" customHeight="1"/>
    <row r="28358" ht="12.75" hidden="1" customHeight="1"/>
    <row r="28359" ht="12.75" hidden="1" customHeight="1"/>
    <row r="28360" ht="12.75" hidden="1" customHeight="1"/>
    <row r="28361" ht="12.75" hidden="1" customHeight="1"/>
    <row r="28362" ht="12.75" hidden="1" customHeight="1"/>
    <row r="28363" ht="12.75" hidden="1" customHeight="1"/>
    <row r="28364" ht="12.75" hidden="1" customHeight="1"/>
    <row r="28365" ht="12.75" hidden="1" customHeight="1"/>
    <row r="28366" ht="12.75" hidden="1" customHeight="1"/>
    <row r="28367" ht="12.75" hidden="1" customHeight="1"/>
    <row r="28368" ht="12.75" hidden="1" customHeight="1"/>
    <row r="28369" ht="12.75" hidden="1" customHeight="1"/>
    <row r="28370" ht="12.75" hidden="1" customHeight="1"/>
    <row r="28371" ht="12.75" hidden="1" customHeight="1"/>
    <row r="28372" ht="12.75" hidden="1" customHeight="1"/>
    <row r="28373" ht="12.75" hidden="1" customHeight="1"/>
    <row r="28374" ht="12.75" hidden="1" customHeight="1"/>
    <row r="28375" ht="12.75" hidden="1" customHeight="1"/>
    <row r="28376" ht="12.75" hidden="1" customHeight="1"/>
    <row r="28377" ht="12.75" hidden="1" customHeight="1"/>
    <row r="28378" ht="12.75" hidden="1" customHeight="1"/>
    <row r="28379" ht="12.75" hidden="1" customHeight="1"/>
    <row r="28380" ht="12.75" hidden="1" customHeight="1"/>
    <row r="28381" ht="12.75" hidden="1" customHeight="1"/>
    <row r="28382" ht="12.75" hidden="1" customHeight="1"/>
    <row r="28383" ht="12.75" hidden="1" customHeight="1"/>
    <row r="28384" ht="12.75" hidden="1" customHeight="1"/>
    <row r="28385" ht="12.75" hidden="1" customHeight="1"/>
    <row r="28386" ht="12.75" hidden="1" customHeight="1"/>
    <row r="28387" ht="12.75" hidden="1" customHeight="1"/>
    <row r="28388" ht="12.75" hidden="1" customHeight="1"/>
    <row r="28389" ht="12.75" hidden="1" customHeight="1"/>
    <row r="28390" ht="12.75" hidden="1" customHeight="1"/>
    <row r="28391" ht="12.75" hidden="1" customHeight="1"/>
    <row r="28392" ht="12.75" hidden="1" customHeight="1"/>
    <row r="28393" ht="12.75" hidden="1" customHeight="1"/>
    <row r="28394" ht="12.75" hidden="1" customHeight="1"/>
    <row r="28395" ht="12.75" hidden="1" customHeight="1"/>
    <row r="28396" ht="12.75" hidden="1" customHeight="1"/>
    <row r="28397" ht="12.75" hidden="1" customHeight="1"/>
    <row r="28398" ht="12.75" hidden="1" customHeight="1"/>
    <row r="28399" ht="12.75" hidden="1" customHeight="1"/>
    <row r="28400" ht="12.75" hidden="1" customHeight="1"/>
    <row r="28401" ht="12.75" hidden="1" customHeight="1"/>
    <row r="28402" ht="12.75" hidden="1" customHeight="1"/>
    <row r="28403" ht="12.75" hidden="1" customHeight="1"/>
    <row r="28404" ht="12.75" hidden="1" customHeight="1"/>
    <row r="28405" ht="12.75" hidden="1" customHeight="1"/>
    <row r="28406" ht="12.75" hidden="1" customHeight="1"/>
    <row r="28407" ht="12.75" hidden="1" customHeight="1"/>
    <row r="28408" ht="12.75" hidden="1" customHeight="1"/>
    <row r="28409" ht="12.75" hidden="1" customHeight="1"/>
    <row r="28410" ht="12.75" hidden="1" customHeight="1"/>
    <row r="28411" ht="12.75" hidden="1" customHeight="1"/>
    <row r="28412" ht="12.75" hidden="1" customHeight="1"/>
    <row r="28413" ht="12.75" hidden="1" customHeight="1"/>
    <row r="28414" ht="12.75" hidden="1" customHeight="1"/>
    <row r="28415" ht="12.75" hidden="1" customHeight="1"/>
    <row r="28416" ht="12.75" hidden="1" customHeight="1"/>
    <row r="28417" ht="12.75" hidden="1" customHeight="1"/>
    <row r="28418" ht="12.75" hidden="1" customHeight="1"/>
    <row r="28419" ht="12.75" hidden="1" customHeight="1"/>
    <row r="28420" ht="12.75" hidden="1" customHeight="1"/>
    <row r="28421" ht="12.75" hidden="1" customHeight="1"/>
    <row r="28422" ht="12.75" hidden="1" customHeight="1"/>
    <row r="28423" ht="12.75" hidden="1" customHeight="1"/>
    <row r="28424" ht="12.75" hidden="1" customHeight="1"/>
    <row r="28425" ht="12.75" hidden="1" customHeight="1"/>
    <row r="28426" ht="12.75" hidden="1" customHeight="1"/>
    <row r="28427" ht="12.75" hidden="1" customHeight="1"/>
    <row r="28428" ht="12.75" hidden="1" customHeight="1"/>
    <row r="28429" ht="12.75" hidden="1" customHeight="1"/>
    <row r="28430" ht="12.75" hidden="1" customHeight="1"/>
    <row r="28431" ht="12.75" hidden="1" customHeight="1"/>
    <row r="28432" ht="12.75" hidden="1" customHeight="1"/>
    <row r="28433" ht="12.75" hidden="1" customHeight="1"/>
    <row r="28434" ht="12.75" hidden="1" customHeight="1"/>
    <row r="28435" ht="12.75" hidden="1" customHeight="1"/>
    <row r="28436" ht="12.75" hidden="1" customHeight="1"/>
    <row r="28437" ht="12.75" hidden="1" customHeight="1"/>
    <row r="28438" ht="12.75" hidden="1" customHeight="1"/>
    <row r="28439" ht="12.75" hidden="1" customHeight="1"/>
    <row r="28440" ht="12.75" hidden="1" customHeight="1"/>
    <row r="28441" ht="12.75" hidden="1" customHeight="1"/>
    <row r="28442" ht="12.75" hidden="1" customHeight="1"/>
    <row r="28443" ht="12.75" hidden="1" customHeight="1"/>
    <row r="28444" ht="12.75" hidden="1" customHeight="1"/>
    <row r="28445" ht="12.75" hidden="1" customHeight="1"/>
    <row r="28446" ht="12.75" hidden="1" customHeight="1"/>
    <row r="28447" ht="12.75" hidden="1" customHeight="1"/>
    <row r="28448" ht="12.75" hidden="1" customHeight="1"/>
    <row r="28449" ht="12.75" hidden="1" customHeight="1"/>
    <row r="28450" ht="12.75" hidden="1" customHeight="1"/>
    <row r="28451" ht="12.75" hidden="1" customHeight="1"/>
    <row r="28452" ht="12.75" hidden="1" customHeight="1"/>
    <row r="28453" ht="12.75" hidden="1" customHeight="1"/>
    <row r="28454" ht="12.75" hidden="1" customHeight="1"/>
    <row r="28455" ht="12.75" hidden="1" customHeight="1"/>
    <row r="28456" ht="12.75" hidden="1" customHeight="1"/>
    <row r="28457" ht="12.75" hidden="1" customHeight="1"/>
    <row r="28458" ht="12.75" hidden="1" customHeight="1"/>
    <row r="28459" ht="12.75" hidden="1" customHeight="1"/>
    <row r="28460" ht="12.75" hidden="1" customHeight="1"/>
    <row r="28461" ht="12.75" hidden="1" customHeight="1"/>
    <row r="28462" ht="12.75" hidden="1" customHeight="1"/>
    <row r="28463" ht="12.75" hidden="1" customHeight="1"/>
    <row r="28464" ht="12.75" hidden="1" customHeight="1"/>
    <row r="28465" ht="12.75" hidden="1" customHeight="1"/>
    <row r="28466" ht="12.75" hidden="1" customHeight="1"/>
    <row r="28467" ht="12.75" hidden="1" customHeight="1"/>
    <row r="28468" ht="12.75" hidden="1" customHeight="1"/>
    <row r="28469" ht="12.75" hidden="1" customHeight="1"/>
    <row r="28470" ht="12.75" hidden="1" customHeight="1"/>
    <row r="28471" ht="12.75" hidden="1" customHeight="1"/>
    <row r="28472" ht="12.75" hidden="1" customHeight="1"/>
    <row r="28473" ht="12.75" hidden="1" customHeight="1"/>
    <row r="28474" ht="12.75" hidden="1" customHeight="1"/>
    <row r="28475" ht="12.75" hidden="1" customHeight="1"/>
    <row r="28476" ht="12.75" hidden="1" customHeight="1"/>
    <row r="28477" ht="12.75" hidden="1" customHeight="1"/>
    <row r="28478" ht="12.75" hidden="1" customHeight="1"/>
    <row r="28479" ht="12.75" hidden="1" customHeight="1"/>
    <row r="28480" ht="12.75" hidden="1" customHeight="1"/>
    <row r="28481" ht="12.75" hidden="1" customHeight="1"/>
    <row r="28482" ht="12.75" hidden="1" customHeight="1"/>
    <row r="28483" ht="12.75" hidden="1" customHeight="1"/>
    <row r="28484" ht="12.75" hidden="1" customHeight="1"/>
    <row r="28485" ht="12.75" hidden="1" customHeight="1"/>
    <row r="28486" ht="12.75" hidden="1" customHeight="1"/>
    <row r="28487" ht="12.75" hidden="1" customHeight="1"/>
    <row r="28488" ht="12.75" hidden="1" customHeight="1"/>
    <row r="28489" ht="12.75" hidden="1" customHeight="1"/>
    <row r="28490" ht="12.75" hidden="1" customHeight="1"/>
    <row r="28491" ht="12.75" hidden="1" customHeight="1"/>
    <row r="28492" ht="12.75" hidden="1" customHeight="1"/>
    <row r="28493" ht="12.75" hidden="1" customHeight="1"/>
    <row r="28494" ht="12.75" hidden="1" customHeight="1"/>
    <row r="28495" ht="12.75" hidden="1" customHeight="1"/>
    <row r="28496" ht="12.75" hidden="1" customHeight="1"/>
    <row r="28497" ht="12.75" hidden="1" customHeight="1"/>
    <row r="28498" ht="12.75" hidden="1" customHeight="1"/>
    <row r="28499" ht="12.75" hidden="1" customHeight="1"/>
    <row r="28500" ht="12.75" hidden="1" customHeight="1"/>
    <row r="28501" ht="12.75" hidden="1" customHeight="1"/>
    <row r="28502" ht="12.75" hidden="1" customHeight="1"/>
    <row r="28503" ht="12.75" hidden="1" customHeight="1"/>
    <row r="28504" ht="12.75" hidden="1" customHeight="1"/>
    <row r="28505" ht="12.75" hidden="1" customHeight="1"/>
    <row r="28506" ht="12.75" hidden="1" customHeight="1"/>
    <row r="28507" ht="12.75" hidden="1" customHeight="1"/>
    <row r="28508" ht="12.75" hidden="1" customHeight="1"/>
    <row r="28509" ht="12.75" hidden="1" customHeight="1"/>
    <row r="28510" ht="12.75" hidden="1" customHeight="1"/>
    <row r="28511" ht="12.75" hidden="1" customHeight="1"/>
    <row r="28512" ht="12.75" hidden="1" customHeight="1"/>
    <row r="28513" ht="12.75" hidden="1" customHeight="1"/>
    <row r="28514" ht="12.75" hidden="1" customHeight="1"/>
    <row r="28515" ht="12.75" hidden="1" customHeight="1"/>
    <row r="28516" ht="12.75" hidden="1" customHeight="1"/>
    <row r="28517" ht="12.75" hidden="1" customHeight="1"/>
    <row r="28518" ht="12.75" hidden="1" customHeight="1"/>
    <row r="28519" ht="12.75" hidden="1" customHeight="1"/>
    <row r="28520" ht="12.75" hidden="1" customHeight="1"/>
    <row r="28521" ht="12.75" hidden="1" customHeight="1"/>
    <row r="28522" ht="12.75" hidden="1" customHeight="1"/>
    <row r="28523" ht="12.75" hidden="1" customHeight="1"/>
    <row r="28524" ht="12.75" hidden="1" customHeight="1"/>
    <row r="28525" ht="12.75" hidden="1" customHeight="1"/>
    <row r="28526" ht="12.75" hidden="1" customHeight="1"/>
    <row r="28527" ht="12.75" hidden="1" customHeight="1"/>
    <row r="28528" ht="12.75" hidden="1" customHeight="1"/>
    <row r="28529" ht="12.75" hidden="1" customHeight="1"/>
    <row r="28530" ht="12.75" hidden="1" customHeight="1"/>
    <row r="28531" ht="12.75" hidden="1" customHeight="1"/>
    <row r="28532" ht="12.75" hidden="1" customHeight="1"/>
    <row r="28533" ht="12.75" hidden="1" customHeight="1"/>
    <row r="28534" ht="12.75" hidden="1" customHeight="1"/>
    <row r="28535" ht="12.75" hidden="1" customHeight="1"/>
    <row r="28536" ht="12.75" hidden="1" customHeight="1"/>
    <row r="28537" ht="12.75" hidden="1" customHeight="1"/>
    <row r="28538" ht="12.75" hidden="1" customHeight="1"/>
    <row r="28539" ht="12.75" hidden="1" customHeight="1"/>
    <row r="28540" ht="12.75" hidden="1" customHeight="1"/>
    <row r="28541" ht="12.75" hidden="1" customHeight="1"/>
    <row r="28542" ht="12.75" hidden="1" customHeight="1"/>
    <row r="28543" ht="12.75" hidden="1" customHeight="1"/>
    <row r="28544" ht="12.75" hidden="1" customHeight="1"/>
    <row r="28545" ht="12.75" hidden="1" customHeight="1"/>
    <row r="28546" ht="12.75" hidden="1" customHeight="1"/>
    <row r="28547" ht="12.75" hidden="1" customHeight="1"/>
    <row r="28548" ht="12.75" hidden="1" customHeight="1"/>
    <row r="28549" ht="12.75" hidden="1" customHeight="1"/>
    <row r="28550" ht="12.75" hidden="1" customHeight="1"/>
    <row r="28551" ht="12.75" hidden="1" customHeight="1"/>
    <row r="28552" ht="12.75" hidden="1" customHeight="1"/>
    <row r="28553" ht="12.75" hidden="1" customHeight="1"/>
    <row r="28554" ht="12.75" hidden="1" customHeight="1"/>
    <row r="28555" ht="12.75" hidden="1" customHeight="1"/>
    <row r="28556" ht="12.75" hidden="1" customHeight="1"/>
    <row r="28557" ht="12.75" hidden="1" customHeight="1"/>
    <row r="28558" ht="12.75" hidden="1" customHeight="1"/>
    <row r="28559" ht="12.75" hidden="1" customHeight="1"/>
    <row r="28560" ht="12.75" hidden="1" customHeight="1"/>
    <row r="28561" ht="12.75" hidden="1" customHeight="1"/>
    <row r="28562" ht="12.75" hidden="1" customHeight="1"/>
    <row r="28563" ht="12.75" hidden="1" customHeight="1"/>
    <row r="28564" ht="12.75" hidden="1" customHeight="1"/>
    <row r="28565" ht="12.75" hidden="1" customHeight="1"/>
    <row r="28566" ht="12.75" hidden="1" customHeight="1"/>
    <row r="28567" ht="12.75" hidden="1" customHeight="1"/>
    <row r="28568" ht="12.75" hidden="1" customHeight="1"/>
    <row r="28569" ht="12.75" hidden="1" customHeight="1"/>
    <row r="28570" ht="12.75" hidden="1" customHeight="1"/>
    <row r="28571" ht="12.75" hidden="1" customHeight="1"/>
    <row r="28572" ht="12.75" hidden="1" customHeight="1"/>
    <row r="28573" ht="12.75" hidden="1" customHeight="1"/>
    <row r="28574" ht="12.75" hidden="1" customHeight="1"/>
    <row r="28575" ht="12.75" hidden="1" customHeight="1"/>
    <row r="28576" ht="12.75" hidden="1" customHeight="1"/>
    <row r="28577" ht="12.75" hidden="1" customHeight="1"/>
    <row r="28578" ht="12.75" hidden="1" customHeight="1"/>
    <row r="28579" ht="12.75" hidden="1" customHeight="1"/>
    <row r="28580" ht="12.75" hidden="1" customHeight="1"/>
    <row r="28581" ht="12.75" hidden="1" customHeight="1"/>
    <row r="28582" ht="12.75" hidden="1" customHeight="1"/>
    <row r="28583" ht="12.75" hidden="1" customHeight="1"/>
    <row r="28584" ht="12.75" hidden="1" customHeight="1"/>
    <row r="28585" ht="12.75" hidden="1" customHeight="1"/>
    <row r="28586" ht="12.75" hidden="1" customHeight="1"/>
    <row r="28587" ht="12.75" hidden="1" customHeight="1"/>
    <row r="28588" ht="12.75" hidden="1" customHeight="1"/>
    <row r="28589" ht="12.75" hidden="1" customHeight="1"/>
    <row r="28590" ht="12.75" hidden="1" customHeight="1"/>
    <row r="28591" ht="12.75" hidden="1" customHeight="1"/>
    <row r="28592" ht="12.75" hidden="1" customHeight="1"/>
    <row r="28593" ht="12.75" hidden="1" customHeight="1"/>
    <row r="28594" ht="12.75" hidden="1" customHeight="1"/>
    <row r="28595" ht="12.75" hidden="1" customHeight="1"/>
    <row r="28596" ht="12.75" hidden="1" customHeight="1"/>
    <row r="28597" ht="12.75" hidden="1" customHeight="1"/>
    <row r="28598" ht="12.75" hidden="1" customHeight="1"/>
    <row r="28599" ht="12.75" hidden="1" customHeight="1"/>
    <row r="28600" ht="12.75" hidden="1" customHeight="1"/>
    <row r="28601" ht="12.75" hidden="1" customHeight="1"/>
    <row r="28602" ht="12.75" hidden="1" customHeight="1"/>
    <row r="28603" ht="12.75" hidden="1" customHeight="1"/>
    <row r="28604" ht="12.75" hidden="1" customHeight="1"/>
    <row r="28605" ht="12.75" hidden="1" customHeight="1"/>
    <row r="28606" ht="12.75" hidden="1" customHeight="1"/>
    <row r="28607" ht="12.75" hidden="1" customHeight="1"/>
    <row r="28608" ht="12.75" hidden="1" customHeight="1"/>
    <row r="28609" ht="12.75" hidden="1" customHeight="1"/>
    <row r="28610" ht="12.75" hidden="1" customHeight="1"/>
    <row r="28611" ht="12.75" hidden="1" customHeight="1"/>
    <row r="28612" ht="12.75" hidden="1" customHeight="1"/>
    <row r="28613" ht="12.75" hidden="1" customHeight="1"/>
    <row r="28614" ht="12.75" hidden="1" customHeight="1"/>
    <row r="28615" ht="12.75" hidden="1" customHeight="1"/>
    <row r="28616" ht="12.75" hidden="1" customHeight="1"/>
    <row r="28617" ht="12.75" hidden="1" customHeight="1"/>
    <row r="28618" ht="12.75" hidden="1" customHeight="1"/>
    <row r="28619" ht="12.75" hidden="1" customHeight="1"/>
    <row r="28620" ht="12.75" hidden="1" customHeight="1"/>
    <row r="28621" ht="12.75" hidden="1" customHeight="1"/>
    <row r="28622" ht="12.75" hidden="1" customHeight="1"/>
    <row r="28623" ht="12.75" hidden="1" customHeight="1"/>
    <row r="28624" ht="12.75" hidden="1" customHeight="1"/>
    <row r="28625" ht="12.75" hidden="1" customHeight="1"/>
    <row r="28626" ht="12.75" hidden="1" customHeight="1"/>
    <row r="28627" ht="12.75" hidden="1" customHeight="1"/>
    <row r="28628" ht="12.75" hidden="1" customHeight="1"/>
    <row r="28629" ht="12.75" hidden="1" customHeight="1"/>
    <row r="28630" ht="12.75" hidden="1" customHeight="1"/>
    <row r="28631" ht="12.75" hidden="1" customHeight="1"/>
    <row r="28632" ht="12.75" hidden="1" customHeight="1"/>
    <row r="28633" ht="12.75" hidden="1" customHeight="1"/>
    <row r="28634" ht="12.75" hidden="1" customHeight="1"/>
    <row r="28635" ht="12.75" hidden="1" customHeight="1"/>
    <row r="28636" ht="12.75" hidden="1" customHeight="1"/>
    <row r="28637" ht="12.75" hidden="1" customHeight="1"/>
    <row r="28638" ht="12.75" hidden="1" customHeight="1"/>
    <row r="28639" ht="12.75" hidden="1" customHeight="1"/>
    <row r="28640" ht="12.75" hidden="1" customHeight="1"/>
    <row r="28641" ht="12.75" hidden="1" customHeight="1"/>
    <row r="28642" ht="12.75" hidden="1" customHeight="1"/>
    <row r="28643" ht="12.75" hidden="1" customHeight="1"/>
    <row r="28644" ht="12.75" hidden="1" customHeight="1"/>
    <row r="28645" ht="12.75" hidden="1" customHeight="1"/>
    <row r="28646" ht="12.75" hidden="1" customHeight="1"/>
    <row r="28647" ht="12.75" hidden="1" customHeight="1"/>
    <row r="28648" ht="12.75" hidden="1" customHeight="1"/>
    <row r="28649" ht="12.75" hidden="1" customHeight="1"/>
    <row r="28650" ht="12.75" hidden="1" customHeight="1"/>
    <row r="28651" ht="12.75" hidden="1" customHeight="1"/>
    <row r="28652" ht="12.75" hidden="1" customHeight="1"/>
    <row r="28653" ht="12.75" hidden="1" customHeight="1"/>
    <row r="28654" ht="12.75" hidden="1" customHeight="1"/>
    <row r="28655" ht="12.75" hidden="1" customHeight="1"/>
    <row r="28656" ht="12.75" hidden="1" customHeight="1"/>
    <row r="28657" ht="12.75" hidden="1" customHeight="1"/>
    <row r="28658" ht="12.75" hidden="1" customHeight="1"/>
    <row r="28659" ht="12.75" hidden="1" customHeight="1"/>
    <row r="28660" ht="12.75" hidden="1" customHeight="1"/>
    <row r="28661" ht="12.75" hidden="1" customHeight="1"/>
    <row r="28662" ht="12.75" hidden="1" customHeight="1"/>
    <row r="28663" ht="12.75" hidden="1" customHeight="1"/>
    <row r="28664" ht="12.75" hidden="1" customHeight="1"/>
    <row r="28665" ht="12.75" hidden="1" customHeight="1"/>
    <row r="28666" ht="12.75" hidden="1" customHeight="1"/>
    <row r="28667" ht="12.75" hidden="1" customHeight="1"/>
    <row r="28668" ht="12.75" hidden="1" customHeight="1"/>
    <row r="28669" ht="12.75" hidden="1" customHeight="1"/>
    <row r="28670" ht="12.75" hidden="1" customHeight="1"/>
    <row r="28671" ht="12.75" hidden="1" customHeight="1"/>
    <row r="28672" ht="12.75" hidden="1" customHeight="1"/>
    <row r="28673" ht="12.75" hidden="1" customHeight="1"/>
    <row r="28674" ht="12.75" hidden="1" customHeight="1"/>
    <row r="28675" ht="12.75" hidden="1" customHeight="1"/>
    <row r="28676" ht="12.75" hidden="1" customHeight="1"/>
    <row r="28677" ht="12.75" hidden="1" customHeight="1"/>
    <row r="28678" ht="12.75" hidden="1" customHeight="1"/>
    <row r="28679" ht="12.75" hidden="1" customHeight="1"/>
    <row r="28680" ht="12.75" hidden="1" customHeight="1"/>
    <row r="28681" ht="12.75" hidden="1" customHeight="1"/>
    <row r="28682" ht="12.75" hidden="1" customHeight="1"/>
    <row r="28683" ht="12.75" hidden="1" customHeight="1"/>
    <row r="28684" ht="12.75" hidden="1" customHeight="1"/>
    <row r="28685" ht="12.75" hidden="1" customHeight="1"/>
    <row r="28686" ht="12.75" hidden="1" customHeight="1"/>
    <row r="28687" ht="12.75" hidden="1" customHeight="1"/>
    <row r="28688" ht="12.75" hidden="1" customHeight="1"/>
    <row r="28689" ht="12.75" hidden="1" customHeight="1"/>
    <row r="28690" ht="12.75" hidden="1" customHeight="1"/>
    <row r="28691" ht="12.75" hidden="1" customHeight="1"/>
    <row r="28692" ht="12.75" hidden="1" customHeight="1"/>
    <row r="28693" ht="12.75" hidden="1" customHeight="1"/>
    <row r="28694" ht="12.75" hidden="1" customHeight="1"/>
    <row r="28695" ht="12.75" hidden="1" customHeight="1"/>
    <row r="28696" ht="12.75" hidden="1" customHeight="1"/>
    <row r="28697" ht="12.75" hidden="1" customHeight="1"/>
    <row r="28698" ht="12.75" hidden="1" customHeight="1"/>
    <row r="28699" ht="12.75" hidden="1" customHeight="1"/>
    <row r="28700" ht="12.75" hidden="1" customHeight="1"/>
    <row r="28701" ht="12.75" hidden="1" customHeight="1"/>
    <row r="28702" ht="12.75" hidden="1" customHeight="1"/>
    <row r="28703" ht="12.75" hidden="1" customHeight="1"/>
    <row r="28704" ht="12.75" hidden="1" customHeight="1"/>
    <row r="28705" ht="12.75" hidden="1" customHeight="1"/>
    <row r="28706" ht="12.75" hidden="1" customHeight="1"/>
    <row r="28707" ht="12.75" hidden="1" customHeight="1"/>
    <row r="28708" ht="12.75" hidden="1" customHeight="1"/>
    <row r="28709" ht="12.75" hidden="1" customHeight="1"/>
    <row r="28710" ht="12.75" hidden="1" customHeight="1"/>
    <row r="28711" ht="12.75" hidden="1" customHeight="1"/>
    <row r="28712" ht="12.75" hidden="1" customHeight="1"/>
    <row r="28713" ht="12.75" hidden="1" customHeight="1"/>
    <row r="28714" ht="12.75" hidden="1" customHeight="1"/>
    <row r="28715" ht="12.75" hidden="1" customHeight="1"/>
    <row r="28716" ht="12.75" hidden="1" customHeight="1"/>
    <row r="28717" ht="12.75" hidden="1" customHeight="1"/>
    <row r="28718" ht="12.75" hidden="1" customHeight="1"/>
    <row r="28719" ht="12.75" hidden="1" customHeight="1"/>
    <row r="28720" ht="12.75" hidden="1" customHeight="1"/>
    <row r="28721" ht="12.75" hidden="1" customHeight="1"/>
    <row r="28722" ht="12.75" hidden="1" customHeight="1"/>
    <row r="28723" ht="12.75" hidden="1" customHeight="1"/>
    <row r="28724" ht="12.75" hidden="1" customHeight="1"/>
    <row r="28725" ht="12.75" hidden="1" customHeight="1"/>
    <row r="28726" ht="12.75" hidden="1" customHeight="1"/>
    <row r="28727" ht="12.75" hidden="1" customHeight="1"/>
    <row r="28728" ht="12.75" hidden="1" customHeight="1"/>
    <row r="28729" ht="12.75" hidden="1" customHeight="1"/>
    <row r="28730" ht="12.75" hidden="1" customHeight="1"/>
    <row r="28731" ht="12.75" hidden="1" customHeight="1"/>
    <row r="28732" ht="12.75" hidden="1" customHeight="1"/>
    <row r="28733" ht="12.75" hidden="1" customHeight="1"/>
    <row r="28734" ht="12.75" hidden="1" customHeight="1"/>
    <row r="28735" ht="12.75" hidden="1" customHeight="1"/>
    <row r="28736" ht="12.75" hidden="1" customHeight="1"/>
    <row r="28737" ht="12.75" hidden="1" customHeight="1"/>
    <row r="28738" ht="12.75" hidden="1" customHeight="1"/>
    <row r="28739" ht="12.75" hidden="1" customHeight="1"/>
    <row r="28740" ht="12.75" hidden="1" customHeight="1"/>
    <row r="28741" ht="12.75" hidden="1" customHeight="1"/>
    <row r="28742" ht="12.75" hidden="1" customHeight="1"/>
    <row r="28743" ht="12.75" hidden="1" customHeight="1"/>
    <row r="28744" ht="12.75" hidden="1" customHeight="1"/>
    <row r="28745" ht="12.75" hidden="1" customHeight="1"/>
    <row r="28746" ht="12.75" hidden="1" customHeight="1"/>
    <row r="28747" ht="12.75" hidden="1" customHeight="1"/>
    <row r="28748" ht="12.75" hidden="1" customHeight="1"/>
    <row r="28749" ht="12.75" hidden="1" customHeight="1"/>
    <row r="28750" ht="12.75" hidden="1" customHeight="1"/>
    <row r="28751" ht="12.75" hidden="1" customHeight="1"/>
    <row r="28752" ht="12.75" hidden="1" customHeight="1"/>
    <row r="28753" ht="12.75" hidden="1" customHeight="1"/>
    <row r="28754" ht="12.75" hidden="1" customHeight="1"/>
    <row r="28755" ht="12.75" hidden="1" customHeight="1"/>
    <row r="28756" ht="12.75" hidden="1" customHeight="1"/>
    <row r="28757" ht="12.75" hidden="1" customHeight="1"/>
    <row r="28758" ht="12.75" hidden="1" customHeight="1"/>
    <row r="28759" ht="12.75" hidden="1" customHeight="1"/>
    <row r="28760" ht="12.75" hidden="1" customHeight="1"/>
    <row r="28761" ht="12.75" hidden="1" customHeight="1"/>
    <row r="28762" ht="12.75" hidden="1" customHeight="1"/>
    <row r="28763" ht="12.75" hidden="1" customHeight="1"/>
    <row r="28764" ht="12.75" hidden="1" customHeight="1"/>
    <row r="28765" ht="12.75" hidden="1" customHeight="1"/>
    <row r="28766" ht="12.75" hidden="1" customHeight="1"/>
    <row r="28767" ht="12.75" hidden="1" customHeight="1"/>
    <row r="28768" ht="12.75" hidden="1" customHeight="1"/>
    <row r="28769" ht="12.75" hidden="1" customHeight="1"/>
    <row r="28770" ht="12.75" hidden="1" customHeight="1"/>
    <row r="28771" ht="12.75" hidden="1" customHeight="1"/>
    <row r="28772" ht="12.75" hidden="1" customHeight="1"/>
    <row r="28773" ht="12.75" hidden="1" customHeight="1"/>
    <row r="28774" ht="12.75" hidden="1" customHeight="1"/>
    <row r="28775" ht="12.75" hidden="1" customHeight="1"/>
    <row r="28776" ht="12.75" hidden="1" customHeight="1"/>
    <row r="28777" ht="12.75" hidden="1" customHeight="1"/>
    <row r="28778" ht="12.75" hidden="1" customHeight="1"/>
    <row r="28779" ht="12.75" hidden="1" customHeight="1"/>
    <row r="28780" ht="12.75" hidden="1" customHeight="1"/>
    <row r="28781" ht="12.75" hidden="1" customHeight="1"/>
    <row r="28782" ht="12.75" hidden="1" customHeight="1"/>
    <row r="28783" ht="12.75" hidden="1" customHeight="1"/>
    <row r="28784" ht="12.75" hidden="1" customHeight="1"/>
    <row r="28785" ht="12.75" hidden="1" customHeight="1"/>
    <row r="28786" ht="12.75" hidden="1" customHeight="1"/>
    <row r="28787" ht="12.75" hidden="1" customHeight="1"/>
    <row r="28788" ht="12.75" hidden="1" customHeight="1"/>
    <row r="28789" ht="12.75" hidden="1" customHeight="1"/>
    <row r="28790" ht="12.75" hidden="1" customHeight="1"/>
    <row r="28791" ht="12.75" hidden="1" customHeight="1"/>
    <row r="28792" ht="12.75" hidden="1" customHeight="1"/>
    <row r="28793" ht="12.75" hidden="1" customHeight="1"/>
    <row r="28794" ht="12.75" hidden="1" customHeight="1"/>
    <row r="28795" ht="12.75" hidden="1" customHeight="1"/>
    <row r="28796" ht="12.75" hidden="1" customHeight="1"/>
    <row r="28797" ht="12.75" hidden="1" customHeight="1"/>
    <row r="28798" ht="12.75" hidden="1" customHeight="1"/>
    <row r="28799" ht="12.75" hidden="1" customHeight="1"/>
    <row r="28800" ht="12.75" hidden="1" customHeight="1"/>
    <row r="28801" ht="12.75" hidden="1" customHeight="1"/>
    <row r="28802" ht="12.75" hidden="1" customHeight="1"/>
    <row r="28803" ht="12.75" hidden="1" customHeight="1"/>
    <row r="28804" ht="12.75" hidden="1" customHeight="1"/>
    <row r="28805" ht="12.75" hidden="1" customHeight="1"/>
    <row r="28806" ht="12.75" hidden="1" customHeight="1"/>
    <row r="28807" ht="12.75" hidden="1" customHeight="1"/>
    <row r="28808" ht="12.75" hidden="1" customHeight="1"/>
    <row r="28809" ht="12.75" hidden="1" customHeight="1"/>
    <row r="28810" ht="12.75" hidden="1" customHeight="1"/>
    <row r="28811" ht="12.75" hidden="1" customHeight="1"/>
    <row r="28812" ht="12.75" hidden="1" customHeight="1"/>
    <row r="28813" ht="12.75" hidden="1" customHeight="1"/>
    <row r="28814" ht="12.75" hidden="1" customHeight="1"/>
    <row r="28815" ht="12.75" hidden="1" customHeight="1"/>
    <row r="28816" ht="12.75" hidden="1" customHeight="1"/>
    <row r="28817" ht="12.75" hidden="1" customHeight="1"/>
    <row r="28818" ht="12.75" hidden="1" customHeight="1"/>
    <row r="28819" ht="12.75" hidden="1" customHeight="1"/>
    <row r="28820" ht="12.75" hidden="1" customHeight="1"/>
    <row r="28821" ht="12.75" hidden="1" customHeight="1"/>
    <row r="28822" ht="12.75" hidden="1" customHeight="1"/>
    <row r="28823" ht="12.75" hidden="1" customHeight="1"/>
    <row r="28824" ht="12.75" hidden="1" customHeight="1"/>
    <row r="28825" ht="12.75" hidden="1" customHeight="1"/>
    <row r="28826" ht="12.75" hidden="1" customHeight="1"/>
    <row r="28827" ht="12.75" hidden="1" customHeight="1"/>
    <row r="28828" ht="12.75" hidden="1" customHeight="1"/>
    <row r="28829" ht="12.75" hidden="1" customHeight="1"/>
    <row r="28830" ht="12.75" hidden="1" customHeight="1"/>
    <row r="28831" ht="12.75" hidden="1" customHeight="1"/>
    <row r="28832" ht="12.75" hidden="1" customHeight="1"/>
    <row r="28833" ht="12.75" hidden="1" customHeight="1"/>
    <row r="28834" ht="12.75" hidden="1" customHeight="1"/>
    <row r="28835" ht="12.75" hidden="1" customHeight="1"/>
    <row r="28836" ht="12.75" hidden="1" customHeight="1"/>
    <row r="28837" ht="12.75" hidden="1" customHeight="1"/>
    <row r="28838" ht="12.75" hidden="1" customHeight="1"/>
    <row r="28839" ht="12.75" hidden="1" customHeight="1"/>
    <row r="28840" ht="12.75" hidden="1" customHeight="1"/>
    <row r="28841" ht="12.75" hidden="1" customHeight="1"/>
    <row r="28842" ht="12.75" hidden="1" customHeight="1"/>
    <row r="28843" ht="12.75" hidden="1" customHeight="1"/>
    <row r="28844" ht="12.75" hidden="1" customHeight="1"/>
    <row r="28845" ht="12.75" hidden="1" customHeight="1"/>
    <row r="28846" ht="12.75" hidden="1" customHeight="1"/>
    <row r="28847" ht="12.75" hidden="1" customHeight="1"/>
    <row r="28848" ht="12.75" hidden="1" customHeight="1"/>
    <row r="28849" ht="12.75" hidden="1" customHeight="1"/>
    <row r="28850" ht="12.75" hidden="1" customHeight="1"/>
    <row r="28851" ht="12.75" hidden="1" customHeight="1"/>
    <row r="28852" ht="12.75" hidden="1" customHeight="1"/>
    <row r="28853" ht="12.75" hidden="1" customHeight="1"/>
    <row r="28854" ht="12.75" hidden="1" customHeight="1"/>
    <row r="28855" ht="12.75" hidden="1" customHeight="1"/>
    <row r="28856" ht="12.75" hidden="1" customHeight="1"/>
    <row r="28857" ht="12.75" hidden="1" customHeight="1"/>
    <row r="28858" ht="12.75" hidden="1" customHeight="1"/>
    <row r="28859" ht="12.75" hidden="1" customHeight="1"/>
    <row r="28860" ht="12.75" hidden="1" customHeight="1"/>
    <row r="28861" ht="12.75" hidden="1" customHeight="1"/>
    <row r="28862" ht="12.75" hidden="1" customHeight="1"/>
    <row r="28863" ht="12.75" hidden="1" customHeight="1"/>
    <row r="28864" ht="12.75" hidden="1" customHeight="1"/>
    <row r="28865" ht="12.75" hidden="1" customHeight="1"/>
    <row r="28866" ht="12.75" hidden="1" customHeight="1"/>
    <row r="28867" ht="12.75" hidden="1" customHeight="1"/>
    <row r="28868" ht="12.75" hidden="1" customHeight="1"/>
    <row r="28869" ht="12.75" hidden="1" customHeight="1"/>
    <row r="28870" ht="12.75" hidden="1" customHeight="1"/>
    <row r="28871" ht="12.75" hidden="1" customHeight="1"/>
    <row r="28872" ht="12.75" hidden="1" customHeight="1"/>
    <row r="28873" ht="12.75" hidden="1" customHeight="1"/>
    <row r="28874" ht="12.75" hidden="1" customHeight="1"/>
    <row r="28875" ht="12.75" hidden="1" customHeight="1"/>
    <row r="28876" ht="12.75" hidden="1" customHeight="1"/>
    <row r="28877" ht="12.75" hidden="1" customHeight="1"/>
    <row r="28878" ht="12.75" hidden="1" customHeight="1"/>
    <row r="28879" ht="12.75" hidden="1" customHeight="1"/>
    <row r="28880" ht="12.75" hidden="1" customHeight="1"/>
    <row r="28881" ht="12.75" hidden="1" customHeight="1"/>
    <row r="28882" ht="12.75" hidden="1" customHeight="1"/>
    <row r="28883" ht="12.75" hidden="1" customHeight="1"/>
    <row r="28884" ht="12.75" hidden="1" customHeight="1"/>
    <row r="28885" ht="12.75" hidden="1" customHeight="1"/>
    <row r="28886" ht="12.75" hidden="1" customHeight="1"/>
    <row r="28887" ht="12.75" hidden="1" customHeight="1"/>
    <row r="28888" ht="12.75" hidden="1" customHeight="1"/>
    <row r="28889" ht="12.75" hidden="1" customHeight="1"/>
    <row r="28890" ht="12.75" hidden="1" customHeight="1"/>
    <row r="28891" ht="12.75" hidden="1" customHeight="1"/>
    <row r="28892" ht="12.75" hidden="1" customHeight="1"/>
    <row r="28893" ht="12.75" hidden="1" customHeight="1"/>
    <row r="28894" ht="12.75" hidden="1" customHeight="1"/>
    <row r="28895" ht="12.75" hidden="1" customHeight="1"/>
    <row r="28896" ht="12.75" hidden="1" customHeight="1"/>
    <row r="28897" ht="12.75" hidden="1" customHeight="1"/>
    <row r="28898" ht="12.75" hidden="1" customHeight="1"/>
    <row r="28899" ht="12.75" hidden="1" customHeight="1"/>
    <row r="28900" ht="12.75" hidden="1" customHeight="1"/>
    <row r="28901" ht="12.75" hidden="1" customHeight="1"/>
    <row r="28902" ht="12.75" hidden="1" customHeight="1"/>
    <row r="28903" ht="12.75" hidden="1" customHeight="1"/>
    <row r="28904" ht="12.75" hidden="1" customHeight="1"/>
    <row r="28905" ht="12.75" hidden="1" customHeight="1"/>
    <row r="28906" ht="12.75" hidden="1" customHeight="1"/>
    <row r="28907" ht="12.75" hidden="1" customHeight="1"/>
    <row r="28908" ht="12.75" hidden="1" customHeight="1"/>
    <row r="28909" ht="12.75" hidden="1" customHeight="1"/>
    <row r="28910" ht="12.75" hidden="1" customHeight="1"/>
    <row r="28911" ht="12.75" hidden="1" customHeight="1"/>
    <row r="28912" ht="12.75" hidden="1" customHeight="1"/>
    <row r="28913" ht="12.75" hidden="1" customHeight="1"/>
    <row r="28914" ht="12.75" hidden="1" customHeight="1"/>
    <row r="28915" ht="12.75" hidden="1" customHeight="1"/>
    <row r="28916" ht="12.75" hidden="1" customHeight="1"/>
    <row r="28917" ht="12.75" hidden="1" customHeight="1"/>
    <row r="28918" ht="12.75" hidden="1" customHeight="1"/>
    <row r="28919" ht="12.75" hidden="1" customHeight="1"/>
    <row r="28920" ht="12.75" hidden="1" customHeight="1"/>
    <row r="28921" ht="12.75" hidden="1" customHeight="1"/>
    <row r="28922" ht="12.75" hidden="1" customHeight="1"/>
    <row r="28923" ht="12.75" hidden="1" customHeight="1"/>
    <row r="28924" ht="12.75" hidden="1" customHeight="1"/>
    <row r="28925" ht="12.75" hidden="1" customHeight="1"/>
    <row r="28926" ht="12.75" hidden="1" customHeight="1"/>
    <row r="28927" ht="12.75" hidden="1" customHeight="1"/>
    <row r="28928" ht="12.75" hidden="1" customHeight="1"/>
    <row r="28929" ht="12.75" hidden="1" customHeight="1"/>
    <row r="28930" ht="12.75" hidden="1" customHeight="1"/>
    <row r="28931" ht="12.75" hidden="1" customHeight="1"/>
    <row r="28932" ht="12.75" hidden="1" customHeight="1"/>
    <row r="28933" ht="12.75" hidden="1" customHeight="1"/>
    <row r="28934" ht="12.75" hidden="1" customHeight="1"/>
    <row r="28935" ht="12.75" hidden="1" customHeight="1"/>
    <row r="28936" ht="12.75" hidden="1" customHeight="1"/>
    <row r="28937" ht="12.75" hidden="1" customHeight="1"/>
    <row r="28938" ht="12.75" hidden="1" customHeight="1"/>
    <row r="28939" ht="12.75" hidden="1" customHeight="1"/>
    <row r="28940" ht="12.75" hidden="1" customHeight="1"/>
    <row r="28941" ht="12.75" hidden="1" customHeight="1"/>
    <row r="28942" ht="12.75" hidden="1" customHeight="1"/>
    <row r="28943" ht="12.75" hidden="1" customHeight="1"/>
    <row r="28944" ht="12.75" hidden="1" customHeight="1"/>
    <row r="28945" ht="12.75" hidden="1" customHeight="1"/>
    <row r="28946" ht="12.75" hidden="1" customHeight="1"/>
    <row r="28947" ht="12.75" hidden="1" customHeight="1"/>
    <row r="28948" ht="12.75" hidden="1" customHeight="1"/>
    <row r="28949" ht="12.75" hidden="1" customHeight="1"/>
    <row r="28950" ht="12.75" hidden="1" customHeight="1"/>
    <row r="28951" ht="12.75" hidden="1" customHeight="1"/>
    <row r="28952" ht="12.75" hidden="1" customHeight="1"/>
    <row r="28953" ht="12.75" hidden="1" customHeight="1"/>
    <row r="28954" ht="12.75" hidden="1" customHeight="1"/>
    <row r="28955" ht="12.75" hidden="1" customHeight="1"/>
    <row r="28956" ht="12.75" hidden="1" customHeight="1"/>
    <row r="28957" ht="12.75" hidden="1" customHeight="1"/>
    <row r="28958" ht="12.75" hidden="1" customHeight="1"/>
    <row r="28959" ht="12.75" hidden="1" customHeight="1"/>
    <row r="28960" ht="12.75" hidden="1" customHeight="1"/>
    <row r="28961" ht="12.75" hidden="1" customHeight="1"/>
    <row r="28962" ht="12.75" hidden="1" customHeight="1"/>
    <row r="28963" ht="12.75" hidden="1" customHeight="1"/>
    <row r="28964" ht="12.75" hidden="1" customHeight="1"/>
    <row r="28965" ht="12.75" hidden="1" customHeight="1"/>
    <row r="28966" ht="12.75" hidden="1" customHeight="1"/>
    <row r="28967" ht="12.75" hidden="1" customHeight="1"/>
    <row r="28968" ht="12.75" hidden="1" customHeight="1"/>
    <row r="28969" ht="12.75" hidden="1" customHeight="1"/>
    <row r="28970" ht="12.75" hidden="1" customHeight="1"/>
    <row r="28971" ht="12.75" hidden="1" customHeight="1"/>
    <row r="28972" ht="12.75" hidden="1" customHeight="1"/>
    <row r="28973" ht="12.75" hidden="1" customHeight="1"/>
    <row r="28974" ht="12.75" hidden="1" customHeight="1"/>
    <row r="28975" ht="12.75" hidden="1" customHeight="1"/>
    <row r="28976" ht="12.75" hidden="1" customHeight="1"/>
    <row r="28977" ht="12.75" hidden="1" customHeight="1"/>
    <row r="28978" ht="12.75" hidden="1" customHeight="1"/>
    <row r="28979" ht="12.75" hidden="1" customHeight="1"/>
    <row r="28980" ht="12.75" hidden="1" customHeight="1"/>
    <row r="28981" ht="12.75" hidden="1" customHeight="1"/>
    <row r="28982" ht="12.75" hidden="1" customHeight="1"/>
    <row r="28983" ht="12.75" hidden="1" customHeight="1"/>
    <row r="28984" ht="12.75" hidden="1" customHeight="1"/>
    <row r="28985" ht="12.75" hidden="1" customHeight="1"/>
    <row r="28986" ht="12.75" hidden="1" customHeight="1"/>
    <row r="28987" ht="12.75" hidden="1" customHeight="1"/>
    <row r="28988" ht="12.75" hidden="1" customHeight="1"/>
    <row r="28989" ht="12.75" hidden="1" customHeight="1"/>
    <row r="28990" ht="12.75" hidden="1" customHeight="1"/>
    <row r="28991" ht="12.75" hidden="1" customHeight="1"/>
    <row r="28992" ht="12.75" hidden="1" customHeight="1"/>
    <row r="28993" ht="12.75" hidden="1" customHeight="1"/>
    <row r="28994" ht="12.75" hidden="1" customHeight="1"/>
    <row r="28995" ht="12.75" hidden="1" customHeight="1"/>
    <row r="28996" ht="12.75" hidden="1" customHeight="1"/>
    <row r="28997" ht="12.75" hidden="1" customHeight="1"/>
    <row r="28998" ht="12.75" hidden="1" customHeight="1"/>
    <row r="28999" ht="12.75" hidden="1" customHeight="1"/>
    <row r="29000" ht="12.75" hidden="1" customHeight="1"/>
    <row r="29001" ht="12.75" hidden="1" customHeight="1"/>
    <row r="29002" ht="12.75" hidden="1" customHeight="1"/>
    <row r="29003" ht="12.75" hidden="1" customHeight="1"/>
    <row r="29004" ht="12.75" hidden="1" customHeight="1"/>
    <row r="29005" ht="12.75" hidden="1" customHeight="1"/>
    <row r="29006" ht="12.75" hidden="1" customHeight="1"/>
    <row r="29007" ht="12.75" hidden="1" customHeight="1"/>
    <row r="29008" ht="12.75" hidden="1" customHeight="1"/>
    <row r="29009" ht="12.75" hidden="1" customHeight="1"/>
    <row r="29010" ht="12.75" hidden="1" customHeight="1"/>
    <row r="29011" ht="12.75" hidden="1" customHeight="1"/>
    <row r="29012" ht="12.75" hidden="1" customHeight="1"/>
    <row r="29013" ht="12.75" hidden="1" customHeight="1"/>
    <row r="29014" ht="12.75" hidden="1" customHeight="1"/>
    <row r="29015" ht="12.75" hidden="1" customHeight="1"/>
    <row r="29016" ht="12.75" hidden="1" customHeight="1"/>
    <row r="29017" ht="12.75" hidden="1" customHeight="1"/>
    <row r="29018" ht="12.75" hidden="1" customHeight="1"/>
    <row r="29019" ht="12.75" hidden="1" customHeight="1"/>
    <row r="29020" ht="12.75" hidden="1" customHeight="1"/>
    <row r="29021" ht="12.75" hidden="1" customHeight="1"/>
    <row r="29022" ht="12.75" hidden="1" customHeight="1"/>
    <row r="29023" ht="12.75" hidden="1" customHeight="1"/>
    <row r="29024" ht="12.75" hidden="1" customHeight="1"/>
    <row r="29025" ht="12.75" hidden="1" customHeight="1"/>
    <row r="29026" ht="12.75" hidden="1" customHeight="1"/>
    <row r="29027" ht="12.75" hidden="1" customHeight="1"/>
    <row r="29028" ht="12.75" hidden="1" customHeight="1"/>
    <row r="29029" ht="12.75" hidden="1" customHeight="1"/>
    <row r="29030" ht="12.75" hidden="1" customHeight="1"/>
    <row r="29031" ht="12.75" hidden="1" customHeight="1"/>
    <row r="29032" ht="12.75" hidden="1" customHeight="1"/>
    <row r="29033" ht="12.75" hidden="1" customHeight="1"/>
    <row r="29034" ht="12.75" hidden="1" customHeight="1"/>
    <row r="29035" ht="12.75" hidden="1" customHeight="1"/>
    <row r="29036" ht="12.75" hidden="1" customHeight="1"/>
    <row r="29037" ht="12.75" hidden="1" customHeight="1"/>
    <row r="29038" ht="12.75" hidden="1" customHeight="1"/>
    <row r="29039" ht="12.75" hidden="1" customHeight="1"/>
    <row r="29040" ht="12.75" hidden="1" customHeight="1"/>
    <row r="29041" ht="12.75" hidden="1" customHeight="1"/>
    <row r="29042" ht="12.75" hidden="1" customHeight="1"/>
    <row r="29043" ht="12.75" hidden="1" customHeight="1"/>
    <row r="29044" ht="12.75" hidden="1" customHeight="1"/>
    <row r="29045" ht="12.75" hidden="1" customHeight="1"/>
    <row r="29046" ht="12.75" hidden="1" customHeight="1"/>
    <row r="29047" ht="12.75" hidden="1" customHeight="1"/>
    <row r="29048" ht="12.75" hidden="1" customHeight="1"/>
    <row r="29049" ht="12.75" hidden="1" customHeight="1"/>
    <row r="29050" ht="12.75" hidden="1" customHeight="1"/>
    <row r="29051" ht="12.75" hidden="1" customHeight="1"/>
    <row r="29052" ht="12.75" hidden="1" customHeight="1"/>
    <row r="29053" ht="12.75" hidden="1" customHeight="1"/>
    <row r="29054" ht="12.75" hidden="1" customHeight="1"/>
    <row r="29055" ht="12.75" hidden="1" customHeight="1"/>
    <row r="29056" ht="12.75" hidden="1" customHeight="1"/>
    <row r="29057" ht="12.75" hidden="1" customHeight="1"/>
    <row r="29058" ht="12.75" hidden="1" customHeight="1"/>
    <row r="29059" ht="12.75" hidden="1" customHeight="1"/>
    <row r="29060" ht="12.75" hidden="1" customHeight="1"/>
    <row r="29061" ht="12.75" hidden="1" customHeight="1"/>
    <row r="29062" ht="12.75" hidden="1" customHeight="1"/>
    <row r="29063" ht="12.75" hidden="1" customHeight="1"/>
    <row r="29064" ht="12.75" hidden="1" customHeight="1"/>
    <row r="29065" ht="12.75" hidden="1" customHeight="1"/>
    <row r="29066" ht="12.75" hidden="1" customHeight="1"/>
    <row r="29067" ht="12.75" hidden="1" customHeight="1"/>
    <row r="29068" ht="12.75" hidden="1" customHeight="1"/>
    <row r="29069" ht="12.75" hidden="1" customHeight="1"/>
    <row r="29070" ht="12.75" hidden="1" customHeight="1"/>
    <row r="29071" ht="12.75" hidden="1" customHeight="1"/>
    <row r="29072" ht="12.75" hidden="1" customHeight="1"/>
    <row r="29073" ht="12.75" hidden="1" customHeight="1"/>
    <row r="29074" ht="12.75" hidden="1" customHeight="1"/>
    <row r="29075" ht="12.75" hidden="1" customHeight="1"/>
    <row r="29076" ht="12.75" hidden="1" customHeight="1"/>
    <row r="29077" ht="12.75" hidden="1" customHeight="1"/>
    <row r="29078" ht="12.75" hidden="1" customHeight="1"/>
    <row r="29079" ht="12.75" hidden="1" customHeight="1"/>
    <row r="29080" ht="12.75" hidden="1" customHeight="1"/>
    <row r="29081" ht="12.75" hidden="1" customHeight="1"/>
    <row r="29082" ht="12.75" hidden="1" customHeight="1"/>
    <row r="29083" ht="12.75" hidden="1" customHeight="1"/>
    <row r="29084" ht="12.75" hidden="1" customHeight="1"/>
    <row r="29085" ht="12.75" hidden="1" customHeight="1"/>
    <row r="29086" ht="12.75" hidden="1" customHeight="1"/>
    <row r="29087" ht="12.75" hidden="1" customHeight="1"/>
    <row r="29088" ht="12.75" hidden="1" customHeight="1"/>
    <row r="29089" ht="12.75" hidden="1" customHeight="1"/>
    <row r="29090" ht="12.75" hidden="1" customHeight="1"/>
    <row r="29091" ht="12.75" hidden="1" customHeight="1"/>
    <row r="29092" ht="12.75" hidden="1" customHeight="1"/>
    <row r="29093" ht="12.75" hidden="1" customHeight="1"/>
    <row r="29094" ht="12.75" hidden="1" customHeight="1"/>
    <row r="29095" ht="12.75" hidden="1" customHeight="1"/>
    <row r="29096" ht="12.75" hidden="1" customHeight="1"/>
    <row r="29097" ht="12.75" hidden="1" customHeight="1"/>
    <row r="29098" ht="12.75" hidden="1" customHeight="1"/>
    <row r="29099" ht="12.75" hidden="1" customHeight="1"/>
    <row r="29100" ht="12.75" hidden="1" customHeight="1"/>
    <row r="29101" ht="12.75" hidden="1" customHeight="1"/>
    <row r="29102" ht="12.75" hidden="1" customHeight="1"/>
    <row r="29103" ht="12.75" hidden="1" customHeight="1"/>
    <row r="29104" ht="12.75" hidden="1" customHeight="1"/>
    <row r="29105" ht="12.75" hidden="1" customHeight="1"/>
    <row r="29106" ht="12.75" hidden="1" customHeight="1"/>
    <row r="29107" ht="12.75" hidden="1" customHeight="1"/>
    <row r="29108" ht="12.75" hidden="1" customHeight="1"/>
    <row r="29109" ht="12.75" hidden="1" customHeight="1"/>
    <row r="29110" ht="12.75" hidden="1" customHeight="1"/>
    <row r="29111" ht="12.75" hidden="1" customHeight="1"/>
    <row r="29112" ht="12.75" hidden="1" customHeight="1"/>
    <row r="29113" ht="12.75" hidden="1" customHeight="1"/>
    <row r="29114" ht="12.75" hidden="1" customHeight="1"/>
    <row r="29115" ht="12.75" hidden="1" customHeight="1"/>
    <row r="29116" ht="12.75" hidden="1" customHeight="1"/>
    <row r="29117" ht="12.75" hidden="1" customHeight="1"/>
    <row r="29118" ht="12.75" hidden="1" customHeight="1"/>
    <row r="29119" ht="12.75" hidden="1" customHeight="1"/>
    <row r="29120" ht="12.75" hidden="1" customHeight="1"/>
    <row r="29121" ht="12.75" hidden="1" customHeight="1"/>
    <row r="29122" ht="12.75" hidden="1" customHeight="1"/>
    <row r="29123" ht="12.75" hidden="1" customHeight="1"/>
    <row r="29124" ht="12.75" hidden="1" customHeight="1"/>
    <row r="29125" ht="12.75" hidden="1" customHeight="1"/>
    <row r="29126" ht="12.75" hidden="1" customHeight="1"/>
    <row r="29127" ht="12.75" hidden="1" customHeight="1"/>
    <row r="29128" ht="12.75" hidden="1" customHeight="1"/>
    <row r="29129" ht="12.75" hidden="1" customHeight="1"/>
    <row r="29130" ht="12.75" hidden="1" customHeight="1"/>
    <row r="29131" ht="12.75" hidden="1" customHeight="1"/>
    <row r="29132" ht="12.75" hidden="1" customHeight="1"/>
    <row r="29133" ht="12.75" hidden="1" customHeight="1"/>
    <row r="29134" ht="12.75" hidden="1" customHeight="1"/>
    <row r="29135" ht="12.75" hidden="1" customHeight="1"/>
    <row r="29136" ht="12.75" hidden="1" customHeight="1"/>
    <row r="29137" ht="12.75" hidden="1" customHeight="1"/>
    <row r="29138" ht="12.75" hidden="1" customHeight="1"/>
    <row r="29139" ht="12.75" hidden="1" customHeight="1"/>
    <row r="29140" ht="12.75" hidden="1" customHeight="1"/>
    <row r="29141" ht="12.75" hidden="1" customHeight="1"/>
    <row r="29142" ht="12.75" hidden="1" customHeight="1"/>
    <row r="29143" ht="12.75" hidden="1" customHeight="1"/>
    <row r="29144" ht="12.75" hidden="1" customHeight="1"/>
    <row r="29145" ht="12.75" hidden="1" customHeight="1"/>
    <row r="29146" ht="12.75" hidden="1" customHeight="1"/>
    <row r="29147" ht="12.75" hidden="1" customHeight="1"/>
    <row r="29148" ht="12.75" hidden="1" customHeight="1"/>
    <row r="29149" ht="12.75" hidden="1" customHeight="1"/>
    <row r="29150" ht="12.75" hidden="1" customHeight="1"/>
    <row r="29151" ht="12.75" hidden="1" customHeight="1"/>
    <row r="29152" ht="12.75" hidden="1" customHeight="1"/>
    <row r="29153" ht="12.75" hidden="1" customHeight="1"/>
    <row r="29154" ht="12.75" hidden="1" customHeight="1"/>
    <row r="29155" ht="12.75" hidden="1" customHeight="1"/>
    <row r="29156" ht="12.75" hidden="1" customHeight="1"/>
    <row r="29157" ht="12.75" hidden="1" customHeight="1"/>
    <row r="29158" ht="12.75" hidden="1" customHeight="1"/>
    <row r="29159" ht="12.75" hidden="1" customHeight="1"/>
    <row r="29160" ht="12.75" hidden="1" customHeight="1"/>
    <row r="29161" ht="12.75" hidden="1" customHeight="1"/>
    <row r="29162" ht="12.75" hidden="1" customHeight="1"/>
    <row r="29163" ht="12.75" hidden="1" customHeight="1"/>
    <row r="29164" ht="12.75" hidden="1" customHeight="1"/>
    <row r="29165" ht="12.75" hidden="1" customHeight="1"/>
    <row r="29166" ht="12.75" hidden="1" customHeight="1"/>
    <row r="29167" ht="12.75" hidden="1" customHeight="1"/>
    <row r="29168" ht="12.75" hidden="1" customHeight="1"/>
    <row r="29169" ht="12.75" hidden="1" customHeight="1"/>
    <row r="29170" ht="12.75" hidden="1" customHeight="1"/>
    <row r="29171" ht="12.75" hidden="1" customHeight="1"/>
    <row r="29172" ht="12.75" hidden="1" customHeight="1"/>
    <row r="29173" ht="12.75" hidden="1" customHeight="1"/>
    <row r="29174" ht="12.75" hidden="1" customHeight="1"/>
    <row r="29175" ht="12.75" hidden="1" customHeight="1"/>
    <row r="29176" ht="12.75" hidden="1" customHeight="1"/>
    <row r="29177" ht="12.75" hidden="1" customHeight="1"/>
    <row r="29178" ht="12.75" hidden="1" customHeight="1"/>
    <row r="29179" ht="12.75" hidden="1" customHeight="1"/>
    <row r="29180" ht="12.75" hidden="1" customHeight="1"/>
    <row r="29181" ht="12.75" hidden="1" customHeight="1"/>
    <row r="29182" ht="12.75" hidden="1" customHeight="1"/>
    <row r="29183" ht="12.75" hidden="1" customHeight="1"/>
    <row r="29184" ht="12.75" hidden="1" customHeight="1"/>
    <row r="29185" ht="12.75" hidden="1" customHeight="1"/>
    <row r="29186" ht="12.75" hidden="1" customHeight="1"/>
    <row r="29187" ht="12.75" hidden="1" customHeight="1"/>
    <row r="29188" ht="12.75" hidden="1" customHeight="1"/>
    <row r="29189" ht="12.75" hidden="1" customHeight="1"/>
    <row r="29190" ht="12.75" hidden="1" customHeight="1"/>
    <row r="29191" ht="12.75" hidden="1" customHeight="1"/>
    <row r="29192" ht="12.75" hidden="1" customHeight="1"/>
    <row r="29193" ht="12.75" hidden="1" customHeight="1"/>
    <row r="29194" ht="12.75" hidden="1" customHeight="1"/>
    <row r="29195" ht="12.75" hidden="1" customHeight="1"/>
    <row r="29196" ht="12.75" hidden="1" customHeight="1"/>
    <row r="29197" ht="12.75" hidden="1" customHeight="1"/>
    <row r="29198" ht="12.75" hidden="1" customHeight="1"/>
    <row r="29199" ht="12.75" hidden="1" customHeight="1"/>
    <row r="29200" ht="12.75" hidden="1" customHeight="1"/>
    <row r="29201" ht="12.75" hidden="1" customHeight="1"/>
    <row r="29202" ht="12.75" hidden="1" customHeight="1"/>
    <row r="29203" ht="12.75" hidden="1" customHeight="1"/>
    <row r="29204" ht="12.75" hidden="1" customHeight="1"/>
    <row r="29205" ht="12.75" hidden="1" customHeight="1"/>
    <row r="29206" ht="12.75" hidden="1" customHeight="1"/>
    <row r="29207" ht="12.75" hidden="1" customHeight="1"/>
    <row r="29208" ht="12.75" hidden="1" customHeight="1"/>
    <row r="29209" ht="12.75" hidden="1" customHeight="1"/>
    <row r="29210" ht="12.75" hidden="1" customHeight="1"/>
    <row r="29211" ht="12.75" hidden="1" customHeight="1"/>
    <row r="29212" ht="12.75" hidden="1" customHeight="1"/>
    <row r="29213" ht="12.75" hidden="1" customHeight="1"/>
    <row r="29214" ht="12.75" hidden="1" customHeight="1"/>
    <row r="29215" ht="12.75" hidden="1" customHeight="1"/>
    <row r="29216" ht="12.75" hidden="1" customHeight="1"/>
    <row r="29217" ht="12.75" hidden="1" customHeight="1"/>
    <row r="29218" ht="12.75" hidden="1" customHeight="1"/>
    <row r="29219" ht="12.75" hidden="1" customHeight="1"/>
    <row r="29220" ht="12.75" hidden="1" customHeight="1"/>
    <row r="29221" ht="12.75" hidden="1" customHeight="1"/>
    <row r="29222" ht="12.75" hidden="1" customHeight="1"/>
    <row r="29223" ht="12.75" hidden="1" customHeight="1"/>
    <row r="29224" ht="12.75" hidden="1" customHeight="1"/>
    <row r="29225" ht="12.75" hidden="1" customHeight="1"/>
    <row r="29226" ht="12.75" hidden="1" customHeight="1"/>
    <row r="29227" ht="12.75" hidden="1" customHeight="1"/>
    <row r="29228" ht="12.75" hidden="1" customHeight="1"/>
    <row r="29229" ht="12.75" hidden="1" customHeight="1"/>
    <row r="29230" ht="12.75" hidden="1" customHeight="1"/>
    <row r="29231" ht="12.75" hidden="1" customHeight="1"/>
    <row r="29232" ht="12.75" hidden="1" customHeight="1"/>
    <row r="29233" ht="12.75" hidden="1" customHeight="1"/>
    <row r="29234" ht="12.75" hidden="1" customHeight="1"/>
    <row r="29235" ht="12.75" hidden="1" customHeight="1"/>
    <row r="29236" ht="12.75" hidden="1" customHeight="1"/>
    <row r="29237" ht="12.75" hidden="1" customHeight="1"/>
    <row r="29238" ht="12.75" hidden="1" customHeight="1"/>
    <row r="29239" ht="12.75" hidden="1" customHeight="1"/>
    <row r="29240" ht="12.75" hidden="1" customHeight="1"/>
    <row r="29241" ht="12.75" hidden="1" customHeight="1"/>
    <row r="29242" ht="12.75" hidden="1" customHeight="1"/>
    <row r="29243" ht="12.75" hidden="1" customHeight="1"/>
    <row r="29244" ht="12.75" hidden="1" customHeight="1"/>
    <row r="29245" ht="12.75" hidden="1" customHeight="1"/>
    <row r="29246" ht="12.75" hidden="1" customHeight="1"/>
    <row r="29247" ht="12.75" hidden="1" customHeight="1"/>
    <row r="29248" ht="12.75" hidden="1" customHeight="1"/>
    <row r="29249" ht="12.75" hidden="1" customHeight="1"/>
    <row r="29250" ht="12.75" hidden="1" customHeight="1"/>
    <row r="29251" ht="12.75" hidden="1" customHeight="1"/>
    <row r="29252" ht="12.75" hidden="1" customHeight="1"/>
    <row r="29253" ht="12.75" hidden="1" customHeight="1"/>
    <row r="29254" ht="12.75" hidden="1" customHeight="1"/>
    <row r="29255" ht="12.75" hidden="1" customHeight="1"/>
    <row r="29256" ht="12.75" hidden="1" customHeight="1"/>
    <row r="29257" ht="12.75" hidden="1" customHeight="1"/>
    <row r="29258" ht="12.75" hidden="1" customHeight="1"/>
    <row r="29259" ht="12.75" hidden="1" customHeight="1"/>
    <row r="29260" ht="12.75" hidden="1" customHeight="1"/>
    <row r="29261" ht="12.75" hidden="1" customHeight="1"/>
    <row r="29262" ht="12.75" hidden="1" customHeight="1"/>
    <row r="29263" ht="12.75" hidden="1" customHeight="1"/>
    <row r="29264" ht="12.75" hidden="1" customHeight="1"/>
    <row r="29265" ht="12.75" hidden="1" customHeight="1"/>
    <row r="29266" ht="12.75" hidden="1" customHeight="1"/>
    <row r="29267" ht="12.75" hidden="1" customHeight="1"/>
    <row r="29268" ht="12.75" hidden="1" customHeight="1"/>
    <row r="29269" ht="12.75" hidden="1" customHeight="1"/>
    <row r="29270" ht="12.75" hidden="1" customHeight="1"/>
    <row r="29271" ht="12.75" hidden="1" customHeight="1"/>
    <row r="29272" ht="12.75" hidden="1" customHeight="1"/>
    <row r="29273" ht="12.75" hidden="1" customHeight="1"/>
    <row r="29274" ht="12.75" hidden="1" customHeight="1"/>
    <row r="29275" ht="12.75" hidden="1" customHeight="1"/>
    <row r="29276" ht="12.75" hidden="1" customHeight="1"/>
    <row r="29277" ht="12.75" hidden="1" customHeight="1"/>
    <row r="29278" ht="12.75" hidden="1" customHeight="1"/>
    <row r="29279" ht="12.75" hidden="1" customHeight="1"/>
    <row r="29280" ht="12.75" hidden="1" customHeight="1"/>
    <row r="29281" ht="12.75" hidden="1" customHeight="1"/>
    <row r="29282" ht="12.75" hidden="1" customHeight="1"/>
    <row r="29283" ht="12.75" hidden="1" customHeight="1"/>
    <row r="29284" ht="12.75" hidden="1" customHeight="1"/>
    <row r="29285" ht="12.75" hidden="1" customHeight="1"/>
    <row r="29286" ht="12.75" hidden="1" customHeight="1"/>
    <row r="29287" ht="12.75" hidden="1" customHeight="1"/>
    <row r="29288" ht="12.75" hidden="1" customHeight="1"/>
    <row r="29289" ht="12.75" hidden="1" customHeight="1"/>
    <row r="29290" ht="12.75" hidden="1" customHeight="1"/>
    <row r="29291" ht="12.75" hidden="1" customHeight="1"/>
    <row r="29292" ht="12.75" hidden="1" customHeight="1"/>
    <row r="29293" ht="12.75" hidden="1" customHeight="1"/>
    <row r="29294" ht="12.75" hidden="1" customHeight="1"/>
    <row r="29295" ht="12.75" hidden="1" customHeight="1"/>
    <row r="29296" ht="12.75" hidden="1" customHeight="1"/>
    <row r="29297" ht="12.75" hidden="1" customHeight="1"/>
    <row r="29298" ht="12.75" hidden="1" customHeight="1"/>
    <row r="29299" ht="12.75" hidden="1" customHeight="1"/>
    <row r="29300" ht="12.75" hidden="1" customHeight="1"/>
    <row r="29301" ht="12.75" hidden="1" customHeight="1"/>
    <row r="29302" ht="12.75" hidden="1" customHeight="1"/>
    <row r="29303" ht="12.75" hidden="1" customHeight="1"/>
    <row r="29304" ht="12.75" hidden="1" customHeight="1"/>
    <row r="29305" ht="12.75" hidden="1" customHeight="1"/>
    <row r="29306" ht="12.75" hidden="1" customHeight="1"/>
    <row r="29307" ht="12.75" hidden="1" customHeight="1"/>
    <row r="29308" ht="12.75" hidden="1" customHeight="1"/>
    <row r="29309" ht="12.75" hidden="1" customHeight="1"/>
    <row r="29310" ht="12.75" hidden="1" customHeight="1"/>
    <row r="29311" ht="12.75" hidden="1" customHeight="1"/>
    <row r="29312" ht="12.75" hidden="1" customHeight="1"/>
    <row r="29313" ht="12.75" hidden="1" customHeight="1"/>
    <row r="29314" ht="12.75" hidden="1" customHeight="1"/>
    <row r="29315" ht="12.75" hidden="1" customHeight="1"/>
    <row r="29316" ht="12.75" hidden="1" customHeight="1"/>
    <row r="29317" ht="12.75" hidden="1" customHeight="1"/>
    <row r="29318" ht="12.75" hidden="1" customHeight="1"/>
    <row r="29319" ht="12.75" hidden="1" customHeight="1"/>
    <row r="29320" ht="12.75" hidden="1" customHeight="1"/>
    <row r="29321" ht="12.75" hidden="1" customHeight="1"/>
    <row r="29322" ht="12.75" hidden="1" customHeight="1"/>
    <row r="29323" ht="12.75" hidden="1" customHeight="1"/>
    <row r="29324" ht="12.75" hidden="1" customHeight="1"/>
    <row r="29325" ht="12.75" hidden="1" customHeight="1"/>
    <row r="29326" ht="12.75" hidden="1" customHeight="1"/>
    <row r="29327" ht="12.75" hidden="1" customHeight="1"/>
    <row r="29328" ht="12.75" hidden="1" customHeight="1"/>
    <row r="29329" ht="12.75" hidden="1" customHeight="1"/>
    <row r="29330" ht="12.75" hidden="1" customHeight="1"/>
    <row r="29331" ht="12.75" hidden="1" customHeight="1"/>
    <row r="29332" ht="12.75" hidden="1" customHeight="1"/>
    <row r="29333" ht="12.75" hidden="1" customHeight="1"/>
    <row r="29334" ht="12.75" hidden="1" customHeight="1"/>
    <row r="29335" ht="12.75" hidden="1" customHeight="1"/>
    <row r="29336" ht="12.75" hidden="1" customHeight="1"/>
    <row r="29337" ht="12.75" hidden="1" customHeight="1"/>
    <row r="29338" ht="12.75" hidden="1" customHeight="1"/>
    <row r="29339" ht="12.75" hidden="1" customHeight="1"/>
    <row r="29340" ht="12.75" hidden="1" customHeight="1"/>
    <row r="29341" ht="12.75" hidden="1" customHeight="1"/>
    <row r="29342" ht="12.75" hidden="1" customHeight="1"/>
    <row r="29343" ht="12.75" hidden="1" customHeight="1"/>
    <row r="29344" ht="12.75" hidden="1" customHeight="1"/>
    <row r="29345" ht="12.75" hidden="1" customHeight="1"/>
    <row r="29346" ht="12.75" hidden="1" customHeight="1"/>
    <row r="29347" ht="12.75" hidden="1" customHeight="1"/>
    <row r="29348" ht="12.75" hidden="1" customHeight="1"/>
    <row r="29349" ht="12.75" hidden="1" customHeight="1"/>
    <row r="29350" ht="12.75" hidden="1" customHeight="1"/>
    <row r="29351" ht="12.75" hidden="1" customHeight="1"/>
    <row r="29352" ht="12.75" hidden="1" customHeight="1"/>
    <row r="29353" ht="12.75" hidden="1" customHeight="1"/>
    <row r="29354" ht="12.75" hidden="1" customHeight="1"/>
    <row r="29355" ht="12.75" hidden="1" customHeight="1"/>
    <row r="29356" ht="12.75" hidden="1" customHeight="1"/>
    <row r="29357" ht="12.75" hidden="1" customHeight="1"/>
    <row r="29358" ht="12.75" hidden="1" customHeight="1"/>
    <row r="29359" ht="12.75" hidden="1" customHeight="1"/>
    <row r="29360" ht="12.75" hidden="1" customHeight="1"/>
    <row r="29361" ht="12.75" hidden="1" customHeight="1"/>
    <row r="29362" ht="12.75" hidden="1" customHeight="1"/>
    <row r="29363" ht="12.75" hidden="1" customHeight="1"/>
    <row r="29364" ht="12.75" hidden="1" customHeight="1"/>
    <row r="29365" ht="12.75" hidden="1" customHeight="1"/>
    <row r="29366" ht="12.75" hidden="1" customHeight="1"/>
    <row r="29367" ht="12.75" hidden="1" customHeight="1"/>
    <row r="29368" ht="12.75" hidden="1" customHeight="1"/>
    <row r="29369" ht="12.75" hidden="1" customHeight="1"/>
    <row r="29370" ht="12.75" hidden="1" customHeight="1"/>
    <row r="29371" ht="12.75" hidden="1" customHeight="1"/>
    <row r="29372" ht="12.75" hidden="1" customHeight="1"/>
    <row r="29373" ht="12.75" hidden="1" customHeight="1"/>
    <row r="29374" ht="12.75" hidden="1" customHeight="1"/>
    <row r="29375" ht="12.75" hidden="1" customHeight="1"/>
    <row r="29376" ht="12.75" hidden="1" customHeight="1"/>
    <row r="29377" ht="12.75" hidden="1" customHeight="1"/>
    <row r="29378" ht="12.75" hidden="1" customHeight="1"/>
    <row r="29379" ht="12.75" hidden="1" customHeight="1"/>
    <row r="29380" ht="12.75" hidden="1" customHeight="1"/>
    <row r="29381" ht="12.75" hidden="1" customHeight="1"/>
    <row r="29382" ht="12.75" hidden="1" customHeight="1"/>
    <row r="29383" ht="12.75" hidden="1" customHeight="1"/>
    <row r="29384" ht="12.75" hidden="1" customHeight="1"/>
    <row r="29385" ht="12.75" hidden="1" customHeight="1"/>
    <row r="29386" ht="12.75" hidden="1" customHeight="1"/>
    <row r="29387" ht="12.75" hidden="1" customHeight="1"/>
    <row r="29388" ht="12.75" hidden="1" customHeight="1"/>
    <row r="29389" ht="12.75" hidden="1" customHeight="1"/>
    <row r="29390" ht="12.75" hidden="1" customHeight="1"/>
    <row r="29391" ht="12.75" hidden="1" customHeight="1"/>
    <row r="29392" ht="12.75" hidden="1" customHeight="1"/>
    <row r="29393" ht="12.75" hidden="1" customHeight="1"/>
    <row r="29394" ht="12.75" hidden="1" customHeight="1"/>
    <row r="29395" ht="12.75" hidden="1" customHeight="1"/>
    <row r="29396" ht="12.75" hidden="1" customHeight="1"/>
    <row r="29397" ht="12.75" hidden="1" customHeight="1"/>
    <row r="29398" ht="12.75" hidden="1" customHeight="1"/>
    <row r="29399" ht="12.75" hidden="1" customHeight="1"/>
    <row r="29400" ht="12.75" hidden="1" customHeight="1"/>
    <row r="29401" ht="12.75" hidden="1" customHeight="1"/>
    <row r="29402" ht="12.75" hidden="1" customHeight="1"/>
    <row r="29403" ht="12.75" hidden="1" customHeight="1"/>
    <row r="29404" ht="12.75" hidden="1" customHeight="1"/>
    <row r="29405" ht="12.75" hidden="1" customHeight="1"/>
    <row r="29406" ht="12.75" hidden="1" customHeight="1"/>
    <row r="29407" ht="12.75" hidden="1" customHeight="1"/>
    <row r="29408" ht="12.75" hidden="1" customHeight="1"/>
    <row r="29409" ht="12.75" hidden="1" customHeight="1"/>
    <row r="29410" ht="12.75" hidden="1" customHeight="1"/>
    <row r="29411" ht="12.75" hidden="1" customHeight="1"/>
    <row r="29412" ht="12.75" hidden="1" customHeight="1"/>
    <row r="29413" ht="12.75" hidden="1" customHeight="1"/>
    <row r="29414" ht="12.75" hidden="1" customHeight="1"/>
    <row r="29415" ht="12.75" hidden="1" customHeight="1"/>
    <row r="29416" ht="12.75" hidden="1" customHeight="1"/>
    <row r="29417" ht="12.75" hidden="1" customHeight="1"/>
    <row r="29418" ht="12.75" hidden="1" customHeight="1"/>
    <row r="29419" ht="12.75" hidden="1" customHeight="1"/>
    <row r="29420" ht="12.75" hidden="1" customHeight="1"/>
    <row r="29421" ht="12.75" hidden="1" customHeight="1"/>
    <row r="29422" ht="12.75" hidden="1" customHeight="1"/>
    <row r="29423" ht="12.75" hidden="1" customHeight="1"/>
    <row r="29424" ht="12.75" hidden="1" customHeight="1"/>
    <row r="29425" ht="12.75" hidden="1" customHeight="1"/>
    <row r="29426" ht="12.75" hidden="1" customHeight="1"/>
    <row r="29427" ht="12.75" hidden="1" customHeight="1"/>
    <row r="29428" ht="12.75" hidden="1" customHeight="1"/>
    <row r="29429" ht="12.75" hidden="1" customHeight="1"/>
    <row r="29430" ht="12.75" hidden="1" customHeight="1"/>
    <row r="29431" ht="12.75" hidden="1" customHeight="1"/>
    <row r="29432" ht="12.75" hidden="1" customHeight="1"/>
    <row r="29433" ht="12.75" hidden="1" customHeight="1"/>
    <row r="29434" ht="12.75" hidden="1" customHeight="1"/>
    <row r="29435" ht="12.75" hidden="1" customHeight="1"/>
    <row r="29436" ht="12.75" hidden="1" customHeight="1"/>
    <row r="29437" ht="12.75" hidden="1" customHeight="1"/>
    <row r="29438" ht="12.75" hidden="1" customHeight="1"/>
    <row r="29439" ht="12.75" hidden="1" customHeight="1"/>
    <row r="29440" ht="12.75" hidden="1" customHeight="1"/>
    <row r="29441" ht="12.75" hidden="1" customHeight="1"/>
    <row r="29442" ht="12.75" hidden="1" customHeight="1"/>
    <row r="29443" ht="12.75" hidden="1" customHeight="1"/>
    <row r="29444" ht="12.75" hidden="1" customHeight="1"/>
    <row r="29445" ht="12.75" hidden="1" customHeight="1"/>
    <row r="29446" ht="12.75" hidden="1" customHeight="1"/>
    <row r="29447" ht="12.75" hidden="1" customHeight="1"/>
    <row r="29448" ht="12.75" hidden="1" customHeight="1"/>
    <row r="29449" ht="12.75" hidden="1" customHeight="1"/>
    <row r="29450" ht="12.75" hidden="1" customHeight="1"/>
    <row r="29451" ht="12.75" hidden="1" customHeight="1"/>
    <row r="29452" ht="12.75" hidden="1" customHeight="1"/>
    <row r="29453" ht="12.75" hidden="1" customHeight="1"/>
    <row r="29454" ht="12.75" hidden="1" customHeight="1"/>
    <row r="29455" ht="12.75" hidden="1" customHeight="1"/>
    <row r="29456" ht="12.75" hidden="1" customHeight="1"/>
    <row r="29457" ht="12.75" hidden="1" customHeight="1"/>
    <row r="29458" ht="12.75" hidden="1" customHeight="1"/>
    <row r="29459" ht="12.75" hidden="1" customHeight="1"/>
    <row r="29460" ht="12.75" hidden="1" customHeight="1"/>
    <row r="29461" ht="12.75" hidden="1" customHeight="1"/>
    <row r="29462" ht="12.75" hidden="1" customHeight="1"/>
    <row r="29463" ht="12.75" hidden="1" customHeight="1"/>
    <row r="29464" ht="12.75" hidden="1" customHeight="1"/>
    <row r="29465" ht="12.75" hidden="1" customHeight="1"/>
    <row r="29466" ht="12.75" hidden="1" customHeight="1"/>
    <row r="29467" ht="12.75" hidden="1" customHeight="1"/>
    <row r="29468" ht="12.75" hidden="1" customHeight="1"/>
    <row r="29469" ht="12.75" hidden="1" customHeight="1"/>
    <row r="29470" ht="12.75" hidden="1" customHeight="1"/>
    <row r="29471" ht="12.75" hidden="1" customHeight="1"/>
    <row r="29472" ht="12.75" hidden="1" customHeight="1"/>
    <row r="29473" ht="12.75" hidden="1" customHeight="1"/>
    <row r="29474" ht="12.75" hidden="1" customHeight="1"/>
    <row r="29475" ht="12.75" hidden="1" customHeight="1"/>
    <row r="29476" ht="12.75" hidden="1" customHeight="1"/>
    <row r="29477" ht="12.75" hidden="1" customHeight="1"/>
    <row r="29478" ht="12.75" hidden="1" customHeight="1"/>
    <row r="29479" ht="12.75" hidden="1" customHeight="1"/>
    <row r="29480" ht="12.75" hidden="1" customHeight="1"/>
    <row r="29481" ht="12.75" hidden="1" customHeight="1"/>
    <row r="29482" ht="12.75" hidden="1" customHeight="1"/>
    <row r="29483" ht="12.75" hidden="1" customHeight="1"/>
    <row r="29484" ht="12.75" hidden="1" customHeight="1"/>
    <row r="29485" ht="12.75" hidden="1" customHeight="1"/>
    <row r="29486" ht="12.75" hidden="1" customHeight="1"/>
    <row r="29487" ht="12.75" hidden="1" customHeight="1"/>
    <row r="29488" ht="12.75" hidden="1" customHeight="1"/>
    <row r="29489" ht="12.75" hidden="1" customHeight="1"/>
    <row r="29490" ht="12.75" hidden="1" customHeight="1"/>
    <row r="29491" ht="12.75" hidden="1" customHeight="1"/>
    <row r="29492" ht="12.75" hidden="1" customHeight="1"/>
    <row r="29493" ht="12.75" hidden="1" customHeight="1"/>
    <row r="29494" ht="12.75" hidden="1" customHeight="1"/>
    <row r="29495" ht="12.75" hidden="1" customHeight="1"/>
    <row r="29496" ht="12.75" hidden="1" customHeight="1"/>
    <row r="29497" ht="12.75" hidden="1" customHeight="1"/>
    <row r="29498" ht="12.75" hidden="1" customHeight="1"/>
    <row r="29499" ht="12.75" hidden="1" customHeight="1"/>
    <row r="29500" ht="12.75" hidden="1" customHeight="1"/>
    <row r="29501" ht="12.75" hidden="1" customHeight="1"/>
    <row r="29502" ht="12.75" hidden="1" customHeight="1"/>
    <row r="29503" ht="12.75" hidden="1" customHeight="1"/>
    <row r="29504" ht="12.75" hidden="1" customHeight="1"/>
    <row r="29505" ht="12.75" hidden="1" customHeight="1"/>
    <row r="29506" ht="12.75" hidden="1" customHeight="1"/>
    <row r="29507" ht="12.75" hidden="1" customHeight="1"/>
    <row r="29508" ht="12.75" hidden="1" customHeight="1"/>
    <row r="29509" ht="12.75" hidden="1" customHeight="1"/>
    <row r="29510" ht="12.75" hidden="1" customHeight="1"/>
    <row r="29511" ht="12.75" hidden="1" customHeight="1"/>
    <row r="29512" ht="12.75" hidden="1" customHeight="1"/>
    <row r="29513" ht="12.75" hidden="1" customHeight="1"/>
    <row r="29514" ht="12.75" hidden="1" customHeight="1"/>
    <row r="29515" ht="12.75" hidden="1" customHeight="1"/>
    <row r="29516" ht="12.75" hidden="1" customHeight="1"/>
    <row r="29517" ht="12.75" hidden="1" customHeight="1"/>
    <row r="29518" ht="12.75" hidden="1" customHeight="1"/>
    <row r="29519" ht="12.75" hidden="1" customHeight="1"/>
    <row r="29520" ht="12.75" hidden="1" customHeight="1"/>
    <row r="29521" ht="12.75" hidden="1" customHeight="1"/>
    <row r="29522" ht="12.75" hidden="1" customHeight="1"/>
    <row r="29523" ht="12.75" hidden="1" customHeight="1"/>
    <row r="29524" ht="12.75" hidden="1" customHeight="1"/>
    <row r="29525" ht="12.75" hidden="1" customHeight="1"/>
    <row r="29526" ht="12.75" hidden="1" customHeight="1"/>
    <row r="29527" ht="12.75" hidden="1" customHeight="1"/>
    <row r="29528" ht="12.75" hidden="1" customHeight="1"/>
    <row r="29529" ht="12.75" hidden="1" customHeight="1"/>
    <row r="29530" ht="12.75" hidden="1" customHeight="1"/>
    <row r="29531" ht="12.75" hidden="1" customHeight="1"/>
    <row r="29532" ht="12.75" hidden="1" customHeight="1"/>
    <row r="29533" ht="12.75" hidden="1" customHeight="1"/>
    <row r="29534" ht="12.75" hidden="1" customHeight="1"/>
    <row r="29535" ht="12.75" hidden="1" customHeight="1"/>
    <row r="29536" ht="12.75" hidden="1" customHeight="1"/>
    <row r="29537" ht="12.75" hidden="1" customHeight="1"/>
    <row r="29538" ht="12.75" hidden="1" customHeight="1"/>
    <row r="29539" ht="12.75" hidden="1" customHeight="1"/>
    <row r="29540" ht="12.75" hidden="1" customHeight="1"/>
    <row r="29541" ht="12.75" hidden="1" customHeight="1"/>
    <row r="29542" ht="12.75" hidden="1" customHeight="1"/>
    <row r="29543" ht="12.75" hidden="1" customHeight="1"/>
    <row r="29544" ht="12.75" hidden="1" customHeight="1"/>
    <row r="29545" ht="12.75" hidden="1" customHeight="1"/>
    <row r="29546" ht="12.75" hidden="1" customHeight="1"/>
    <row r="29547" ht="12.75" hidden="1" customHeight="1"/>
    <row r="29548" ht="12.75" hidden="1" customHeight="1"/>
    <row r="29549" ht="12.75" hidden="1" customHeight="1"/>
    <row r="29550" ht="12.75" hidden="1" customHeight="1"/>
    <row r="29551" ht="12.75" hidden="1" customHeight="1"/>
    <row r="29552" ht="12.75" hidden="1" customHeight="1"/>
    <row r="29553" ht="12.75" hidden="1" customHeight="1"/>
    <row r="29554" ht="12.75" hidden="1" customHeight="1"/>
    <row r="29555" ht="12.75" hidden="1" customHeight="1"/>
    <row r="29556" ht="12.75" hidden="1" customHeight="1"/>
    <row r="29557" ht="12.75" hidden="1" customHeight="1"/>
    <row r="29558" ht="12.75" hidden="1" customHeight="1"/>
    <row r="29559" ht="12.75" hidden="1" customHeight="1"/>
    <row r="29560" ht="12.75" hidden="1" customHeight="1"/>
    <row r="29561" ht="12.75" hidden="1" customHeight="1"/>
    <row r="29562" ht="12.75" hidden="1" customHeight="1"/>
    <row r="29563" ht="12.75" hidden="1" customHeight="1"/>
    <row r="29564" ht="12.75" hidden="1" customHeight="1"/>
    <row r="29565" ht="12.75" hidden="1" customHeight="1"/>
    <row r="29566" ht="12.75" hidden="1" customHeight="1"/>
    <row r="29567" ht="12.75" hidden="1" customHeight="1"/>
    <row r="29568" ht="12.75" hidden="1" customHeight="1"/>
    <row r="29569" ht="12.75" hidden="1" customHeight="1"/>
    <row r="29570" ht="12.75" hidden="1" customHeight="1"/>
    <row r="29571" ht="12.75" hidden="1" customHeight="1"/>
    <row r="29572" ht="12.75" hidden="1" customHeight="1"/>
    <row r="29573" ht="12.75" hidden="1" customHeight="1"/>
    <row r="29574" ht="12.75" hidden="1" customHeight="1"/>
    <row r="29575" ht="12.75" hidden="1" customHeight="1"/>
    <row r="29576" ht="12.75" hidden="1" customHeight="1"/>
    <row r="29577" ht="12.75" hidden="1" customHeight="1"/>
    <row r="29578" ht="12.75" hidden="1" customHeight="1"/>
    <row r="29579" ht="12.75" hidden="1" customHeight="1"/>
    <row r="29580" ht="12.75" hidden="1" customHeight="1"/>
    <row r="29581" ht="12.75" hidden="1" customHeight="1"/>
    <row r="29582" ht="12.75" hidden="1" customHeight="1"/>
    <row r="29583" ht="12.75" hidden="1" customHeight="1"/>
    <row r="29584" ht="12.75" hidden="1" customHeight="1"/>
    <row r="29585" ht="12.75" hidden="1" customHeight="1"/>
    <row r="29586" ht="12.75" hidden="1" customHeight="1"/>
    <row r="29587" ht="12.75" hidden="1" customHeight="1"/>
    <row r="29588" ht="12.75" hidden="1" customHeight="1"/>
    <row r="29589" ht="12.75" hidden="1" customHeight="1"/>
    <row r="29590" ht="12.75" hidden="1" customHeight="1"/>
    <row r="29591" ht="12.75" hidden="1" customHeight="1"/>
    <row r="29592" ht="12.75" hidden="1" customHeight="1"/>
    <row r="29593" ht="12.75" hidden="1" customHeight="1"/>
    <row r="29594" ht="12.75" hidden="1" customHeight="1"/>
    <row r="29595" ht="12.75" hidden="1" customHeight="1"/>
    <row r="29596" ht="12.75" hidden="1" customHeight="1"/>
    <row r="29597" ht="12.75" hidden="1" customHeight="1"/>
    <row r="29598" ht="12.75" hidden="1" customHeight="1"/>
    <row r="29599" ht="12.75" hidden="1" customHeight="1"/>
    <row r="29600" ht="12.75" hidden="1" customHeight="1"/>
    <row r="29601" ht="12.75" hidden="1" customHeight="1"/>
    <row r="29602" ht="12.75" hidden="1" customHeight="1"/>
    <row r="29603" ht="12.75" hidden="1" customHeight="1"/>
    <row r="29604" ht="12.75" hidden="1" customHeight="1"/>
    <row r="29605" ht="12.75" hidden="1" customHeight="1"/>
    <row r="29606" ht="12.75" hidden="1" customHeight="1"/>
    <row r="29607" ht="12.75" hidden="1" customHeight="1"/>
    <row r="29608" ht="12.75" hidden="1" customHeight="1"/>
    <row r="29609" ht="12.75" hidden="1" customHeight="1"/>
    <row r="29610" ht="12.75" hidden="1" customHeight="1"/>
    <row r="29611" ht="12.75" hidden="1" customHeight="1"/>
    <row r="29612" ht="12.75" hidden="1" customHeight="1"/>
    <row r="29613" ht="12.75" hidden="1" customHeight="1"/>
    <row r="29614" ht="12.75" hidden="1" customHeight="1"/>
    <row r="29615" ht="12.75" hidden="1" customHeight="1"/>
    <row r="29616" ht="12.75" hidden="1" customHeight="1"/>
    <row r="29617" ht="12.75" hidden="1" customHeight="1"/>
    <row r="29618" ht="12.75" hidden="1" customHeight="1"/>
    <row r="29619" ht="12.75" hidden="1" customHeight="1"/>
    <row r="29620" ht="12.75" hidden="1" customHeight="1"/>
    <row r="29621" ht="12.75" hidden="1" customHeight="1"/>
    <row r="29622" ht="12.75" hidden="1" customHeight="1"/>
    <row r="29623" ht="12.75" hidden="1" customHeight="1"/>
    <row r="29624" ht="12.75" hidden="1" customHeight="1"/>
    <row r="29625" ht="12.75" hidden="1" customHeight="1"/>
    <row r="29626" ht="12.75" hidden="1" customHeight="1"/>
    <row r="29627" ht="12.75" hidden="1" customHeight="1"/>
    <row r="29628" ht="12.75" hidden="1" customHeight="1"/>
    <row r="29629" ht="12.75" hidden="1" customHeight="1"/>
    <row r="29630" ht="12.75" hidden="1" customHeight="1"/>
    <row r="29631" ht="12.75" hidden="1" customHeight="1"/>
    <row r="29632" ht="12.75" hidden="1" customHeight="1"/>
    <row r="29633" ht="12.75" hidden="1" customHeight="1"/>
    <row r="29634" ht="12.75" hidden="1" customHeight="1"/>
    <row r="29635" ht="12.75" hidden="1" customHeight="1"/>
    <row r="29636" ht="12.75" hidden="1" customHeight="1"/>
    <row r="29637" ht="12.75" hidden="1" customHeight="1"/>
    <row r="29638" ht="12.75" hidden="1" customHeight="1"/>
    <row r="29639" ht="12.75" hidden="1" customHeight="1"/>
    <row r="29640" ht="12.75" hidden="1" customHeight="1"/>
    <row r="29641" ht="12.75" hidden="1" customHeight="1"/>
    <row r="29642" ht="12.75" hidden="1" customHeight="1"/>
    <row r="29643" ht="12.75" hidden="1" customHeight="1"/>
    <row r="29644" ht="12.75" hidden="1" customHeight="1"/>
    <row r="29645" ht="12.75" hidden="1" customHeight="1"/>
    <row r="29646" ht="12.75" hidden="1" customHeight="1"/>
    <row r="29647" ht="12.75" hidden="1" customHeight="1"/>
    <row r="29648" ht="12.75" hidden="1" customHeight="1"/>
    <row r="29649" ht="12.75" hidden="1" customHeight="1"/>
    <row r="29650" ht="12.75" hidden="1" customHeight="1"/>
    <row r="29651" ht="12.75" hidden="1" customHeight="1"/>
    <row r="29652" ht="12.75" hidden="1" customHeight="1"/>
    <row r="29653" ht="12.75" hidden="1" customHeight="1"/>
    <row r="29654" ht="12.75" hidden="1" customHeight="1"/>
    <row r="29655" ht="12.75" hidden="1" customHeight="1"/>
    <row r="29656" ht="12.75" hidden="1" customHeight="1"/>
    <row r="29657" ht="12.75" hidden="1" customHeight="1"/>
    <row r="29658" ht="12.75" hidden="1" customHeight="1"/>
    <row r="29659" ht="12.75" hidden="1" customHeight="1"/>
    <row r="29660" ht="12.75" hidden="1" customHeight="1"/>
    <row r="29661" ht="12.75" hidden="1" customHeight="1"/>
    <row r="29662" ht="12.75" hidden="1" customHeight="1"/>
    <row r="29663" ht="12.75" hidden="1" customHeight="1"/>
    <row r="29664" ht="12.75" hidden="1" customHeight="1"/>
    <row r="29665" ht="12.75" hidden="1" customHeight="1"/>
    <row r="29666" ht="12.75" hidden="1" customHeight="1"/>
    <row r="29667" ht="12.75" hidden="1" customHeight="1"/>
    <row r="29668" ht="12.75" hidden="1" customHeight="1"/>
    <row r="29669" ht="12.75" hidden="1" customHeight="1"/>
    <row r="29670" ht="12.75" hidden="1" customHeight="1"/>
    <row r="29671" ht="12.75" hidden="1" customHeight="1"/>
    <row r="29672" ht="12.75" hidden="1" customHeight="1"/>
    <row r="29673" ht="12.75" hidden="1" customHeight="1"/>
    <row r="29674" ht="12.75" hidden="1" customHeight="1"/>
    <row r="29675" ht="12.75" hidden="1" customHeight="1"/>
    <row r="29676" ht="12.75" hidden="1" customHeight="1"/>
    <row r="29677" ht="12.75" hidden="1" customHeight="1"/>
    <row r="29678" ht="12.75" hidden="1" customHeight="1"/>
    <row r="29679" ht="12.75" hidden="1" customHeight="1"/>
    <row r="29680" ht="12.75" hidden="1" customHeight="1"/>
    <row r="29681" ht="12.75" hidden="1" customHeight="1"/>
    <row r="29682" ht="12.75" hidden="1" customHeight="1"/>
    <row r="29683" ht="12.75" hidden="1" customHeight="1"/>
    <row r="29684" ht="12.75" hidden="1" customHeight="1"/>
    <row r="29685" ht="12.75" hidden="1" customHeight="1"/>
    <row r="29686" ht="12.75" hidden="1" customHeight="1"/>
    <row r="29687" ht="12.75" hidden="1" customHeight="1"/>
    <row r="29688" ht="12.75" hidden="1" customHeight="1"/>
    <row r="29689" ht="12.75" hidden="1" customHeight="1"/>
    <row r="29690" ht="12.75" hidden="1" customHeight="1"/>
    <row r="29691" ht="12.75" hidden="1" customHeight="1"/>
    <row r="29692" ht="12.75" hidden="1" customHeight="1"/>
    <row r="29693" ht="12.75" hidden="1" customHeight="1"/>
    <row r="29694" ht="12.75" hidden="1" customHeight="1"/>
    <row r="29695" ht="12.75" hidden="1" customHeight="1"/>
    <row r="29696" ht="12.75" hidden="1" customHeight="1"/>
    <row r="29697" ht="12.75" hidden="1" customHeight="1"/>
    <row r="29698" ht="12.75" hidden="1" customHeight="1"/>
    <row r="29699" ht="12.75" hidden="1" customHeight="1"/>
    <row r="29700" ht="12.75" hidden="1" customHeight="1"/>
    <row r="29701" ht="12.75" hidden="1" customHeight="1"/>
    <row r="29702" ht="12.75" hidden="1" customHeight="1"/>
    <row r="29703" ht="12.75" hidden="1" customHeight="1"/>
    <row r="29704" ht="12.75" hidden="1" customHeight="1"/>
    <row r="29705" ht="12.75" hidden="1" customHeight="1"/>
    <row r="29706" ht="12.75" hidden="1" customHeight="1"/>
    <row r="29707" ht="12.75" hidden="1" customHeight="1"/>
    <row r="29708" ht="12.75" hidden="1" customHeight="1"/>
    <row r="29709" ht="12.75" hidden="1" customHeight="1"/>
    <row r="29710" ht="12.75" hidden="1" customHeight="1"/>
    <row r="29711" ht="12.75" hidden="1" customHeight="1"/>
    <row r="29712" ht="12.75" hidden="1" customHeight="1"/>
    <row r="29713" ht="12.75" hidden="1" customHeight="1"/>
    <row r="29714" ht="12.75" hidden="1" customHeight="1"/>
    <row r="29715" ht="12.75" hidden="1" customHeight="1"/>
    <row r="29716" ht="12.75" hidden="1" customHeight="1"/>
    <row r="29717" ht="12.75" hidden="1" customHeight="1"/>
    <row r="29718" ht="12.75" hidden="1" customHeight="1"/>
    <row r="29719" ht="12.75" hidden="1" customHeight="1"/>
    <row r="29720" ht="12.75" hidden="1" customHeight="1"/>
    <row r="29721" ht="12.75" hidden="1" customHeight="1"/>
    <row r="29722" ht="12.75" hidden="1" customHeight="1"/>
    <row r="29723" ht="12.75" hidden="1" customHeight="1"/>
    <row r="29724" ht="12.75" hidden="1" customHeight="1"/>
    <row r="29725" ht="12.75" hidden="1" customHeight="1"/>
    <row r="29726" ht="12.75" hidden="1" customHeight="1"/>
    <row r="29727" ht="12.75" hidden="1" customHeight="1"/>
    <row r="29728" ht="12.75" hidden="1" customHeight="1"/>
    <row r="29729" ht="12.75" hidden="1" customHeight="1"/>
    <row r="29730" ht="12.75" hidden="1" customHeight="1"/>
    <row r="29731" ht="12.75" hidden="1" customHeight="1"/>
    <row r="29732" ht="12.75" hidden="1" customHeight="1"/>
    <row r="29733" ht="12.75" hidden="1" customHeight="1"/>
    <row r="29734" ht="12.75" hidden="1" customHeight="1"/>
    <row r="29735" ht="12.75" hidden="1" customHeight="1"/>
    <row r="29736" ht="12.75" hidden="1" customHeight="1"/>
    <row r="29737" ht="12.75" hidden="1" customHeight="1"/>
    <row r="29738" ht="12.75" hidden="1" customHeight="1"/>
    <row r="29739" ht="12.75" hidden="1" customHeight="1"/>
    <row r="29740" ht="12.75" hidden="1" customHeight="1"/>
    <row r="29741" ht="12.75" hidden="1" customHeight="1"/>
    <row r="29742" ht="12.75" hidden="1" customHeight="1"/>
    <row r="29743" ht="12.75" hidden="1" customHeight="1"/>
    <row r="29744" ht="12.75" hidden="1" customHeight="1"/>
    <row r="29745" ht="12.75" hidden="1" customHeight="1"/>
    <row r="29746" ht="12.75" hidden="1" customHeight="1"/>
    <row r="29747" ht="12.75" hidden="1" customHeight="1"/>
    <row r="29748" ht="12.75" hidden="1" customHeight="1"/>
    <row r="29749" ht="12.75" hidden="1" customHeight="1"/>
    <row r="29750" ht="12.75" hidden="1" customHeight="1"/>
    <row r="29751" ht="12.75" hidden="1" customHeight="1"/>
    <row r="29752" ht="12.75" hidden="1" customHeight="1"/>
    <row r="29753" ht="12.75" hidden="1" customHeight="1"/>
    <row r="29754" ht="12.75" hidden="1" customHeight="1"/>
    <row r="29755" ht="12.75" hidden="1" customHeight="1"/>
    <row r="29756" ht="12.75" hidden="1" customHeight="1"/>
    <row r="29757" ht="12.75" hidden="1" customHeight="1"/>
    <row r="29758" ht="12.75" hidden="1" customHeight="1"/>
    <row r="29759" ht="12.75" hidden="1" customHeight="1"/>
    <row r="29760" ht="12.75" hidden="1" customHeight="1"/>
    <row r="29761" ht="12.75" hidden="1" customHeight="1"/>
    <row r="29762" ht="12.75" hidden="1" customHeight="1"/>
    <row r="29763" ht="12.75" hidden="1" customHeight="1"/>
    <row r="29764" ht="12.75" hidden="1" customHeight="1"/>
    <row r="29765" ht="12.75" hidden="1" customHeight="1"/>
    <row r="29766" ht="12.75" hidden="1" customHeight="1"/>
    <row r="29767" ht="12.75" hidden="1" customHeight="1"/>
    <row r="29768" ht="12.75" hidden="1" customHeight="1"/>
    <row r="29769" ht="12.75" hidden="1" customHeight="1"/>
    <row r="29770" ht="12.75" hidden="1" customHeight="1"/>
    <row r="29771" ht="12.75" hidden="1" customHeight="1"/>
    <row r="29772" ht="12.75" hidden="1" customHeight="1"/>
    <row r="29773" ht="12.75" hidden="1" customHeight="1"/>
    <row r="29774" ht="12.75" hidden="1" customHeight="1"/>
    <row r="29775" ht="12.75" hidden="1" customHeight="1"/>
    <row r="29776" ht="12.75" hidden="1" customHeight="1"/>
    <row r="29777" ht="12.75" hidden="1" customHeight="1"/>
    <row r="29778" ht="12.75" hidden="1" customHeight="1"/>
    <row r="29779" ht="12.75" hidden="1" customHeight="1"/>
    <row r="29780" ht="12.75" hidden="1" customHeight="1"/>
    <row r="29781" ht="12.75" hidden="1" customHeight="1"/>
    <row r="29782" ht="12.75" hidden="1" customHeight="1"/>
    <row r="29783" ht="12.75" hidden="1" customHeight="1"/>
    <row r="29784" ht="12.75" hidden="1" customHeight="1"/>
    <row r="29785" ht="12.75" hidden="1" customHeight="1"/>
    <row r="29786" ht="12.75" hidden="1" customHeight="1"/>
    <row r="29787" ht="12.75" hidden="1" customHeight="1"/>
    <row r="29788" ht="12.75" hidden="1" customHeight="1"/>
    <row r="29789" ht="12.75" hidden="1" customHeight="1"/>
    <row r="29790" ht="12.75" hidden="1" customHeight="1"/>
    <row r="29791" ht="12.75" hidden="1" customHeight="1"/>
    <row r="29792" ht="12.75" hidden="1" customHeight="1"/>
    <row r="29793" ht="12.75" hidden="1" customHeight="1"/>
    <row r="29794" ht="12.75" hidden="1" customHeight="1"/>
    <row r="29795" ht="12.75" hidden="1" customHeight="1"/>
    <row r="29796" ht="12.75" hidden="1" customHeight="1"/>
    <row r="29797" ht="12.75" hidden="1" customHeight="1"/>
    <row r="29798" ht="12.75" hidden="1" customHeight="1"/>
    <row r="29799" ht="12.75" hidden="1" customHeight="1"/>
    <row r="29800" ht="12.75" hidden="1" customHeight="1"/>
    <row r="29801" ht="12.75" hidden="1" customHeight="1"/>
    <row r="29802" ht="12.75" hidden="1" customHeight="1"/>
    <row r="29803" ht="12.75" hidden="1" customHeight="1"/>
    <row r="29804" ht="12.75" hidden="1" customHeight="1"/>
    <row r="29805" ht="12.75" hidden="1" customHeight="1"/>
    <row r="29806" ht="12.75" hidden="1" customHeight="1"/>
    <row r="29807" ht="12.75" hidden="1" customHeight="1"/>
    <row r="29808" ht="12.75" hidden="1" customHeight="1"/>
    <row r="29809" ht="12.75" hidden="1" customHeight="1"/>
    <row r="29810" ht="12.75" hidden="1" customHeight="1"/>
    <row r="29811" ht="12.75" hidden="1" customHeight="1"/>
    <row r="29812" ht="12.75" hidden="1" customHeight="1"/>
    <row r="29813" ht="12.75" hidden="1" customHeight="1"/>
    <row r="29814" ht="12.75" hidden="1" customHeight="1"/>
    <row r="29815" ht="12.75" hidden="1" customHeight="1"/>
    <row r="29816" ht="12.75" hidden="1" customHeight="1"/>
    <row r="29817" ht="12.75" hidden="1" customHeight="1"/>
    <row r="29818" ht="12.75" hidden="1" customHeight="1"/>
    <row r="29819" ht="12.75" hidden="1" customHeight="1"/>
    <row r="29820" ht="12.75" hidden="1" customHeight="1"/>
    <row r="29821" ht="12.75" hidden="1" customHeight="1"/>
    <row r="29822" ht="12.75" hidden="1" customHeight="1"/>
    <row r="29823" ht="12.75" hidden="1" customHeight="1"/>
    <row r="29824" ht="12.75" hidden="1" customHeight="1"/>
    <row r="29825" ht="12.75" hidden="1" customHeight="1"/>
    <row r="29826" ht="12.75" hidden="1" customHeight="1"/>
    <row r="29827" ht="12.75" hidden="1" customHeight="1"/>
    <row r="29828" ht="12.75" hidden="1" customHeight="1"/>
    <row r="29829" ht="12.75" hidden="1" customHeight="1"/>
    <row r="29830" ht="12.75" hidden="1" customHeight="1"/>
    <row r="29831" ht="12.75" hidden="1" customHeight="1"/>
    <row r="29832" ht="12.75" hidden="1" customHeight="1"/>
    <row r="29833" ht="12.75" hidden="1" customHeight="1"/>
    <row r="29834" ht="12.75" hidden="1" customHeight="1"/>
    <row r="29835" ht="12.75" hidden="1" customHeight="1"/>
    <row r="29836" ht="12.75" hidden="1" customHeight="1"/>
    <row r="29837" ht="12.75" hidden="1" customHeight="1"/>
    <row r="29838" ht="12.75" hidden="1" customHeight="1"/>
    <row r="29839" ht="12.75" hidden="1" customHeight="1"/>
    <row r="29840" ht="12.75" hidden="1" customHeight="1"/>
    <row r="29841" ht="12.75" hidden="1" customHeight="1"/>
    <row r="29842" ht="12.75" hidden="1" customHeight="1"/>
    <row r="29843" ht="12.75" hidden="1" customHeight="1"/>
    <row r="29844" ht="12.75" hidden="1" customHeight="1"/>
    <row r="29845" ht="12.75" hidden="1" customHeight="1"/>
    <row r="29846" ht="12.75" hidden="1" customHeight="1"/>
    <row r="29847" ht="12.75" hidden="1" customHeight="1"/>
    <row r="29848" ht="12.75" hidden="1" customHeight="1"/>
    <row r="29849" ht="12.75" hidden="1" customHeight="1"/>
    <row r="29850" ht="12.75" hidden="1" customHeight="1"/>
    <row r="29851" ht="12.75" hidden="1" customHeight="1"/>
    <row r="29852" ht="12.75" hidden="1" customHeight="1"/>
    <row r="29853" ht="12.75" hidden="1" customHeight="1"/>
    <row r="29854" ht="12.75" hidden="1" customHeight="1"/>
    <row r="29855" ht="12.75" hidden="1" customHeight="1"/>
    <row r="29856" ht="12.75" hidden="1" customHeight="1"/>
    <row r="29857" ht="12.75" hidden="1" customHeight="1"/>
    <row r="29858" ht="12.75" hidden="1" customHeight="1"/>
    <row r="29859" ht="12.75" hidden="1" customHeight="1"/>
    <row r="29860" ht="12.75" hidden="1" customHeight="1"/>
    <row r="29861" ht="12.75" hidden="1" customHeight="1"/>
    <row r="29862" ht="12.75" hidden="1" customHeight="1"/>
    <row r="29863" ht="12.75" hidden="1" customHeight="1"/>
    <row r="29864" ht="12.75" hidden="1" customHeight="1"/>
    <row r="29865" ht="12.75" hidden="1" customHeight="1"/>
    <row r="29866" ht="12.75" hidden="1" customHeight="1"/>
    <row r="29867" ht="12.75" hidden="1" customHeight="1"/>
    <row r="29868" ht="12.75" hidden="1" customHeight="1"/>
    <row r="29869" ht="12.75" hidden="1" customHeight="1"/>
    <row r="29870" ht="12.75" hidden="1" customHeight="1"/>
    <row r="29871" ht="12.75" hidden="1" customHeight="1"/>
    <row r="29872" ht="12.75" hidden="1" customHeight="1"/>
    <row r="29873" ht="12.75" hidden="1" customHeight="1"/>
    <row r="29874" ht="12.75" hidden="1" customHeight="1"/>
    <row r="29875" ht="12.75" hidden="1" customHeight="1"/>
    <row r="29876" ht="12.75" hidden="1" customHeight="1"/>
    <row r="29877" ht="12.75" hidden="1" customHeight="1"/>
    <row r="29878" ht="12.75" hidden="1" customHeight="1"/>
    <row r="29879" ht="12.75" hidden="1" customHeight="1"/>
    <row r="29880" ht="12.75" hidden="1" customHeight="1"/>
    <row r="29881" ht="12.75" hidden="1" customHeight="1"/>
    <row r="29882" ht="12.75" hidden="1" customHeight="1"/>
    <row r="29883" ht="12.75" hidden="1" customHeight="1"/>
    <row r="29884" ht="12.75" hidden="1" customHeight="1"/>
    <row r="29885" ht="12.75" hidden="1" customHeight="1"/>
    <row r="29886" ht="12.75" hidden="1" customHeight="1"/>
    <row r="29887" ht="12.75" hidden="1" customHeight="1"/>
    <row r="29888" ht="12.75" hidden="1" customHeight="1"/>
    <row r="29889" ht="12.75" hidden="1" customHeight="1"/>
    <row r="29890" ht="12.75" hidden="1" customHeight="1"/>
    <row r="29891" ht="12.75" hidden="1" customHeight="1"/>
    <row r="29892" ht="12.75" hidden="1" customHeight="1"/>
    <row r="29893" ht="12.75" hidden="1" customHeight="1"/>
    <row r="29894" ht="12.75" hidden="1" customHeight="1"/>
    <row r="29895" ht="12.75" hidden="1" customHeight="1"/>
    <row r="29896" ht="12.75" hidden="1" customHeight="1"/>
    <row r="29897" ht="12.75" hidden="1" customHeight="1"/>
    <row r="29898" ht="12.75" hidden="1" customHeight="1"/>
    <row r="29899" ht="12.75" hidden="1" customHeight="1"/>
    <row r="29900" ht="12.75" hidden="1" customHeight="1"/>
    <row r="29901" ht="12.75" hidden="1" customHeight="1"/>
    <row r="29902" ht="12.75" hidden="1" customHeight="1"/>
    <row r="29903" ht="12.75" hidden="1" customHeight="1"/>
    <row r="29904" ht="12.75" hidden="1" customHeight="1"/>
    <row r="29905" ht="12.75" hidden="1" customHeight="1"/>
    <row r="29906" ht="12.75" hidden="1" customHeight="1"/>
    <row r="29907" ht="12.75" hidden="1" customHeight="1"/>
    <row r="29908" ht="12.75" hidden="1" customHeight="1"/>
    <row r="29909" ht="12.75" hidden="1" customHeight="1"/>
    <row r="29910" ht="12.75" hidden="1" customHeight="1"/>
    <row r="29911" ht="12.75" hidden="1" customHeight="1"/>
    <row r="29912" ht="12.75" hidden="1" customHeight="1"/>
    <row r="29913" ht="12.75" hidden="1" customHeight="1"/>
    <row r="29914" ht="12.75" hidden="1" customHeight="1"/>
    <row r="29915" ht="12.75" hidden="1" customHeight="1"/>
    <row r="29916" ht="12.75" hidden="1" customHeight="1"/>
    <row r="29917" ht="12.75" hidden="1" customHeight="1"/>
    <row r="29918" ht="12.75" hidden="1" customHeight="1"/>
    <row r="29919" ht="12.75" hidden="1" customHeight="1"/>
    <row r="29920" ht="12.75" hidden="1" customHeight="1"/>
    <row r="29921" ht="12.75" hidden="1" customHeight="1"/>
    <row r="29922" ht="12.75" hidden="1" customHeight="1"/>
    <row r="29923" ht="12.75" hidden="1" customHeight="1"/>
    <row r="29924" ht="12.75" hidden="1" customHeight="1"/>
    <row r="29925" ht="12.75" hidden="1" customHeight="1"/>
    <row r="29926" ht="12.75" hidden="1" customHeight="1"/>
    <row r="29927" ht="12.75" hidden="1" customHeight="1"/>
    <row r="29928" ht="12.75" hidden="1" customHeight="1"/>
    <row r="29929" ht="12.75" hidden="1" customHeight="1"/>
    <row r="29930" ht="12.75" hidden="1" customHeight="1"/>
    <row r="29931" ht="12.75" hidden="1" customHeight="1"/>
    <row r="29932" ht="12.75" hidden="1" customHeight="1"/>
    <row r="29933" ht="12.75" hidden="1" customHeight="1"/>
    <row r="29934" ht="12.75" hidden="1" customHeight="1"/>
    <row r="29935" ht="12.75" hidden="1" customHeight="1"/>
    <row r="29936" ht="12.75" hidden="1" customHeight="1"/>
    <row r="29937" ht="12.75" hidden="1" customHeight="1"/>
    <row r="29938" ht="12.75" hidden="1" customHeight="1"/>
    <row r="29939" ht="12.75" hidden="1" customHeight="1"/>
    <row r="29940" ht="12.75" hidden="1" customHeight="1"/>
    <row r="29941" ht="12.75" hidden="1" customHeight="1"/>
    <row r="29942" ht="12.75" hidden="1" customHeight="1"/>
    <row r="29943" ht="12.75" hidden="1" customHeight="1"/>
    <row r="29944" ht="12.75" hidden="1" customHeight="1"/>
    <row r="29945" ht="12.75" hidden="1" customHeight="1"/>
    <row r="29946" ht="12.75" hidden="1" customHeight="1"/>
    <row r="29947" ht="12.75" hidden="1" customHeight="1"/>
    <row r="29948" ht="12.75" hidden="1" customHeight="1"/>
    <row r="29949" ht="12.75" hidden="1" customHeight="1"/>
    <row r="29950" ht="12.75" hidden="1" customHeight="1"/>
    <row r="29951" ht="12.75" hidden="1" customHeight="1"/>
    <row r="29952" ht="12.75" hidden="1" customHeight="1"/>
    <row r="29953" ht="12.75" hidden="1" customHeight="1"/>
    <row r="29954" ht="12.75" hidden="1" customHeight="1"/>
    <row r="29955" ht="12.75" hidden="1" customHeight="1"/>
    <row r="29956" ht="12.75" hidden="1" customHeight="1"/>
    <row r="29957" ht="12.75" hidden="1" customHeight="1"/>
    <row r="29958" ht="12.75" hidden="1" customHeight="1"/>
    <row r="29959" ht="12.75" hidden="1" customHeight="1"/>
    <row r="29960" ht="12.75" hidden="1" customHeight="1"/>
    <row r="29961" ht="12.75" hidden="1" customHeight="1"/>
    <row r="29962" ht="12.75" hidden="1" customHeight="1"/>
    <row r="29963" ht="12.75" hidden="1" customHeight="1"/>
    <row r="29964" ht="12.75" hidden="1" customHeight="1"/>
    <row r="29965" ht="12.75" hidden="1" customHeight="1"/>
    <row r="29966" ht="12.75" hidden="1" customHeight="1"/>
    <row r="29967" ht="12.75" hidden="1" customHeight="1"/>
    <row r="29968" ht="12.75" hidden="1" customHeight="1"/>
    <row r="29969" ht="12.75" hidden="1" customHeight="1"/>
    <row r="29970" ht="12.75" hidden="1" customHeight="1"/>
    <row r="29971" ht="12.75" hidden="1" customHeight="1"/>
    <row r="29972" ht="12.75" hidden="1" customHeight="1"/>
    <row r="29973" ht="12.75" hidden="1" customHeight="1"/>
    <row r="29974" ht="12.75" hidden="1" customHeight="1"/>
    <row r="29975" ht="12.75" hidden="1" customHeight="1"/>
    <row r="29976" ht="12.75" hidden="1" customHeight="1"/>
    <row r="29977" ht="12.75" hidden="1" customHeight="1"/>
    <row r="29978" ht="12.75" hidden="1" customHeight="1"/>
    <row r="29979" ht="12.75" hidden="1" customHeight="1"/>
    <row r="29980" ht="12.75" hidden="1" customHeight="1"/>
    <row r="29981" ht="12.75" hidden="1" customHeight="1"/>
    <row r="29982" ht="12.75" hidden="1" customHeight="1"/>
    <row r="29983" ht="12.75" hidden="1" customHeight="1"/>
    <row r="29984" ht="12.75" hidden="1" customHeight="1"/>
    <row r="29985" ht="12.75" hidden="1" customHeight="1"/>
    <row r="29986" ht="12.75" hidden="1" customHeight="1"/>
    <row r="29987" ht="12.75" hidden="1" customHeight="1"/>
    <row r="29988" ht="12.75" hidden="1" customHeight="1"/>
    <row r="29989" ht="12.75" hidden="1" customHeight="1"/>
    <row r="29990" ht="12.75" hidden="1" customHeight="1"/>
    <row r="29991" ht="12.75" hidden="1" customHeight="1"/>
    <row r="29992" ht="12.75" hidden="1" customHeight="1"/>
    <row r="29993" ht="12.75" hidden="1" customHeight="1"/>
    <row r="29994" ht="12.75" hidden="1" customHeight="1"/>
    <row r="29995" ht="12.75" hidden="1" customHeight="1"/>
    <row r="29996" ht="12.75" hidden="1" customHeight="1"/>
    <row r="29997" ht="12.75" hidden="1" customHeight="1"/>
    <row r="29998" ht="12.75" hidden="1" customHeight="1"/>
    <row r="29999" ht="12.75" hidden="1" customHeight="1"/>
    <row r="30000" ht="12.75" hidden="1" customHeight="1"/>
    <row r="30001" ht="12.75" hidden="1" customHeight="1"/>
    <row r="30002" ht="12.75" hidden="1" customHeight="1"/>
    <row r="30003" ht="12.75" hidden="1" customHeight="1"/>
    <row r="30004" ht="12.75" hidden="1" customHeight="1"/>
    <row r="30005" ht="12.75" hidden="1" customHeight="1"/>
    <row r="30006" ht="12.75" hidden="1" customHeight="1"/>
    <row r="30007" ht="12.75" hidden="1" customHeight="1"/>
    <row r="30008" ht="12.75" hidden="1" customHeight="1"/>
    <row r="30009" ht="12.75" hidden="1" customHeight="1"/>
    <row r="30010" ht="12.75" hidden="1" customHeight="1"/>
    <row r="30011" ht="12.75" hidden="1" customHeight="1"/>
    <row r="30012" ht="12.75" hidden="1" customHeight="1"/>
    <row r="30013" ht="12.75" hidden="1" customHeight="1"/>
    <row r="30014" ht="12.75" hidden="1" customHeight="1"/>
    <row r="30015" ht="12.75" hidden="1" customHeight="1"/>
    <row r="30016" ht="12.75" hidden="1" customHeight="1"/>
    <row r="30017" ht="12.75" hidden="1" customHeight="1"/>
    <row r="30018" ht="12.75" hidden="1" customHeight="1"/>
    <row r="30019" ht="12.75" hidden="1" customHeight="1"/>
    <row r="30020" ht="12.75" hidden="1" customHeight="1"/>
    <row r="30021" ht="12.75" hidden="1" customHeight="1"/>
    <row r="30022" ht="12.75" hidden="1" customHeight="1"/>
    <row r="30023" ht="12.75" hidden="1" customHeight="1"/>
    <row r="30024" ht="12.75" hidden="1" customHeight="1"/>
    <row r="30025" ht="12.75" hidden="1" customHeight="1"/>
    <row r="30026" ht="12.75" hidden="1" customHeight="1"/>
    <row r="30027" ht="12.75" hidden="1" customHeight="1"/>
    <row r="30028" ht="12.75" hidden="1" customHeight="1"/>
    <row r="30029" ht="12.75" hidden="1" customHeight="1"/>
    <row r="30030" ht="12.75" hidden="1" customHeight="1"/>
    <row r="30031" ht="12.75" hidden="1" customHeight="1"/>
    <row r="30032" ht="12.75" hidden="1" customHeight="1"/>
    <row r="30033" ht="12.75" hidden="1" customHeight="1"/>
    <row r="30034" ht="12.75" hidden="1" customHeight="1"/>
    <row r="30035" ht="12.75" hidden="1" customHeight="1"/>
    <row r="30036" ht="12.75" hidden="1" customHeight="1"/>
    <row r="30037" ht="12.75" hidden="1" customHeight="1"/>
    <row r="30038" ht="12.75" hidden="1" customHeight="1"/>
    <row r="30039" ht="12.75" hidden="1" customHeight="1"/>
    <row r="30040" ht="12.75" hidden="1" customHeight="1"/>
    <row r="30041" ht="12.75" hidden="1" customHeight="1"/>
    <row r="30042" ht="12.75" hidden="1" customHeight="1"/>
    <row r="30043" ht="12.75" hidden="1" customHeight="1"/>
    <row r="30044" ht="12.75" hidden="1" customHeight="1"/>
    <row r="30045" ht="12.75" hidden="1" customHeight="1"/>
    <row r="30046" ht="12.75" hidden="1" customHeight="1"/>
    <row r="30047" ht="12.75" hidden="1" customHeight="1"/>
    <row r="30048" ht="12.75" hidden="1" customHeight="1"/>
    <row r="30049" ht="12.75" hidden="1" customHeight="1"/>
    <row r="30050" ht="12.75" hidden="1" customHeight="1"/>
    <row r="30051" ht="12.75" hidden="1" customHeight="1"/>
    <row r="30052" ht="12.75" hidden="1" customHeight="1"/>
    <row r="30053" ht="12.75" hidden="1" customHeight="1"/>
    <row r="30054" ht="12.75" hidden="1" customHeight="1"/>
    <row r="30055" ht="12.75" hidden="1" customHeight="1"/>
    <row r="30056" ht="12.75" hidden="1" customHeight="1"/>
    <row r="30057" ht="12.75" hidden="1" customHeight="1"/>
    <row r="30058" ht="12.75" hidden="1" customHeight="1"/>
    <row r="30059" ht="12.75" hidden="1" customHeight="1"/>
    <row r="30060" ht="12.75" hidden="1" customHeight="1"/>
    <row r="30061" ht="12.75" hidden="1" customHeight="1"/>
    <row r="30062" ht="12.75" hidden="1" customHeight="1"/>
    <row r="30063" ht="12.75" hidden="1" customHeight="1"/>
    <row r="30064" ht="12.75" hidden="1" customHeight="1"/>
    <row r="30065" ht="12.75" hidden="1" customHeight="1"/>
    <row r="30066" ht="12.75" hidden="1" customHeight="1"/>
    <row r="30067" ht="12.75" hidden="1" customHeight="1"/>
    <row r="30068" ht="12.75" hidden="1" customHeight="1"/>
    <row r="30069" ht="12.75" hidden="1" customHeight="1"/>
    <row r="30070" ht="12.75" hidden="1" customHeight="1"/>
    <row r="30071" ht="12.75" hidden="1" customHeight="1"/>
    <row r="30072" ht="12.75" hidden="1" customHeight="1"/>
    <row r="30073" ht="12.75" hidden="1" customHeight="1"/>
    <row r="30074" ht="12.75" hidden="1" customHeight="1"/>
    <row r="30075" ht="12.75" hidden="1" customHeight="1"/>
    <row r="30076" ht="12.75" hidden="1" customHeight="1"/>
    <row r="30077" ht="12.75" hidden="1" customHeight="1"/>
    <row r="30078" ht="12.75" hidden="1" customHeight="1"/>
    <row r="30079" ht="12.75" hidden="1" customHeight="1"/>
    <row r="30080" ht="12.75" hidden="1" customHeight="1"/>
    <row r="30081" ht="12.75" hidden="1" customHeight="1"/>
    <row r="30082" ht="12.75" hidden="1" customHeight="1"/>
    <row r="30083" ht="12.75" hidden="1" customHeight="1"/>
    <row r="30084" ht="12.75" hidden="1" customHeight="1"/>
    <row r="30085" ht="12.75" hidden="1" customHeight="1"/>
    <row r="30086" ht="12.75" hidden="1" customHeight="1"/>
    <row r="30087" ht="12.75" hidden="1" customHeight="1"/>
    <row r="30088" ht="12.75" hidden="1" customHeight="1"/>
    <row r="30089" ht="12.75" hidden="1" customHeight="1"/>
    <row r="30090" ht="12.75" hidden="1" customHeight="1"/>
    <row r="30091" ht="12.75" hidden="1" customHeight="1"/>
    <row r="30092" ht="12.75" hidden="1" customHeight="1"/>
    <row r="30093" ht="12.75" hidden="1" customHeight="1"/>
    <row r="30094" ht="12.75" hidden="1" customHeight="1"/>
    <row r="30095" ht="12.75" hidden="1" customHeight="1"/>
    <row r="30096" ht="12.75" hidden="1" customHeight="1"/>
    <row r="30097" ht="12.75" hidden="1" customHeight="1"/>
    <row r="30098" ht="12.75" hidden="1" customHeight="1"/>
    <row r="30099" ht="12.75" hidden="1" customHeight="1"/>
    <row r="30100" ht="12.75" hidden="1" customHeight="1"/>
    <row r="30101" ht="12.75" hidden="1" customHeight="1"/>
    <row r="30102" ht="12.75" hidden="1" customHeight="1"/>
    <row r="30103" ht="12.75" hidden="1" customHeight="1"/>
    <row r="30104" ht="12.75" hidden="1" customHeight="1"/>
    <row r="30105" ht="12.75" hidden="1" customHeight="1"/>
    <row r="30106" ht="12.75" hidden="1" customHeight="1"/>
    <row r="30107" ht="12.75" hidden="1" customHeight="1"/>
    <row r="30108" ht="12.75" hidden="1" customHeight="1"/>
    <row r="30109" ht="12.75" hidden="1" customHeight="1"/>
    <row r="30110" ht="12.75" hidden="1" customHeight="1"/>
    <row r="30111" ht="12.75" hidden="1" customHeight="1"/>
    <row r="30112" ht="12.75" hidden="1" customHeight="1"/>
    <row r="30113" ht="12.75" hidden="1" customHeight="1"/>
    <row r="30114" ht="12.75" hidden="1" customHeight="1"/>
    <row r="30115" ht="12.75" hidden="1" customHeight="1"/>
    <row r="30116" ht="12.75" hidden="1" customHeight="1"/>
    <row r="30117" ht="12.75" hidden="1" customHeight="1"/>
    <row r="30118" ht="12.75" hidden="1" customHeight="1"/>
    <row r="30119" ht="12.75" hidden="1" customHeight="1"/>
    <row r="30120" ht="12.75" hidden="1" customHeight="1"/>
    <row r="30121" ht="12.75" hidden="1" customHeight="1"/>
    <row r="30122" ht="12.75" hidden="1" customHeight="1"/>
    <row r="30123" ht="12.75" hidden="1" customHeight="1"/>
    <row r="30124" ht="12.75" hidden="1" customHeight="1"/>
    <row r="30125" ht="12.75" hidden="1" customHeight="1"/>
    <row r="30126" ht="12.75" hidden="1" customHeight="1"/>
    <row r="30127" ht="12.75" hidden="1" customHeight="1"/>
    <row r="30128" ht="12.75" hidden="1" customHeight="1"/>
    <row r="30129" ht="12.75" hidden="1" customHeight="1"/>
    <row r="30130" ht="12.75" hidden="1" customHeight="1"/>
    <row r="30131" ht="12.75" hidden="1" customHeight="1"/>
    <row r="30132" ht="12.75" hidden="1" customHeight="1"/>
    <row r="30133" ht="12.75" hidden="1" customHeight="1"/>
    <row r="30134" ht="12.75" hidden="1" customHeight="1"/>
    <row r="30135" ht="12.75" hidden="1" customHeight="1"/>
    <row r="30136" ht="12.75" hidden="1" customHeight="1"/>
    <row r="30137" ht="12.75" hidden="1" customHeight="1"/>
    <row r="30138" ht="12.75" hidden="1" customHeight="1"/>
    <row r="30139" ht="12.75" hidden="1" customHeight="1"/>
    <row r="30140" ht="12.75" hidden="1" customHeight="1"/>
    <row r="30141" ht="12.75" hidden="1" customHeight="1"/>
    <row r="30142" ht="12.75" hidden="1" customHeight="1"/>
    <row r="30143" ht="12.75" hidden="1" customHeight="1"/>
    <row r="30144" ht="12.75" hidden="1" customHeight="1"/>
    <row r="30145" ht="12.75" hidden="1" customHeight="1"/>
    <row r="30146" ht="12.75" hidden="1" customHeight="1"/>
    <row r="30147" ht="12.75" hidden="1" customHeight="1"/>
    <row r="30148" ht="12.75" hidden="1" customHeight="1"/>
    <row r="30149" ht="12.75" hidden="1" customHeight="1"/>
    <row r="30150" ht="12.75" hidden="1" customHeight="1"/>
    <row r="30151" ht="12.75" hidden="1" customHeight="1"/>
    <row r="30152" ht="12.75" hidden="1" customHeight="1"/>
    <row r="30153" ht="12.75" hidden="1" customHeight="1"/>
    <row r="30154" ht="12.75" hidden="1" customHeight="1"/>
    <row r="30155" ht="12.75" hidden="1" customHeight="1"/>
    <row r="30156" ht="12.75" hidden="1" customHeight="1"/>
    <row r="30157" ht="12.75" hidden="1" customHeight="1"/>
    <row r="30158" ht="12.75" hidden="1" customHeight="1"/>
    <row r="30159" ht="12.75" hidden="1" customHeight="1"/>
    <row r="30160" ht="12.75" hidden="1" customHeight="1"/>
    <row r="30161" ht="12.75" hidden="1" customHeight="1"/>
    <row r="30162" ht="12.75" hidden="1" customHeight="1"/>
    <row r="30163" ht="12.75" hidden="1" customHeight="1"/>
    <row r="30164" ht="12.75" hidden="1" customHeight="1"/>
    <row r="30165" ht="12.75" hidden="1" customHeight="1"/>
    <row r="30166" ht="12.75" hidden="1" customHeight="1"/>
    <row r="30167" ht="12.75" hidden="1" customHeight="1"/>
    <row r="30168" ht="12.75" hidden="1" customHeight="1"/>
    <row r="30169" ht="12.75" hidden="1" customHeight="1"/>
    <row r="30170" ht="12.75" hidden="1" customHeight="1"/>
    <row r="30171" ht="12.75" hidden="1" customHeight="1"/>
    <row r="30172" ht="12.75" hidden="1" customHeight="1"/>
    <row r="30173" ht="12.75" hidden="1" customHeight="1"/>
    <row r="30174" ht="12.75" hidden="1" customHeight="1"/>
    <row r="30175" ht="12.75" hidden="1" customHeight="1"/>
    <row r="30176" ht="12.75" hidden="1" customHeight="1"/>
    <row r="30177" ht="12.75" hidden="1" customHeight="1"/>
    <row r="30178" ht="12.75" hidden="1" customHeight="1"/>
    <row r="30179" ht="12.75" hidden="1" customHeight="1"/>
    <row r="30180" ht="12.75" hidden="1" customHeight="1"/>
    <row r="30181" ht="12.75" hidden="1" customHeight="1"/>
    <row r="30182" ht="12.75" hidden="1" customHeight="1"/>
    <row r="30183" ht="12.75" hidden="1" customHeight="1"/>
    <row r="30184" ht="12.75" hidden="1" customHeight="1"/>
    <row r="30185" ht="12.75" hidden="1" customHeight="1"/>
    <row r="30186" ht="12.75" hidden="1" customHeight="1"/>
    <row r="30187" ht="12.75" hidden="1" customHeight="1"/>
    <row r="30188" ht="12.75" hidden="1" customHeight="1"/>
    <row r="30189" ht="12.75" hidden="1" customHeight="1"/>
    <row r="30190" ht="12.75" hidden="1" customHeight="1"/>
    <row r="30191" ht="12.75" hidden="1" customHeight="1"/>
    <row r="30192" ht="12.75" hidden="1" customHeight="1"/>
    <row r="30193" ht="12.75" hidden="1" customHeight="1"/>
    <row r="30194" ht="12.75" hidden="1" customHeight="1"/>
    <row r="30195" ht="12.75" hidden="1" customHeight="1"/>
    <row r="30196" ht="12.75" hidden="1" customHeight="1"/>
    <row r="30197" ht="12.75" hidden="1" customHeight="1"/>
    <row r="30198" ht="12.75" hidden="1" customHeight="1"/>
    <row r="30199" ht="12.75" hidden="1" customHeight="1"/>
    <row r="30200" ht="12.75" hidden="1" customHeight="1"/>
    <row r="30201" ht="12.75" hidden="1" customHeight="1"/>
    <row r="30202" ht="12.75" hidden="1" customHeight="1"/>
    <row r="30203" ht="12.75" hidden="1" customHeight="1"/>
    <row r="30204" ht="12.75" hidden="1" customHeight="1"/>
    <row r="30205" ht="12.75" hidden="1" customHeight="1"/>
    <row r="30206" ht="12.75" hidden="1" customHeight="1"/>
    <row r="30207" ht="12.75" hidden="1" customHeight="1"/>
    <row r="30208" ht="12.75" hidden="1" customHeight="1"/>
    <row r="30209" ht="12.75" hidden="1" customHeight="1"/>
    <row r="30210" ht="12.75" hidden="1" customHeight="1"/>
    <row r="30211" ht="12.75" hidden="1" customHeight="1"/>
    <row r="30212" ht="12.75" hidden="1" customHeight="1"/>
    <row r="30213" ht="12.75" hidden="1" customHeight="1"/>
    <row r="30214" ht="12.75" hidden="1" customHeight="1"/>
    <row r="30215" ht="12.75" hidden="1" customHeight="1"/>
    <row r="30216" ht="12.75" hidden="1" customHeight="1"/>
    <row r="30217" ht="12.75" hidden="1" customHeight="1"/>
    <row r="30218" ht="12.75" hidden="1" customHeight="1"/>
    <row r="30219" ht="12.75" hidden="1" customHeight="1"/>
    <row r="30220" ht="12.75" hidden="1" customHeight="1"/>
    <row r="30221" ht="12.75" hidden="1" customHeight="1"/>
    <row r="30222" ht="12.75" hidden="1" customHeight="1"/>
    <row r="30223" ht="12.75" hidden="1" customHeight="1"/>
    <row r="30224" ht="12.75" hidden="1" customHeight="1"/>
    <row r="30225" ht="12.75" hidden="1" customHeight="1"/>
    <row r="30226" ht="12.75" hidden="1" customHeight="1"/>
    <row r="30227" ht="12.75" hidden="1" customHeight="1"/>
    <row r="30228" ht="12.75" hidden="1" customHeight="1"/>
    <row r="30229" ht="12.75" hidden="1" customHeight="1"/>
    <row r="30230" ht="12.75" hidden="1" customHeight="1"/>
    <row r="30231" ht="12.75" hidden="1" customHeight="1"/>
    <row r="30232" ht="12.75" hidden="1" customHeight="1"/>
    <row r="30233" ht="12.75" hidden="1" customHeight="1"/>
    <row r="30234" ht="12.75" hidden="1" customHeight="1"/>
    <row r="30235" ht="12.75" hidden="1" customHeight="1"/>
    <row r="30236" ht="12.75" hidden="1" customHeight="1"/>
    <row r="30237" ht="12.75" hidden="1" customHeight="1"/>
    <row r="30238" ht="12.75" hidden="1" customHeight="1"/>
    <row r="30239" ht="12.75" hidden="1" customHeight="1"/>
    <row r="30240" ht="12.75" hidden="1" customHeight="1"/>
    <row r="30241" ht="12.75" hidden="1" customHeight="1"/>
    <row r="30242" ht="12.75" hidden="1" customHeight="1"/>
    <row r="30243" ht="12.75" hidden="1" customHeight="1"/>
    <row r="30244" ht="12.75" hidden="1" customHeight="1"/>
    <row r="30245" ht="12.75" hidden="1" customHeight="1"/>
    <row r="30246" ht="12.75" hidden="1" customHeight="1"/>
    <row r="30247" ht="12.75" hidden="1" customHeight="1"/>
    <row r="30248" ht="12.75" hidden="1" customHeight="1"/>
    <row r="30249" ht="12.75" hidden="1" customHeight="1"/>
    <row r="30250" ht="12.75" hidden="1" customHeight="1"/>
    <row r="30251" ht="12.75" hidden="1" customHeight="1"/>
    <row r="30252" ht="12.75" hidden="1" customHeight="1"/>
    <row r="30253" ht="12.75" hidden="1" customHeight="1"/>
    <row r="30254" ht="12.75" hidden="1" customHeight="1"/>
    <row r="30255" ht="12.75" hidden="1" customHeight="1"/>
    <row r="30256" ht="12.75" hidden="1" customHeight="1"/>
    <row r="30257" ht="12.75" hidden="1" customHeight="1"/>
    <row r="30258" ht="12.75" hidden="1" customHeight="1"/>
    <row r="30259" ht="12.75" hidden="1" customHeight="1"/>
    <row r="30260" ht="12.75" hidden="1" customHeight="1"/>
    <row r="30261" ht="12.75" hidden="1" customHeight="1"/>
    <row r="30262" ht="12.75" hidden="1" customHeight="1"/>
    <row r="30263" ht="12.75" hidden="1" customHeight="1"/>
    <row r="30264" ht="12.75" hidden="1" customHeight="1"/>
    <row r="30265" ht="12.75" hidden="1" customHeight="1"/>
    <row r="30266" ht="12.75" hidden="1" customHeight="1"/>
    <row r="30267" ht="12.75" hidden="1" customHeight="1"/>
    <row r="30268" ht="12.75" hidden="1" customHeight="1"/>
    <row r="30269" ht="12.75" hidden="1" customHeight="1"/>
    <row r="30270" ht="12.75" hidden="1" customHeight="1"/>
    <row r="30271" ht="12.75" hidden="1" customHeight="1"/>
    <row r="30272" ht="12.75" hidden="1" customHeight="1"/>
    <row r="30273" ht="12.75" hidden="1" customHeight="1"/>
    <row r="30274" ht="12.75" hidden="1" customHeight="1"/>
    <row r="30275" ht="12.75" hidden="1" customHeight="1"/>
    <row r="30276" ht="12.75" hidden="1" customHeight="1"/>
    <row r="30277" ht="12.75" hidden="1" customHeight="1"/>
    <row r="30278" ht="12.75" hidden="1" customHeight="1"/>
    <row r="30279" ht="12.75" hidden="1" customHeight="1"/>
    <row r="30280" ht="12.75" hidden="1" customHeight="1"/>
    <row r="30281" ht="12.75" hidden="1" customHeight="1"/>
    <row r="30282" ht="12.75" hidden="1" customHeight="1"/>
    <row r="30283" ht="12.75" hidden="1" customHeight="1"/>
    <row r="30284" ht="12.75" hidden="1" customHeight="1"/>
    <row r="30285" ht="12.75" hidden="1" customHeight="1"/>
    <row r="30286" ht="12.75" hidden="1" customHeight="1"/>
    <row r="30287" ht="12.75" hidden="1" customHeight="1"/>
    <row r="30288" ht="12.75" hidden="1" customHeight="1"/>
    <row r="30289" ht="12.75" hidden="1" customHeight="1"/>
    <row r="30290" ht="12.75" hidden="1" customHeight="1"/>
    <row r="30291" ht="12.75" hidden="1" customHeight="1"/>
    <row r="30292" ht="12.75" hidden="1" customHeight="1"/>
    <row r="30293" ht="12.75" hidden="1" customHeight="1"/>
    <row r="30294" ht="12.75" hidden="1" customHeight="1"/>
    <row r="30295" ht="12.75" hidden="1" customHeight="1"/>
    <row r="30296" ht="12.75" hidden="1" customHeight="1"/>
    <row r="30297" ht="12.75" hidden="1" customHeight="1"/>
    <row r="30298" ht="12.75" hidden="1" customHeight="1"/>
    <row r="30299" ht="12.75" hidden="1" customHeight="1"/>
    <row r="30300" ht="12.75" hidden="1" customHeight="1"/>
    <row r="30301" ht="12.75" hidden="1" customHeight="1"/>
    <row r="30302" ht="12.75" hidden="1" customHeight="1"/>
    <row r="30303" ht="12.75" hidden="1" customHeight="1"/>
    <row r="30304" ht="12.75" hidden="1" customHeight="1"/>
    <row r="30305" ht="12.75" hidden="1" customHeight="1"/>
    <row r="30306" ht="12.75" hidden="1" customHeight="1"/>
    <row r="30307" ht="12.75" hidden="1" customHeight="1"/>
    <row r="30308" ht="12.75" hidden="1" customHeight="1"/>
    <row r="30309" ht="12.75" hidden="1" customHeight="1"/>
    <row r="30310" ht="12.75" hidden="1" customHeight="1"/>
    <row r="30311" ht="12.75" hidden="1" customHeight="1"/>
    <row r="30312" ht="12.75" hidden="1" customHeight="1"/>
    <row r="30313" ht="12.75" hidden="1" customHeight="1"/>
    <row r="30314" ht="12.75" hidden="1" customHeight="1"/>
    <row r="30315" ht="12.75" hidden="1" customHeight="1"/>
    <row r="30316" ht="12.75" hidden="1" customHeight="1"/>
    <row r="30317" ht="12.75" hidden="1" customHeight="1"/>
    <row r="30318" ht="12.75" hidden="1" customHeight="1"/>
    <row r="30319" ht="12.75" hidden="1" customHeight="1"/>
    <row r="30320" ht="12.75" hidden="1" customHeight="1"/>
    <row r="30321" ht="12.75" hidden="1" customHeight="1"/>
    <row r="30322" ht="12.75" hidden="1" customHeight="1"/>
    <row r="30323" ht="12.75" hidden="1" customHeight="1"/>
    <row r="30324" ht="12.75" hidden="1" customHeight="1"/>
    <row r="30325" ht="12.75" hidden="1" customHeight="1"/>
    <row r="30326" ht="12.75" hidden="1" customHeight="1"/>
    <row r="30327" ht="12.75" hidden="1" customHeight="1"/>
    <row r="30328" ht="12.75" hidden="1" customHeight="1"/>
    <row r="30329" ht="12.75" hidden="1" customHeight="1"/>
    <row r="30330" ht="12.75" hidden="1" customHeight="1"/>
    <row r="30331" ht="12.75" hidden="1" customHeight="1"/>
    <row r="30332" ht="12.75" hidden="1" customHeight="1"/>
    <row r="30333" ht="12.75" hidden="1" customHeight="1"/>
    <row r="30334" ht="12.75" hidden="1" customHeight="1"/>
    <row r="30335" ht="12.75" hidden="1" customHeight="1"/>
    <row r="30336" ht="12.75" hidden="1" customHeight="1"/>
    <row r="30337" ht="12.75" hidden="1" customHeight="1"/>
    <row r="30338" ht="12.75" hidden="1" customHeight="1"/>
    <row r="30339" ht="12.75" hidden="1" customHeight="1"/>
    <row r="30340" ht="12.75" hidden="1" customHeight="1"/>
    <row r="30341" ht="12.75" hidden="1" customHeight="1"/>
    <row r="30342" ht="12.75" hidden="1" customHeight="1"/>
    <row r="30343" ht="12.75" hidden="1" customHeight="1"/>
    <row r="30344" ht="12.75" hidden="1" customHeight="1"/>
    <row r="30345" ht="12.75" hidden="1" customHeight="1"/>
    <row r="30346" ht="12.75" hidden="1" customHeight="1"/>
    <row r="30347" ht="12.75" hidden="1" customHeight="1"/>
    <row r="30348" ht="12.75" hidden="1" customHeight="1"/>
    <row r="30349" ht="12.75" hidden="1" customHeight="1"/>
    <row r="30350" ht="12.75" hidden="1" customHeight="1"/>
    <row r="30351" ht="12.75" hidden="1" customHeight="1"/>
    <row r="30352" ht="12.75" hidden="1" customHeight="1"/>
    <row r="30353" ht="12.75" hidden="1" customHeight="1"/>
    <row r="30354" ht="12.75" hidden="1" customHeight="1"/>
    <row r="30355" ht="12.75" hidden="1" customHeight="1"/>
    <row r="30356" ht="12.75" hidden="1" customHeight="1"/>
    <row r="30357" ht="12.75" hidden="1" customHeight="1"/>
    <row r="30358" ht="12.75" hidden="1" customHeight="1"/>
    <row r="30359" ht="12.75" hidden="1" customHeight="1"/>
    <row r="30360" ht="12.75" hidden="1" customHeight="1"/>
    <row r="30361" ht="12.75" hidden="1" customHeight="1"/>
    <row r="30362" ht="12.75" hidden="1" customHeight="1"/>
    <row r="30363" ht="12.75" hidden="1" customHeight="1"/>
    <row r="30364" ht="12.75" hidden="1" customHeight="1"/>
    <row r="30365" ht="12.75" hidden="1" customHeight="1"/>
    <row r="30366" ht="12.75" hidden="1" customHeight="1"/>
    <row r="30367" ht="12.75" hidden="1" customHeight="1"/>
    <row r="30368" ht="12.75" hidden="1" customHeight="1"/>
    <row r="30369" ht="12.75" hidden="1" customHeight="1"/>
    <row r="30370" ht="12.75" hidden="1" customHeight="1"/>
    <row r="30371" ht="12.75" hidden="1" customHeight="1"/>
    <row r="30372" ht="12.75" hidden="1" customHeight="1"/>
    <row r="30373" ht="12.75" hidden="1" customHeight="1"/>
    <row r="30374" ht="12.75" hidden="1" customHeight="1"/>
    <row r="30375" ht="12.75" hidden="1" customHeight="1"/>
    <row r="30376" ht="12.75" hidden="1" customHeight="1"/>
    <row r="30377" ht="12.75" hidden="1" customHeight="1"/>
    <row r="30378" ht="12.75" hidden="1" customHeight="1"/>
    <row r="30379" ht="12.75" hidden="1" customHeight="1"/>
    <row r="30380" ht="12.75" hidden="1" customHeight="1"/>
    <row r="30381" ht="12.75" hidden="1" customHeight="1"/>
    <row r="30382" ht="12.75" hidden="1" customHeight="1"/>
    <row r="30383" ht="12.75" hidden="1" customHeight="1"/>
    <row r="30384" ht="12.75" hidden="1" customHeight="1"/>
    <row r="30385" ht="12.75" hidden="1" customHeight="1"/>
    <row r="30386" ht="12.75" hidden="1" customHeight="1"/>
    <row r="30387" ht="12.75" hidden="1" customHeight="1"/>
    <row r="30388" ht="12.75" hidden="1" customHeight="1"/>
    <row r="30389" ht="12.75" hidden="1" customHeight="1"/>
    <row r="30390" ht="12.75" hidden="1" customHeight="1"/>
    <row r="30391" ht="12.75" hidden="1" customHeight="1"/>
    <row r="30392" ht="12.75" hidden="1" customHeight="1"/>
    <row r="30393" ht="12.75" hidden="1" customHeight="1"/>
    <row r="30394" ht="12.75" hidden="1" customHeight="1"/>
    <row r="30395" ht="12.75" hidden="1" customHeight="1"/>
    <row r="30396" ht="12.75" hidden="1" customHeight="1"/>
    <row r="30397" ht="12.75" hidden="1" customHeight="1"/>
    <row r="30398" ht="12.75" hidden="1" customHeight="1"/>
    <row r="30399" ht="12.75" hidden="1" customHeight="1"/>
    <row r="30400" ht="12.75" hidden="1" customHeight="1"/>
    <row r="30401" ht="12.75" hidden="1" customHeight="1"/>
    <row r="30402" ht="12.75" hidden="1" customHeight="1"/>
    <row r="30403" ht="12.75" hidden="1" customHeight="1"/>
    <row r="30404" ht="12.75" hidden="1" customHeight="1"/>
    <row r="30405" ht="12.75" hidden="1" customHeight="1"/>
    <row r="30406" ht="12.75" hidden="1" customHeight="1"/>
    <row r="30407" ht="12.75" hidden="1" customHeight="1"/>
    <row r="30408" ht="12.75" hidden="1" customHeight="1"/>
    <row r="30409" ht="12.75" hidden="1" customHeight="1"/>
    <row r="30410" ht="12.75" hidden="1" customHeight="1"/>
    <row r="30411" ht="12.75" hidden="1" customHeight="1"/>
    <row r="30412" ht="12.75" hidden="1" customHeight="1"/>
    <row r="30413" ht="12.75" hidden="1" customHeight="1"/>
    <row r="30414" ht="12.75" hidden="1" customHeight="1"/>
    <row r="30415" ht="12.75" hidden="1" customHeight="1"/>
    <row r="30416" ht="12.75" hidden="1" customHeight="1"/>
    <row r="30417" ht="12.75" hidden="1" customHeight="1"/>
    <row r="30418" ht="12.75" hidden="1" customHeight="1"/>
    <row r="30419" ht="12.75" hidden="1" customHeight="1"/>
    <row r="30420" ht="12.75" hidden="1" customHeight="1"/>
    <row r="30421" ht="12.75" hidden="1" customHeight="1"/>
    <row r="30422" ht="12.75" hidden="1" customHeight="1"/>
    <row r="30423" ht="12.75" hidden="1" customHeight="1"/>
    <row r="30424" ht="12.75" hidden="1" customHeight="1"/>
    <row r="30425" ht="12.75" hidden="1" customHeight="1"/>
    <row r="30426" ht="12.75" hidden="1" customHeight="1"/>
    <row r="30427" ht="12.75" hidden="1" customHeight="1"/>
    <row r="30428" ht="12.75" hidden="1" customHeight="1"/>
    <row r="30429" ht="12.75" hidden="1" customHeight="1"/>
    <row r="30430" ht="12.75" hidden="1" customHeight="1"/>
    <row r="30431" ht="12.75" hidden="1" customHeight="1"/>
    <row r="30432" ht="12.75" hidden="1" customHeight="1"/>
    <row r="30433" ht="12.75" hidden="1" customHeight="1"/>
    <row r="30434" ht="12.75" hidden="1" customHeight="1"/>
    <row r="30435" ht="12.75" hidden="1" customHeight="1"/>
    <row r="30436" ht="12.75" hidden="1" customHeight="1"/>
    <row r="30437" ht="12.75" hidden="1" customHeight="1"/>
    <row r="30438" ht="12.75" hidden="1" customHeight="1"/>
    <row r="30439" ht="12.75" hidden="1" customHeight="1"/>
    <row r="30440" ht="12.75" hidden="1" customHeight="1"/>
    <row r="30441" ht="12.75" hidden="1" customHeight="1"/>
    <row r="30442" ht="12.75" hidden="1" customHeight="1"/>
    <row r="30443" ht="12.75" hidden="1" customHeight="1"/>
    <row r="30444" ht="12.75" hidden="1" customHeight="1"/>
    <row r="30445" ht="12.75" hidden="1" customHeight="1"/>
    <row r="30446" ht="12.75" hidden="1" customHeight="1"/>
    <row r="30447" ht="12.75" hidden="1" customHeight="1"/>
    <row r="30448" ht="12.75" hidden="1" customHeight="1"/>
    <row r="30449" ht="12.75" hidden="1" customHeight="1"/>
    <row r="30450" ht="12.75" hidden="1" customHeight="1"/>
    <row r="30451" ht="12.75" hidden="1" customHeight="1"/>
    <row r="30452" ht="12.75" hidden="1" customHeight="1"/>
    <row r="30453" ht="12.75" hidden="1" customHeight="1"/>
    <row r="30454" ht="12.75" hidden="1" customHeight="1"/>
    <row r="30455" ht="12.75" hidden="1" customHeight="1"/>
    <row r="30456" ht="12.75" hidden="1" customHeight="1"/>
    <row r="30457" ht="12.75" hidden="1" customHeight="1"/>
    <row r="30458" ht="12.75" hidden="1" customHeight="1"/>
    <row r="30459" ht="12.75" hidden="1" customHeight="1"/>
    <row r="30460" ht="12.75" hidden="1" customHeight="1"/>
    <row r="30461" ht="12.75" hidden="1" customHeight="1"/>
    <row r="30462" ht="12.75" hidden="1" customHeight="1"/>
    <row r="30463" ht="12.75" hidden="1" customHeight="1"/>
    <row r="30464" ht="12.75" hidden="1" customHeight="1"/>
    <row r="30465" ht="12.75" hidden="1" customHeight="1"/>
    <row r="30466" ht="12.75" hidden="1" customHeight="1"/>
    <row r="30467" ht="12.75" hidden="1" customHeight="1"/>
    <row r="30468" ht="12.75" hidden="1" customHeight="1"/>
    <row r="30469" ht="12.75" hidden="1" customHeight="1"/>
    <row r="30470" ht="12.75" hidden="1" customHeight="1"/>
    <row r="30471" ht="12.75" hidden="1" customHeight="1"/>
    <row r="30472" ht="12.75" hidden="1" customHeight="1"/>
    <row r="30473" ht="12.75" hidden="1" customHeight="1"/>
    <row r="30474" ht="12.75" hidden="1" customHeight="1"/>
    <row r="30475" ht="12.75" hidden="1" customHeight="1"/>
    <row r="30476" ht="12.75" hidden="1" customHeight="1"/>
    <row r="30477" ht="12.75" hidden="1" customHeight="1"/>
    <row r="30478" ht="12.75" hidden="1" customHeight="1"/>
    <row r="30479" ht="12.75" hidden="1" customHeight="1"/>
    <row r="30480" ht="12.75" hidden="1" customHeight="1"/>
    <row r="30481" ht="12.75" hidden="1" customHeight="1"/>
    <row r="30482" ht="12.75" hidden="1" customHeight="1"/>
    <row r="30483" ht="12.75" hidden="1" customHeight="1"/>
    <row r="30484" ht="12.75" hidden="1" customHeight="1"/>
    <row r="30485" ht="12.75" hidden="1" customHeight="1"/>
    <row r="30486" ht="12.75" hidden="1" customHeight="1"/>
    <row r="30487" ht="12.75" hidden="1" customHeight="1"/>
    <row r="30488" ht="12.75" hidden="1" customHeight="1"/>
    <row r="30489" ht="12.75" hidden="1" customHeight="1"/>
    <row r="30490" ht="12.75" hidden="1" customHeight="1"/>
    <row r="30491" ht="12.75" hidden="1" customHeight="1"/>
    <row r="30492" ht="12.75" hidden="1" customHeight="1"/>
    <row r="30493" ht="12.75" hidden="1" customHeight="1"/>
    <row r="30494" ht="12.75" hidden="1" customHeight="1"/>
    <row r="30495" ht="12.75" hidden="1" customHeight="1"/>
    <row r="30496" ht="12.75" hidden="1" customHeight="1"/>
    <row r="30497" ht="12.75" hidden="1" customHeight="1"/>
    <row r="30498" ht="12.75" hidden="1" customHeight="1"/>
    <row r="30499" ht="12.75" hidden="1" customHeight="1"/>
    <row r="30500" ht="12.75" hidden="1" customHeight="1"/>
    <row r="30501" ht="12.75" hidden="1" customHeight="1"/>
    <row r="30502" ht="12.75" hidden="1" customHeight="1"/>
    <row r="30503" ht="12.75" hidden="1" customHeight="1"/>
    <row r="30504" ht="12.75" hidden="1" customHeight="1"/>
    <row r="30505" ht="12.75" hidden="1" customHeight="1"/>
    <row r="30506" ht="12.75" hidden="1" customHeight="1"/>
    <row r="30507" ht="12.75" hidden="1" customHeight="1"/>
    <row r="30508" ht="12.75" hidden="1" customHeight="1"/>
    <row r="30509" ht="12.75" hidden="1" customHeight="1"/>
    <row r="30510" ht="12.75" hidden="1" customHeight="1"/>
    <row r="30511" ht="12.75" hidden="1" customHeight="1"/>
    <row r="30512" ht="12.75" hidden="1" customHeight="1"/>
    <row r="30513" ht="12.75" hidden="1" customHeight="1"/>
    <row r="30514" ht="12.75" hidden="1" customHeight="1"/>
    <row r="30515" ht="12.75" hidden="1" customHeight="1"/>
    <row r="30516" ht="12.75" hidden="1" customHeight="1"/>
    <row r="30517" ht="12.75" hidden="1" customHeight="1"/>
    <row r="30518" ht="12.75" hidden="1" customHeight="1"/>
    <row r="30519" ht="12.75" hidden="1" customHeight="1"/>
    <row r="30520" ht="12.75" hidden="1" customHeight="1"/>
    <row r="30521" ht="12.75" hidden="1" customHeight="1"/>
    <row r="30522" ht="12.75" hidden="1" customHeight="1"/>
    <row r="30523" ht="12.75" hidden="1" customHeight="1"/>
    <row r="30524" ht="12.75" hidden="1" customHeight="1"/>
    <row r="30525" ht="12.75" hidden="1" customHeight="1"/>
    <row r="30526" ht="12.75" hidden="1" customHeight="1"/>
    <row r="30527" ht="12.75" hidden="1" customHeight="1"/>
    <row r="30528" ht="12.75" hidden="1" customHeight="1"/>
    <row r="30529" ht="12.75" hidden="1" customHeight="1"/>
    <row r="30530" ht="12.75" hidden="1" customHeight="1"/>
    <row r="30531" ht="12.75" hidden="1" customHeight="1"/>
    <row r="30532" ht="12.75" hidden="1" customHeight="1"/>
    <row r="30533" ht="12.75" hidden="1" customHeight="1"/>
    <row r="30534" ht="12.75" hidden="1" customHeight="1"/>
    <row r="30535" ht="12.75" hidden="1" customHeight="1"/>
    <row r="30536" ht="12.75" hidden="1" customHeight="1"/>
    <row r="30537" ht="12.75" hidden="1" customHeight="1"/>
    <row r="30538" ht="12.75" hidden="1" customHeight="1"/>
    <row r="30539" ht="12.75" hidden="1" customHeight="1"/>
    <row r="30540" ht="12.75" hidden="1" customHeight="1"/>
    <row r="30541" ht="12.75" hidden="1" customHeight="1"/>
    <row r="30542" ht="12.75" hidden="1" customHeight="1"/>
    <row r="30543" ht="12.75" hidden="1" customHeight="1"/>
    <row r="30544" ht="12.75" hidden="1" customHeight="1"/>
    <row r="30545" ht="12.75" hidden="1" customHeight="1"/>
    <row r="30546" ht="12.75" hidden="1" customHeight="1"/>
    <row r="30547" ht="12.75" hidden="1" customHeight="1"/>
    <row r="30548" ht="12.75" hidden="1" customHeight="1"/>
    <row r="30549" ht="12.75" hidden="1" customHeight="1"/>
    <row r="30550" ht="12.75" hidden="1" customHeight="1"/>
    <row r="30551" ht="12.75" hidden="1" customHeight="1"/>
    <row r="30552" ht="12.75" hidden="1" customHeight="1"/>
    <row r="30553" ht="12.75" hidden="1" customHeight="1"/>
    <row r="30554" ht="12.75" hidden="1" customHeight="1"/>
    <row r="30555" ht="12.75" hidden="1" customHeight="1"/>
    <row r="30556" ht="12.75" hidden="1" customHeight="1"/>
    <row r="30557" ht="12.75" hidden="1" customHeight="1"/>
    <row r="30558" ht="12.75" hidden="1" customHeight="1"/>
    <row r="30559" ht="12.75" hidden="1" customHeight="1"/>
    <row r="30560" ht="12.75" hidden="1" customHeight="1"/>
    <row r="30561" ht="12.75" hidden="1" customHeight="1"/>
    <row r="30562" ht="12.75" hidden="1" customHeight="1"/>
    <row r="30563" ht="12.75" hidden="1" customHeight="1"/>
    <row r="30564" ht="12.75" hidden="1" customHeight="1"/>
    <row r="30565" ht="12.75" hidden="1" customHeight="1"/>
    <row r="30566" ht="12.75" hidden="1" customHeight="1"/>
    <row r="30567" ht="12.75" hidden="1" customHeight="1"/>
    <row r="30568" ht="12.75" hidden="1" customHeight="1"/>
    <row r="30569" ht="12.75" hidden="1" customHeight="1"/>
    <row r="30570" ht="12.75" hidden="1" customHeight="1"/>
    <row r="30571" ht="12.75" hidden="1" customHeight="1"/>
    <row r="30572" ht="12.75" hidden="1" customHeight="1"/>
    <row r="30573" ht="12.75" hidden="1" customHeight="1"/>
    <row r="30574" ht="12.75" hidden="1" customHeight="1"/>
    <row r="30575" ht="12.75" hidden="1" customHeight="1"/>
    <row r="30576" ht="12.75" hidden="1" customHeight="1"/>
    <row r="30577" ht="12.75" hidden="1" customHeight="1"/>
    <row r="30578" ht="12.75" hidden="1" customHeight="1"/>
    <row r="30579" ht="12.75" hidden="1" customHeight="1"/>
    <row r="30580" ht="12.75" hidden="1" customHeight="1"/>
    <row r="30581" ht="12.75" hidden="1" customHeight="1"/>
    <row r="30582" ht="12.75" hidden="1" customHeight="1"/>
    <row r="30583" ht="12.75" hidden="1" customHeight="1"/>
    <row r="30584" ht="12.75" hidden="1" customHeight="1"/>
    <row r="30585" ht="12.75" hidden="1" customHeight="1"/>
    <row r="30586" ht="12.75" hidden="1" customHeight="1"/>
    <row r="30587" ht="12.75" hidden="1" customHeight="1"/>
    <row r="30588" ht="12.75" hidden="1" customHeight="1"/>
    <row r="30589" ht="12.75" hidden="1" customHeight="1"/>
    <row r="30590" ht="12.75" hidden="1" customHeight="1"/>
    <row r="30591" ht="12.75" hidden="1" customHeight="1"/>
    <row r="30592" ht="12.75" hidden="1" customHeight="1"/>
    <row r="30593" ht="12.75" hidden="1" customHeight="1"/>
    <row r="30594" ht="12.75" hidden="1" customHeight="1"/>
    <row r="30595" ht="12.75" hidden="1" customHeight="1"/>
    <row r="30596" ht="12.75" hidden="1" customHeight="1"/>
    <row r="30597" ht="12.75" hidden="1" customHeight="1"/>
    <row r="30598" ht="12.75" hidden="1" customHeight="1"/>
    <row r="30599" ht="12.75" hidden="1" customHeight="1"/>
    <row r="30600" ht="12.75" hidden="1" customHeight="1"/>
    <row r="30601" ht="12.75" hidden="1" customHeight="1"/>
    <row r="30602" ht="12.75" hidden="1" customHeight="1"/>
    <row r="30603" ht="12.75" hidden="1" customHeight="1"/>
    <row r="30604" ht="12.75" hidden="1" customHeight="1"/>
    <row r="30605" ht="12.75" hidden="1" customHeight="1"/>
    <row r="30606" ht="12.75" hidden="1" customHeight="1"/>
    <row r="30607" ht="12.75" hidden="1" customHeight="1"/>
    <row r="30608" ht="12.75" hidden="1" customHeight="1"/>
    <row r="30609" ht="12.75" hidden="1" customHeight="1"/>
    <row r="30610" ht="12.75" hidden="1" customHeight="1"/>
    <row r="30611" ht="12.75" hidden="1" customHeight="1"/>
    <row r="30612" ht="12.75" hidden="1" customHeight="1"/>
    <row r="30613" ht="12.75" hidden="1" customHeight="1"/>
    <row r="30614" ht="12.75" hidden="1" customHeight="1"/>
    <row r="30615" ht="12.75" hidden="1" customHeight="1"/>
    <row r="30616" ht="12.75" hidden="1" customHeight="1"/>
    <row r="30617" ht="12.75" hidden="1" customHeight="1"/>
    <row r="30618" ht="12.75" hidden="1" customHeight="1"/>
    <row r="30619" ht="12.75" hidden="1" customHeight="1"/>
    <row r="30620" ht="12.75" hidden="1" customHeight="1"/>
    <row r="30621" ht="12.75" hidden="1" customHeight="1"/>
    <row r="30622" ht="12.75" hidden="1" customHeight="1"/>
    <row r="30623" ht="12.75" hidden="1" customHeight="1"/>
    <row r="30624" ht="12.75" hidden="1" customHeight="1"/>
    <row r="30625" ht="12.75" hidden="1" customHeight="1"/>
    <row r="30626" ht="12.75" hidden="1" customHeight="1"/>
    <row r="30627" ht="12.75" hidden="1" customHeight="1"/>
    <row r="30628" ht="12.75" hidden="1" customHeight="1"/>
    <row r="30629" ht="12.75" hidden="1" customHeight="1"/>
    <row r="30630" ht="12.75" hidden="1" customHeight="1"/>
    <row r="30631" ht="12.75" hidden="1" customHeight="1"/>
    <row r="30632" ht="12.75" hidden="1" customHeight="1"/>
    <row r="30633" ht="12.75" hidden="1" customHeight="1"/>
    <row r="30634" ht="12.75" hidden="1" customHeight="1"/>
    <row r="30635" ht="12.75" hidden="1" customHeight="1"/>
    <row r="30636" ht="12.75" hidden="1" customHeight="1"/>
    <row r="30637" ht="12.75" hidden="1" customHeight="1"/>
    <row r="30638" ht="12.75" hidden="1" customHeight="1"/>
    <row r="30639" ht="12.75" hidden="1" customHeight="1"/>
    <row r="30640" ht="12.75" hidden="1" customHeight="1"/>
    <row r="30641" ht="12.75" hidden="1" customHeight="1"/>
    <row r="30642" ht="12.75" hidden="1" customHeight="1"/>
    <row r="30643" ht="12.75" hidden="1" customHeight="1"/>
    <row r="30644" ht="12.75" hidden="1" customHeight="1"/>
    <row r="30645" ht="12.75" hidden="1" customHeight="1"/>
    <row r="30646" ht="12.75" hidden="1" customHeight="1"/>
    <row r="30647" ht="12.75" hidden="1" customHeight="1"/>
    <row r="30648" ht="12.75" hidden="1" customHeight="1"/>
    <row r="30649" ht="12.75" hidden="1" customHeight="1"/>
    <row r="30650" ht="12.75" hidden="1" customHeight="1"/>
    <row r="30651" ht="12.75" hidden="1" customHeight="1"/>
    <row r="30652" ht="12.75" hidden="1" customHeight="1"/>
    <row r="30653" ht="12.75" hidden="1" customHeight="1"/>
    <row r="30654" ht="12.75" hidden="1" customHeight="1"/>
    <row r="30655" ht="12.75" hidden="1" customHeight="1"/>
    <row r="30656" ht="12.75" hidden="1" customHeight="1"/>
    <row r="30657" ht="12.75" hidden="1" customHeight="1"/>
    <row r="30658" ht="12.75" hidden="1" customHeight="1"/>
    <row r="30659" ht="12.75" hidden="1" customHeight="1"/>
    <row r="30660" ht="12.75" hidden="1" customHeight="1"/>
    <row r="30661" ht="12.75" hidden="1" customHeight="1"/>
    <row r="30662" ht="12.75" hidden="1" customHeight="1"/>
    <row r="30663" ht="12.75" hidden="1" customHeight="1"/>
    <row r="30664" ht="12.75" hidden="1" customHeight="1"/>
    <row r="30665" ht="12.75" hidden="1" customHeight="1"/>
    <row r="30666" ht="12.75" hidden="1" customHeight="1"/>
    <row r="30667" ht="12.75" hidden="1" customHeight="1"/>
    <row r="30668" ht="12.75" hidden="1" customHeight="1"/>
    <row r="30669" ht="12.75" hidden="1" customHeight="1"/>
    <row r="30670" ht="12.75" hidden="1" customHeight="1"/>
    <row r="30671" ht="12.75" hidden="1" customHeight="1"/>
    <row r="30672" ht="12.75" hidden="1" customHeight="1"/>
    <row r="30673" ht="12.75" hidden="1" customHeight="1"/>
    <row r="30674" ht="12.75" hidden="1" customHeight="1"/>
    <row r="30675" ht="12.75" hidden="1" customHeight="1"/>
    <row r="30676" ht="12.75" hidden="1" customHeight="1"/>
    <row r="30677" ht="12.75" hidden="1" customHeight="1"/>
    <row r="30678" ht="12.75" hidden="1" customHeight="1"/>
    <row r="30679" ht="12.75" hidden="1" customHeight="1"/>
    <row r="30680" ht="12.75" hidden="1" customHeight="1"/>
    <row r="30681" ht="12.75" hidden="1" customHeight="1"/>
    <row r="30682" ht="12.75" hidden="1" customHeight="1"/>
    <row r="30683" ht="12.75" hidden="1" customHeight="1"/>
    <row r="30684" ht="12.75" hidden="1" customHeight="1"/>
    <row r="30685" ht="12.75" hidden="1" customHeight="1"/>
    <row r="30686" ht="12.75" hidden="1" customHeight="1"/>
    <row r="30687" ht="12.75" hidden="1" customHeight="1"/>
    <row r="30688" ht="12.75" hidden="1" customHeight="1"/>
    <row r="30689" ht="12.75" hidden="1" customHeight="1"/>
    <row r="30690" ht="12.75" hidden="1" customHeight="1"/>
    <row r="30691" ht="12.75" hidden="1" customHeight="1"/>
    <row r="30692" ht="12.75" hidden="1" customHeight="1"/>
    <row r="30693" ht="12.75" hidden="1" customHeight="1"/>
    <row r="30694" ht="12.75" hidden="1" customHeight="1"/>
    <row r="30695" ht="12.75" hidden="1" customHeight="1"/>
    <row r="30696" ht="12.75" hidden="1" customHeight="1"/>
    <row r="30697" ht="12.75" hidden="1" customHeight="1"/>
    <row r="30698" ht="12.75" hidden="1" customHeight="1"/>
    <row r="30699" ht="12.75" hidden="1" customHeight="1"/>
    <row r="30700" ht="12.75" hidden="1" customHeight="1"/>
    <row r="30701" ht="12.75" hidden="1" customHeight="1"/>
    <row r="30702" ht="12.75" hidden="1" customHeight="1"/>
    <row r="30703" ht="12.75" hidden="1" customHeight="1"/>
    <row r="30704" ht="12.75" hidden="1" customHeight="1"/>
    <row r="30705" ht="12.75" hidden="1" customHeight="1"/>
    <row r="30706" ht="12.75" hidden="1" customHeight="1"/>
    <row r="30707" ht="12.75" hidden="1" customHeight="1"/>
    <row r="30708" ht="12.75" hidden="1" customHeight="1"/>
    <row r="30709" ht="12.75" hidden="1" customHeight="1"/>
    <row r="30710" ht="12.75" hidden="1" customHeight="1"/>
    <row r="30711" ht="12.75" hidden="1" customHeight="1"/>
    <row r="30712" ht="12.75" hidden="1" customHeight="1"/>
    <row r="30713" ht="12.75" hidden="1" customHeight="1"/>
    <row r="30714" ht="12.75" hidden="1" customHeight="1"/>
    <row r="30715" ht="12.75" hidden="1" customHeight="1"/>
    <row r="30716" ht="12.75" hidden="1" customHeight="1"/>
    <row r="30717" ht="12.75" hidden="1" customHeight="1"/>
    <row r="30718" ht="12.75" hidden="1" customHeight="1"/>
    <row r="30719" ht="12.75" hidden="1" customHeight="1"/>
    <row r="30720" ht="12.75" hidden="1" customHeight="1"/>
    <row r="30721" ht="12.75" hidden="1" customHeight="1"/>
    <row r="30722" ht="12.75" hidden="1" customHeight="1"/>
    <row r="30723" ht="12.75" hidden="1" customHeight="1"/>
    <row r="30724" ht="12.75" hidden="1" customHeight="1"/>
    <row r="30725" ht="12.75" hidden="1" customHeight="1"/>
    <row r="30726" ht="12.75" hidden="1" customHeight="1"/>
    <row r="30727" ht="12.75" hidden="1" customHeight="1"/>
    <row r="30728" ht="12.75" hidden="1" customHeight="1"/>
    <row r="30729" ht="12.75" hidden="1" customHeight="1"/>
    <row r="30730" ht="12.75" hidden="1" customHeight="1"/>
    <row r="30731" ht="12.75" hidden="1" customHeight="1"/>
    <row r="30732" ht="12.75" hidden="1" customHeight="1"/>
    <row r="30733" ht="12.75" hidden="1" customHeight="1"/>
    <row r="30734" ht="12.75" hidden="1" customHeight="1"/>
    <row r="30735" ht="12.75" hidden="1" customHeight="1"/>
    <row r="30736" ht="12.75" hidden="1" customHeight="1"/>
    <row r="30737" ht="12.75" hidden="1" customHeight="1"/>
    <row r="30738" ht="12.75" hidden="1" customHeight="1"/>
    <row r="30739" ht="12.75" hidden="1" customHeight="1"/>
    <row r="30740" ht="12.75" hidden="1" customHeight="1"/>
    <row r="30741" ht="12.75" hidden="1" customHeight="1"/>
    <row r="30742" ht="12.75" hidden="1" customHeight="1"/>
    <row r="30743" ht="12.75" hidden="1" customHeight="1"/>
    <row r="30744" ht="12.75" hidden="1" customHeight="1"/>
    <row r="30745" ht="12.75" hidden="1" customHeight="1"/>
    <row r="30746" ht="12.75" hidden="1" customHeight="1"/>
    <row r="30747" ht="12.75" hidden="1" customHeight="1"/>
    <row r="30748" ht="12.75" hidden="1" customHeight="1"/>
    <row r="30749" ht="12.75" hidden="1" customHeight="1"/>
    <row r="30750" ht="12.75" hidden="1" customHeight="1"/>
    <row r="30751" ht="12.75" hidden="1" customHeight="1"/>
    <row r="30752" ht="12.75" hidden="1" customHeight="1"/>
    <row r="30753" ht="12.75" hidden="1" customHeight="1"/>
    <row r="30754" ht="12.75" hidden="1" customHeight="1"/>
    <row r="30755" ht="12.75" hidden="1" customHeight="1"/>
    <row r="30756" ht="12.75" hidden="1" customHeight="1"/>
    <row r="30757" ht="12.75" hidden="1" customHeight="1"/>
    <row r="30758" ht="12.75" hidden="1" customHeight="1"/>
    <row r="30759" ht="12.75" hidden="1" customHeight="1"/>
    <row r="30760" ht="12.75" hidden="1" customHeight="1"/>
    <row r="30761" ht="12.75" hidden="1" customHeight="1"/>
    <row r="30762" ht="12.75" hidden="1" customHeight="1"/>
    <row r="30763" ht="12.75" hidden="1" customHeight="1"/>
    <row r="30764" ht="12.75" hidden="1" customHeight="1"/>
    <row r="30765" ht="12.75" hidden="1" customHeight="1"/>
    <row r="30766" ht="12.75" hidden="1" customHeight="1"/>
    <row r="30767" ht="12.75" hidden="1" customHeight="1"/>
    <row r="30768" ht="12.75" hidden="1" customHeight="1"/>
    <row r="30769" ht="12.75" hidden="1" customHeight="1"/>
    <row r="30770" ht="12.75" hidden="1" customHeight="1"/>
    <row r="30771" ht="12.75" hidden="1" customHeight="1"/>
    <row r="30772" ht="12.75" hidden="1" customHeight="1"/>
    <row r="30773" ht="12.75" hidden="1" customHeight="1"/>
    <row r="30774" ht="12.75" hidden="1" customHeight="1"/>
    <row r="30775" ht="12.75" hidden="1" customHeight="1"/>
    <row r="30776" ht="12.75" hidden="1" customHeight="1"/>
    <row r="30777" ht="12.75" hidden="1" customHeight="1"/>
    <row r="30778" ht="12.75" hidden="1" customHeight="1"/>
    <row r="30779" ht="12.75" hidden="1" customHeight="1"/>
    <row r="30780" ht="12.75" hidden="1" customHeight="1"/>
    <row r="30781" ht="12.75" hidden="1" customHeight="1"/>
    <row r="30782" ht="12.75" hidden="1" customHeight="1"/>
    <row r="30783" ht="12.75" hidden="1" customHeight="1"/>
    <row r="30784" ht="12.75" hidden="1" customHeight="1"/>
    <row r="30785" ht="12.75" hidden="1" customHeight="1"/>
    <row r="30786" ht="12.75" hidden="1" customHeight="1"/>
    <row r="30787" ht="12.75" hidden="1" customHeight="1"/>
    <row r="30788" ht="12.75" hidden="1" customHeight="1"/>
    <row r="30789" ht="12.75" hidden="1" customHeight="1"/>
    <row r="30790" ht="12.75" hidden="1" customHeight="1"/>
    <row r="30791" ht="12.75" hidden="1" customHeight="1"/>
    <row r="30792" ht="12.75" hidden="1" customHeight="1"/>
    <row r="30793" ht="12.75" hidden="1" customHeight="1"/>
    <row r="30794" ht="12.75" hidden="1" customHeight="1"/>
    <row r="30795" ht="12.75" hidden="1" customHeight="1"/>
    <row r="30796" ht="12.75" hidden="1" customHeight="1"/>
    <row r="30797" ht="12.75" hidden="1" customHeight="1"/>
    <row r="30798" ht="12.75" hidden="1" customHeight="1"/>
    <row r="30799" ht="12.75" hidden="1" customHeight="1"/>
    <row r="30800" ht="12.75" hidden="1" customHeight="1"/>
    <row r="30801" ht="12.75" hidden="1" customHeight="1"/>
    <row r="30802" ht="12.75" hidden="1" customHeight="1"/>
    <row r="30803" ht="12.75" hidden="1" customHeight="1"/>
    <row r="30804" ht="12.75" hidden="1" customHeight="1"/>
    <row r="30805" ht="12.75" hidden="1" customHeight="1"/>
    <row r="30806" ht="12.75" hidden="1" customHeight="1"/>
    <row r="30807" ht="12.75" hidden="1" customHeight="1"/>
    <row r="30808" ht="12.75" hidden="1" customHeight="1"/>
    <row r="30809" ht="12.75" hidden="1" customHeight="1"/>
    <row r="30810" ht="12.75" hidden="1" customHeight="1"/>
    <row r="30811" ht="12.75" hidden="1" customHeight="1"/>
    <row r="30812" ht="12.75" hidden="1" customHeight="1"/>
    <row r="30813" ht="12.75" hidden="1" customHeight="1"/>
    <row r="30814" ht="12.75" hidden="1" customHeight="1"/>
    <row r="30815" ht="12.75" hidden="1" customHeight="1"/>
    <row r="30816" ht="12.75" hidden="1" customHeight="1"/>
    <row r="30817" ht="12.75" hidden="1" customHeight="1"/>
    <row r="30818" ht="12.75" hidden="1" customHeight="1"/>
    <row r="30819" ht="12.75" hidden="1" customHeight="1"/>
    <row r="30820" ht="12.75" hidden="1" customHeight="1"/>
    <row r="30821" ht="12.75" hidden="1" customHeight="1"/>
    <row r="30822" ht="12.75" hidden="1" customHeight="1"/>
    <row r="30823" ht="12.75" hidden="1" customHeight="1"/>
    <row r="30824" ht="12.75" hidden="1" customHeight="1"/>
    <row r="30825" ht="12.75" hidden="1" customHeight="1"/>
    <row r="30826" ht="12.75" hidden="1" customHeight="1"/>
    <row r="30827" ht="12.75" hidden="1" customHeight="1"/>
    <row r="30828" ht="12.75" hidden="1" customHeight="1"/>
    <row r="30829" ht="12.75" hidden="1" customHeight="1"/>
    <row r="30830" ht="12.75" hidden="1" customHeight="1"/>
    <row r="30831" ht="12.75" hidden="1" customHeight="1"/>
    <row r="30832" ht="12.75" hidden="1" customHeight="1"/>
    <row r="30833" ht="12.75" hidden="1" customHeight="1"/>
    <row r="30834" ht="12.75" hidden="1" customHeight="1"/>
    <row r="30835" ht="12.75" hidden="1" customHeight="1"/>
    <row r="30836" ht="12.75" hidden="1" customHeight="1"/>
    <row r="30837" ht="12.75" hidden="1" customHeight="1"/>
    <row r="30838" ht="12.75" hidden="1" customHeight="1"/>
    <row r="30839" ht="12.75" hidden="1" customHeight="1"/>
    <row r="30840" ht="12.75" hidden="1" customHeight="1"/>
    <row r="30841" ht="12.75" hidden="1" customHeight="1"/>
    <row r="30842" ht="12.75" hidden="1" customHeight="1"/>
    <row r="30843" ht="12.75" hidden="1" customHeight="1"/>
    <row r="30844" ht="12.75" hidden="1" customHeight="1"/>
    <row r="30845" ht="12.75" hidden="1" customHeight="1"/>
    <row r="30846" ht="12.75" hidden="1" customHeight="1"/>
    <row r="30847" ht="12.75" hidden="1" customHeight="1"/>
    <row r="30848" ht="12.75" hidden="1" customHeight="1"/>
    <row r="30849" ht="12.75" hidden="1" customHeight="1"/>
    <row r="30850" ht="12.75" hidden="1" customHeight="1"/>
    <row r="30851" ht="12.75" hidden="1" customHeight="1"/>
    <row r="30852" ht="12.75" hidden="1" customHeight="1"/>
    <row r="30853" ht="12.75" hidden="1" customHeight="1"/>
    <row r="30854" ht="12.75" hidden="1" customHeight="1"/>
    <row r="30855" ht="12.75" hidden="1" customHeight="1"/>
    <row r="30856" ht="12.75" hidden="1" customHeight="1"/>
    <row r="30857" ht="12.75" hidden="1" customHeight="1"/>
    <row r="30858" ht="12.75" hidden="1" customHeight="1"/>
    <row r="30859" ht="12.75" hidden="1" customHeight="1"/>
    <row r="30860" ht="12.75" hidden="1" customHeight="1"/>
    <row r="30861" ht="12.75" hidden="1" customHeight="1"/>
    <row r="30862" ht="12.75" hidden="1" customHeight="1"/>
    <row r="30863" ht="12.75" hidden="1" customHeight="1"/>
    <row r="30864" ht="12.75" hidden="1" customHeight="1"/>
    <row r="30865" ht="12.75" hidden="1" customHeight="1"/>
    <row r="30866" ht="12.75" hidden="1" customHeight="1"/>
    <row r="30867" ht="12.75" hidden="1" customHeight="1"/>
    <row r="30868" ht="12.75" hidden="1" customHeight="1"/>
    <row r="30869" ht="12.75" hidden="1" customHeight="1"/>
    <row r="30870" ht="12.75" hidden="1" customHeight="1"/>
    <row r="30871" ht="12.75" hidden="1" customHeight="1"/>
    <row r="30872" ht="12.75" hidden="1" customHeight="1"/>
    <row r="30873" ht="12.75" hidden="1" customHeight="1"/>
    <row r="30874" ht="12.75" hidden="1" customHeight="1"/>
    <row r="30875" ht="12.75" hidden="1" customHeight="1"/>
    <row r="30876" ht="12.75" hidden="1" customHeight="1"/>
    <row r="30877" ht="12.75" hidden="1" customHeight="1"/>
    <row r="30878" ht="12.75" hidden="1" customHeight="1"/>
    <row r="30879" ht="12.75" hidden="1" customHeight="1"/>
    <row r="30880" ht="12.75" hidden="1" customHeight="1"/>
    <row r="30881" ht="12.75" hidden="1" customHeight="1"/>
    <row r="30882" ht="12.75" hidden="1" customHeight="1"/>
    <row r="30883" ht="12.75" hidden="1" customHeight="1"/>
    <row r="30884" ht="12.75" hidden="1" customHeight="1"/>
    <row r="30885" ht="12.75" hidden="1" customHeight="1"/>
    <row r="30886" ht="12.75" hidden="1" customHeight="1"/>
    <row r="30887" ht="12.75" hidden="1" customHeight="1"/>
    <row r="30888" ht="12.75" hidden="1" customHeight="1"/>
    <row r="30889" ht="12.75" hidden="1" customHeight="1"/>
    <row r="30890" ht="12.75" hidden="1" customHeight="1"/>
    <row r="30891" ht="12.75" hidden="1" customHeight="1"/>
    <row r="30892" ht="12.75" hidden="1" customHeight="1"/>
    <row r="30893" ht="12.75" hidden="1" customHeight="1"/>
    <row r="30894" ht="12.75" hidden="1" customHeight="1"/>
    <row r="30895" ht="12.75" hidden="1" customHeight="1"/>
    <row r="30896" ht="12.75" hidden="1" customHeight="1"/>
    <row r="30897" ht="12.75" hidden="1" customHeight="1"/>
    <row r="30898" ht="12.75" hidden="1" customHeight="1"/>
    <row r="30899" ht="12.75" hidden="1" customHeight="1"/>
    <row r="30900" ht="12.75" hidden="1" customHeight="1"/>
    <row r="30901" ht="12.75" hidden="1" customHeight="1"/>
    <row r="30902" ht="12.75" hidden="1" customHeight="1"/>
    <row r="30903" ht="12.75" hidden="1" customHeight="1"/>
    <row r="30904" ht="12.75" hidden="1" customHeight="1"/>
    <row r="30905" ht="12.75" hidden="1" customHeight="1"/>
    <row r="30906" ht="12.75" hidden="1" customHeight="1"/>
    <row r="30907" ht="12.75" hidden="1" customHeight="1"/>
    <row r="30908" ht="12.75" hidden="1" customHeight="1"/>
    <row r="30909" ht="12.75" hidden="1" customHeight="1"/>
    <row r="30910" ht="12.75" hidden="1" customHeight="1"/>
    <row r="30911" ht="12.75" hidden="1" customHeight="1"/>
    <row r="30912" ht="12.75" hidden="1" customHeight="1"/>
    <row r="30913" ht="12.75" hidden="1" customHeight="1"/>
    <row r="30914" ht="12.75" hidden="1" customHeight="1"/>
    <row r="30915" ht="12.75" hidden="1" customHeight="1"/>
    <row r="30916" ht="12.75" hidden="1" customHeight="1"/>
    <row r="30917" ht="12.75" hidden="1" customHeight="1"/>
    <row r="30918" ht="12.75" hidden="1" customHeight="1"/>
    <row r="30919" ht="12.75" hidden="1" customHeight="1"/>
    <row r="30920" ht="12.75" hidden="1" customHeight="1"/>
    <row r="30921" ht="12.75" hidden="1" customHeight="1"/>
    <row r="30922" ht="12.75" hidden="1" customHeight="1"/>
    <row r="30923" ht="12.75" hidden="1" customHeight="1"/>
    <row r="30924" ht="12.75" hidden="1" customHeight="1"/>
    <row r="30925" ht="12.75" hidden="1" customHeight="1"/>
    <row r="30926" ht="12.75" hidden="1" customHeight="1"/>
    <row r="30927" ht="12.75" hidden="1" customHeight="1"/>
    <row r="30928" ht="12.75" hidden="1" customHeight="1"/>
    <row r="30929" ht="12.75" hidden="1" customHeight="1"/>
    <row r="30930" ht="12.75" hidden="1" customHeight="1"/>
    <row r="30931" ht="12.75" hidden="1" customHeight="1"/>
    <row r="30932" ht="12.75" hidden="1" customHeight="1"/>
    <row r="30933" ht="12.75" hidden="1" customHeight="1"/>
    <row r="30934" ht="12.75" hidden="1" customHeight="1"/>
    <row r="30935" ht="12.75" hidden="1" customHeight="1"/>
    <row r="30936" ht="12.75" hidden="1" customHeight="1"/>
    <row r="30937" ht="12.75" hidden="1" customHeight="1"/>
    <row r="30938" ht="12.75" hidden="1" customHeight="1"/>
    <row r="30939" ht="12.75" hidden="1" customHeight="1"/>
    <row r="30940" ht="12.75" hidden="1" customHeight="1"/>
    <row r="30941" ht="12.75" hidden="1" customHeight="1"/>
    <row r="30942" ht="12.75" hidden="1" customHeight="1"/>
    <row r="30943" ht="12.75" hidden="1" customHeight="1"/>
    <row r="30944" ht="12.75" hidden="1" customHeight="1"/>
    <row r="30945" ht="12.75" hidden="1" customHeight="1"/>
    <row r="30946" ht="12.75" hidden="1" customHeight="1"/>
    <row r="30947" ht="12.75" hidden="1" customHeight="1"/>
    <row r="30948" ht="12.75" hidden="1" customHeight="1"/>
    <row r="30949" ht="12.75" hidden="1" customHeight="1"/>
    <row r="30950" ht="12.75" hidden="1" customHeight="1"/>
    <row r="30951" ht="12.75" hidden="1" customHeight="1"/>
    <row r="30952" ht="12.75" hidden="1" customHeight="1"/>
    <row r="30953" ht="12.75" hidden="1" customHeight="1"/>
    <row r="30954" ht="12.75" hidden="1" customHeight="1"/>
    <row r="30955" ht="12.75" hidden="1" customHeight="1"/>
    <row r="30956" ht="12.75" hidden="1" customHeight="1"/>
    <row r="30957" ht="12.75" hidden="1" customHeight="1"/>
    <row r="30958" ht="12.75" hidden="1" customHeight="1"/>
    <row r="30959" ht="12.75" hidden="1" customHeight="1"/>
    <row r="30960" ht="12.75" hidden="1" customHeight="1"/>
    <row r="30961" ht="12.75" hidden="1" customHeight="1"/>
    <row r="30962" ht="12.75" hidden="1" customHeight="1"/>
    <row r="30963" ht="12.75" hidden="1" customHeight="1"/>
    <row r="30964" ht="12.75" hidden="1" customHeight="1"/>
    <row r="30965" ht="12.75" hidden="1" customHeight="1"/>
    <row r="30966" ht="12.75" hidden="1" customHeight="1"/>
    <row r="30967" ht="12.75" hidden="1" customHeight="1"/>
    <row r="30968" ht="12.75" hidden="1" customHeight="1"/>
    <row r="30969" ht="12.75" hidden="1" customHeight="1"/>
    <row r="30970" ht="12.75" hidden="1" customHeight="1"/>
    <row r="30971" ht="12.75" hidden="1" customHeight="1"/>
    <row r="30972" ht="12.75" hidden="1" customHeight="1"/>
    <row r="30973" ht="12.75" hidden="1" customHeight="1"/>
    <row r="30974" ht="12.75" hidden="1" customHeight="1"/>
    <row r="30975" ht="12.75" hidden="1" customHeight="1"/>
    <row r="30976" ht="12.75" hidden="1" customHeight="1"/>
    <row r="30977" ht="12.75" hidden="1" customHeight="1"/>
    <row r="30978" ht="12.75" hidden="1" customHeight="1"/>
    <row r="30979" ht="12.75" hidden="1" customHeight="1"/>
    <row r="30980" ht="12.75" hidden="1" customHeight="1"/>
    <row r="30981" ht="12.75" hidden="1" customHeight="1"/>
    <row r="30982" ht="12.75" hidden="1" customHeight="1"/>
    <row r="30983" ht="12.75" hidden="1" customHeight="1"/>
    <row r="30984" ht="12.75" hidden="1" customHeight="1"/>
    <row r="30985" ht="12.75" hidden="1" customHeight="1"/>
    <row r="30986" ht="12.75" hidden="1" customHeight="1"/>
    <row r="30987" ht="12.75" hidden="1" customHeight="1"/>
    <row r="30988" ht="12.75" hidden="1" customHeight="1"/>
    <row r="30989" ht="12.75" hidden="1" customHeight="1"/>
    <row r="30990" ht="12.75" hidden="1" customHeight="1"/>
    <row r="30991" ht="12.75" hidden="1" customHeight="1"/>
    <row r="30992" ht="12.75" hidden="1" customHeight="1"/>
    <row r="30993" ht="12.75" hidden="1" customHeight="1"/>
    <row r="30994" ht="12.75" hidden="1" customHeight="1"/>
    <row r="30995" ht="12.75" hidden="1" customHeight="1"/>
    <row r="30996" ht="12.75" hidden="1" customHeight="1"/>
    <row r="30997" ht="12.75" hidden="1" customHeight="1"/>
    <row r="30998" ht="12.75" hidden="1" customHeight="1"/>
    <row r="30999" ht="12.75" hidden="1" customHeight="1"/>
    <row r="31000" ht="12.75" hidden="1" customHeight="1"/>
    <row r="31001" ht="12.75" hidden="1" customHeight="1"/>
    <row r="31002" ht="12.75" hidden="1" customHeight="1"/>
    <row r="31003" ht="12.75" hidden="1" customHeight="1"/>
    <row r="31004" ht="12.75" hidden="1" customHeight="1"/>
    <row r="31005" ht="12.75" hidden="1" customHeight="1"/>
    <row r="31006" ht="12.75" hidden="1" customHeight="1"/>
    <row r="31007" ht="12.75" hidden="1" customHeight="1"/>
    <row r="31008" ht="12.75" hidden="1" customHeight="1"/>
    <row r="31009" ht="12.75" hidden="1" customHeight="1"/>
    <row r="31010" ht="12.75" hidden="1" customHeight="1"/>
    <row r="31011" ht="12.75" hidden="1" customHeight="1"/>
    <row r="31012" ht="12.75" hidden="1" customHeight="1"/>
    <row r="31013" ht="12.75" hidden="1" customHeight="1"/>
    <row r="31014" ht="12.75" hidden="1" customHeight="1"/>
    <row r="31015" ht="12.75" hidden="1" customHeight="1"/>
    <row r="31016" ht="12.75" hidden="1" customHeight="1"/>
    <row r="31017" ht="12.75" hidden="1" customHeight="1"/>
    <row r="31018" ht="12.75" hidden="1" customHeight="1"/>
    <row r="31019" ht="12.75" hidden="1" customHeight="1"/>
    <row r="31020" ht="12.75" hidden="1" customHeight="1"/>
    <row r="31021" ht="12.75" hidden="1" customHeight="1"/>
    <row r="31022" ht="12.75" hidden="1" customHeight="1"/>
    <row r="31023" ht="12.75" hidden="1" customHeight="1"/>
    <row r="31024" ht="12.75" hidden="1" customHeight="1"/>
    <row r="31025" ht="12.75" hidden="1" customHeight="1"/>
    <row r="31026" ht="12.75" hidden="1" customHeight="1"/>
    <row r="31027" ht="12.75" hidden="1" customHeight="1"/>
    <row r="31028" ht="12.75" hidden="1" customHeight="1"/>
    <row r="31029" ht="12.75" hidden="1" customHeight="1"/>
    <row r="31030" ht="12.75" hidden="1" customHeight="1"/>
    <row r="31031" ht="12.75" hidden="1" customHeight="1"/>
    <row r="31032" ht="12.75" hidden="1" customHeight="1"/>
    <row r="31033" ht="12.75" hidden="1" customHeight="1"/>
    <row r="31034" ht="12.75" hidden="1" customHeight="1"/>
    <row r="31035" ht="12.75" hidden="1" customHeight="1"/>
    <row r="31036" ht="12.75" hidden="1" customHeight="1"/>
    <row r="31037" ht="12.75" hidden="1" customHeight="1"/>
    <row r="31038" ht="12.75" hidden="1" customHeight="1"/>
    <row r="31039" ht="12.75" hidden="1" customHeight="1"/>
    <row r="31040" ht="12.75" hidden="1" customHeight="1"/>
    <row r="31041" ht="12.75" hidden="1" customHeight="1"/>
    <row r="31042" ht="12.75" hidden="1" customHeight="1"/>
    <row r="31043" ht="12.75" hidden="1" customHeight="1"/>
    <row r="31044" ht="12.75" hidden="1" customHeight="1"/>
    <row r="31045" ht="12.75" hidden="1" customHeight="1"/>
    <row r="31046" ht="12.75" hidden="1" customHeight="1"/>
    <row r="31047" ht="12.75" hidden="1" customHeight="1"/>
    <row r="31048" ht="12.75" hidden="1" customHeight="1"/>
    <row r="31049" ht="12.75" hidden="1" customHeight="1"/>
    <row r="31050" ht="12.75" hidden="1" customHeight="1"/>
    <row r="31051" ht="12.75" hidden="1" customHeight="1"/>
    <row r="31052" ht="12.75" hidden="1" customHeight="1"/>
    <row r="31053" ht="12.75" hidden="1" customHeight="1"/>
    <row r="31054" ht="12.75" hidden="1" customHeight="1"/>
    <row r="31055" ht="12.75" hidden="1" customHeight="1"/>
    <row r="31056" ht="12.75" hidden="1" customHeight="1"/>
    <row r="31057" ht="12.75" hidden="1" customHeight="1"/>
    <row r="31058" ht="12.75" hidden="1" customHeight="1"/>
    <row r="31059" ht="12.75" hidden="1" customHeight="1"/>
    <row r="31060" ht="12.75" hidden="1" customHeight="1"/>
    <row r="31061" ht="12.75" hidden="1" customHeight="1"/>
    <row r="31062" ht="12.75" hidden="1" customHeight="1"/>
    <row r="31063" ht="12.75" hidden="1" customHeight="1"/>
    <row r="31064" ht="12.75" hidden="1" customHeight="1"/>
    <row r="31065" ht="12.75" hidden="1" customHeight="1"/>
    <row r="31066" ht="12.75" hidden="1" customHeight="1"/>
    <row r="31067" ht="12.75" hidden="1" customHeight="1"/>
    <row r="31068" ht="12.75" hidden="1" customHeight="1"/>
    <row r="31069" ht="12.75" hidden="1" customHeight="1"/>
    <row r="31070" ht="12.75" hidden="1" customHeight="1"/>
    <row r="31071" ht="12.75" hidden="1" customHeight="1"/>
    <row r="31072" ht="12.75" hidden="1" customHeight="1"/>
    <row r="31073" ht="12.75" hidden="1" customHeight="1"/>
    <row r="31074" ht="12.75" hidden="1" customHeight="1"/>
    <row r="31075" ht="12.75" hidden="1" customHeight="1"/>
    <row r="31076" ht="12.75" hidden="1" customHeight="1"/>
    <row r="31077" ht="12.75" hidden="1" customHeight="1"/>
    <row r="31078" ht="12.75" hidden="1" customHeight="1"/>
    <row r="31079" ht="12.75" hidden="1" customHeight="1"/>
    <row r="31080" ht="12.75" hidden="1" customHeight="1"/>
    <row r="31081" ht="12.75" hidden="1" customHeight="1"/>
    <row r="31082" ht="12.75" hidden="1" customHeight="1"/>
    <row r="31083" ht="12.75" hidden="1" customHeight="1"/>
    <row r="31084" ht="12.75" hidden="1" customHeight="1"/>
    <row r="31085" ht="12.75" hidden="1" customHeight="1"/>
    <row r="31086" ht="12.75" hidden="1" customHeight="1"/>
    <row r="31087" ht="12.75" hidden="1" customHeight="1"/>
    <row r="31088" ht="12.75" hidden="1" customHeight="1"/>
    <row r="31089" ht="12.75" hidden="1" customHeight="1"/>
    <row r="31090" ht="12.75" hidden="1" customHeight="1"/>
    <row r="31091" ht="12.75" hidden="1" customHeight="1"/>
    <row r="31092" ht="12.75" hidden="1" customHeight="1"/>
    <row r="31093" ht="12.75" hidden="1" customHeight="1"/>
    <row r="31094" ht="12.75" hidden="1" customHeight="1"/>
    <row r="31095" ht="12.75" hidden="1" customHeight="1"/>
    <row r="31096" ht="12.75" hidden="1" customHeight="1"/>
    <row r="31097" ht="12.75" hidden="1" customHeight="1"/>
    <row r="31098" ht="12.75" hidden="1" customHeight="1"/>
    <row r="31099" ht="12.75" hidden="1" customHeight="1"/>
    <row r="31100" ht="12.75" hidden="1" customHeight="1"/>
    <row r="31101" ht="12.75" hidden="1" customHeight="1"/>
    <row r="31102" ht="12.75" hidden="1" customHeight="1"/>
    <row r="31103" ht="12.75" hidden="1" customHeight="1"/>
    <row r="31104" ht="12.75" hidden="1" customHeight="1"/>
    <row r="31105" ht="12.75" hidden="1" customHeight="1"/>
    <row r="31106" ht="12.75" hidden="1" customHeight="1"/>
    <row r="31107" ht="12.75" hidden="1" customHeight="1"/>
    <row r="31108" ht="12.75" hidden="1" customHeight="1"/>
    <row r="31109" ht="12.75" hidden="1" customHeight="1"/>
    <row r="31110" ht="12.75" hidden="1" customHeight="1"/>
    <row r="31111" ht="12.75" hidden="1" customHeight="1"/>
    <row r="31112" ht="12.75" hidden="1" customHeight="1"/>
    <row r="31113" ht="12.75" hidden="1" customHeight="1"/>
    <row r="31114" ht="12.75" hidden="1" customHeight="1"/>
    <row r="31115" ht="12.75" hidden="1" customHeight="1"/>
    <row r="31116" ht="12.75" hidden="1" customHeight="1"/>
    <row r="31117" ht="12.75" hidden="1" customHeight="1"/>
    <row r="31118" ht="12.75" hidden="1" customHeight="1"/>
    <row r="31119" ht="12.75" hidden="1" customHeight="1"/>
    <row r="31120" ht="12.75" hidden="1" customHeight="1"/>
    <row r="31121" ht="12.75" hidden="1" customHeight="1"/>
    <row r="31122" ht="12.75" hidden="1" customHeight="1"/>
    <row r="31123" ht="12.75" hidden="1" customHeight="1"/>
    <row r="31124" ht="12.75" hidden="1" customHeight="1"/>
    <row r="31125" ht="12.75" hidden="1" customHeight="1"/>
    <row r="31126" ht="12.75" hidden="1" customHeight="1"/>
    <row r="31127" ht="12.75" hidden="1" customHeight="1"/>
    <row r="31128" ht="12.75" hidden="1" customHeight="1"/>
    <row r="31129" ht="12.75" hidden="1" customHeight="1"/>
    <row r="31130" ht="12.75" hidden="1" customHeight="1"/>
    <row r="31131" ht="12.75" hidden="1" customHeight="1"/>
    <row r="31132" ht="12.75" hidden="1" customHeight="1"/>
    <row r="31133" ht="12.75" hidden="1" customHeight="1"/>
    <row r="31134" ht="12.75" hidden="1" customHeight="1"/>
    <row r="31135" ht="12.75" hidden="1" customHeight="1"/>
    <row r="31136" ht="12.75" hidden="1" customHeight="1"/>
    <row r="31137" ht="12.75" hidden="1" customHeight="1"/>
    <row r="31138" ht="12.75" hidden="1" customHeight="1"/>
    <row r="31139" ht="12.75" hidden="1" customHeight="1"/>
    <row r="31140" ht="12.75" hidden="1" customHeight="1"/>
    <row r="31141" ht="12.75" hidden="1" customHeight="1"/>
    <row r="31142" ht="12.75" hidden="1" customHeight="1"/>
    <row r="31143" ht="12.75" hidden="1" customHeight="1"/>
    <row r="31144" ht="12.75" hidden="1" customHeight="1"/>
    <row r="31145" ht="12.75" hidden="1" customHeight="1"/>
    <row r="31146" ht="12.75" hidden="1" customHeight="1"/>
    <row r="31147" ht="12.75" hidden="1" customHeight="1"/>
    <row r="31148" ht="12.75" hidden="1" customHeight="1"/>
    <row r="31149" ht="12.75" hidden="1" customHeight="1"/>
    <row r="31150" ht="12.75" hidden="1" customHeight="1"/>
    <row r="31151" ht="12.75" hidden="1" customHeight="1"/>
    <row r="31152" ht="12.75" hidden="1" customHeight="1"/>
    <row r="31153" ht="12.75" hidden="1" customHeight="1"/>
    <row r="31154" ht="12.75" hidden="1" customHeight="1"/>
    <row r="31155" ht="12.75" hidden="1" customHeight="1"/>
    <row r="31156" ht="12.75" hidden="1" customHeight="1"/>
    <row r="31157" ht="12.75" hidden="1" customHeight="1"/>
    <row r="31158" ht="12.75" hidden="1" customHeight="1"/>
    <row r="31159" ht="12.75" hidden="1" customHeight="1"/>
    <row r="31160" ht="12.75" hidden="1" customHeight="1"/>
    <row r="31161" ht="12.75" hidden="1" customHeight="1"/>
    <row r="31162" ht="12.75" hidden="1" customHeight="1"/>
    <row r="31163" ht="12.75" hidden="1" customHeight="1"/>
    <row r="31164" ht="12.75" hidden="1" customHeight="1"/>
    <row r="31165" ht="12.75" hidden="1" customHeight="1"/>
    <row r="31166" ht="12.75" hidden="1" customHeight="1"/>
    <row r="31167" ht="12.75" hidden="1" customHeight="1"/>
    <row r="31168" ht="12.75" hidden="1" customHeight="1"/>
    <row r="31169" ht="12.75" hidden="1" customHeight="1"/>
    <row r="31170" ht="12.75" hidden="1" customHeight="1"/>
    <row r="31171" ht="12.75" hidden="1" customHeight="1"/>
    <row r="31172" ht="12.75" hidden="1" customHeight="1"/>
    <row r="31173" ht="12.75" hidden="1" customHeight="1"/>
    <row r="31174" ht="12.75" hidden="1" customHeight="1"/>
    <row r="31175" ht="12.75" hidden="1" customHeight="1"/>
    <row r="31176" ht="12.75" hidden="1" customHeight="1"/>
    <row r="31177" ht="12.75" hidden="1" customHeight="1"/>
    <row r="31178" ht="12.75" hidden="1" customHeight="1"/>
    <row r="31179" ht="12.75" hidden="1" customHeight="1"/>
    <row r="31180" ht="12.75" hidden="1" customHeight="1"/>
    <row r="31181" ht="12.75" hidden="1" customHeight="1"/>
    <row r="31182" ht="12.75" hidden="1" customHeight="1"/>
    <row r="31183" ht="12.75" hidden="1" customHeight="1"/>
    <row r="31184" ht="12.75" hidden="1" customHeight="1"/>
    <row r="31185" ht="12.75" hidden="1" customHeight="1"/>
    <row r="31186" ht="12.75" hidden="1" customHeight="1"/>
    <row r="31187" ht="12.75" hidden="1" customHeight="1"/>
    <row r="31188" ht="12.75" hidden="1" customHeight="1"/>
    <row r="31189" ht="12.75" hidden="1" customHeight="1"/>
    <row r="31190" ht="12.75" hidden="1" customHeight="1"/>
    <row r="31191" ht="12.75" hidden="1" customHeight="1"/>
    <row r="31192" ht="12.75" hidden="1" customHeight="1"/>
    <row r="31193" ht="12.75" hidden="1" customHeight="1"/>
    <row r="31194" ht="12.75" hidden="1" customHeight="1"/>
    <row r="31195" ht="12.75" hidden="1" customHeight="1"/>
    <row r="31196" ht="12.75" hidden="1" customHeight="1"/>
    <row r="31197" ht="12.75" hidden="1" customHeight="1"/>
    <row r="31198" ht="12.75" hidden="1" customHeight="1"/>
    <row r="31199" ht="12.75" hidden="1" customHeight="1"/>
    <row r="31200" ht="12.75" hidden="1" customHeight="1"/>
    <row r="31201" ht="12.75" hidden="1" customHeight="1"/>
    <row r="31202" ht="12.75" hidden="1" customHeight="1"/>
    <row r="31203" ht="12.75" hidden="1" customHeight="1"/>
    <row r="31204" ht="12.75" hidden="1" customHeight="1"/>
    <row r="31205" ht="12.75" hidden="1" customHeight="1"/>
    <row r="31206" ht="12.75" hidden="1" customHeight="1"/>
    <row r="31207" ht="12.75" hidden="1" customHeight="1"/>
    <row r="31208" ht="12.75" hidden="1" customHeight="1"/>
    <row r="31209" ht="12.75" hidden="1" customHeight="1"/>
    <row r="31210" ht="12.75" hidden="1" customHeight="1"/>
    <row r="31211" ht="12.75" hidden="1" customHeight="1"/>
    <row r="31212" ht="12.75" hidden="1" customHeight="1"/>
    <row r="31213" ht="12.75" hidden="1" customHeight="1"/>
    <row r="31214" ht="12.75" hidden="1" customHeight="1"/>
    <row r="31215" ht="12.75" hidden="1" customHeight="1"/>
    <row r="31216" ht="12.75" hidden="1" customHeight="1"/>
    <row r="31217" ht="12.75" hidden="1" customHeight="1"/>
    <row r="31218" ht="12.75" hidden="1" customHeight="1"/>
    <row r="31219" ht="12.75" hidden="1" customHeight="1"/>
    <row r="31220" ht="12.75" hidden="1" customHeight="1"/>
    <row r="31221" ht="12.75" hidden="1" customHeight="1"/>
    <row r="31222" ht="12.75" hidden="1" customHeight="1"/>
    <row r="31223" ht="12.75" hidden="1" customHeight="1"/>
    <row r="31224" ht="12.75" hidden="1" customHeight="1"/>
    <row r="31225" ht="12.75" hidden="1" customHeight="1"/>
    <row r="31226" ht="12.75" hidden="1" customHeight="1"/>
    <row r="31227" ht="12.75" hidden="1" customHeight="1"/>
    <row r="31228" ht="12.75" hidden="1" customHeight="1"/>
    <row r="31229" ht="12.75" hidden="1" customHeight="1"/>
    <row r="31230" ht="12.75" hidden="1" customHeight="1"/>
    <row r="31231" ht="12.75" hidden="1" customHeight="1"/>
    <row r="31232" ht="12.75" hidden="1" customHeight="1"/>
    <row r="31233" ht="12.75" hidden="1" customHeight="1"/>
    <row r="31234" ht="12.75" hidden="1" customHeight="1"/>
    <row r="31235" ht="12.75" hidden="1" customHeight="1"/>
    <row r="31236" ht="12.75" hidden="1" customHeight="1"/>
    <row r="31237" ht="12.75" hidden="1" customHeight="1"/>
    <row r="31238" ht="12.75" hidden="1" customHeight="1"/>
    <row r="31239" ht="12.75" hidden="1" customHeight="1"/>
    <row r="31240" ht="12.75" hidden="1" customHeight="1"/>
    <row r="31241" ht="12.75" hidden="1" customHeight="1"/>
    <row r="31242" ht="12.75" hidden="1" customHeight="1"/>
    <row r="31243" ht="12.75" hidden="1" customHeight="1"/>
    <row r="31244" ht="12.75" hidden="1" customHeight="1"/>
    <row r="31245" ht="12.75" hidden="1" customHeight="1"/>
    <row r="31246" ht="12.75" hidden="1" customHeight="1"/>
    <row r="31247" ht="12.75" hidden="1" customHeight="1"/>
    <row r="31248" ht="12.75" hidden="1" customHeight="1"/>
    <row r="31249" ht="12.75" hidden="1" customHeight="1"/>
    <row r="31250" ht="12.75" hidden="1" customHeight="1"/>
    <row r="31251" ht="12.75" hidden="1" customHeight="1"/>
    <row r="31252" ht="12.75" hidden="1" customHeight="1"/>
    <row r="31253" ht="12.75" hidden="1" customHeight="1"/>
    <row r="31254" ht="12.75" hidden="1" customHeight="1"/>
    <row r="31255" ht="12.75" hidden="1" customHeight="1"/>
    <row r="31256" ht="12.75" hidden="1" customHeight="1"/>
    <row r="31257" ht="12.75" hidden="1" customHeight="1"/>
    <row r="31258" ht="12.75" hidden="1" customHeight="1"/>
    <row r="31259" ht="12.75" hidden="1" customHeight="1"/>
    <row r="31260" ht="12.75" hidden="1" customHeight="1"/>
    <row r="31261" ht="12.75" hidden="1" customHeight="1"/>
    <row r="31262" ht="12.75" hidden="1" customHeight="1"/>
    <row r="31263" ht="12.75" hidden="1" customHeight="1"/>
    <row r="31264" ht="12.75" hidden="1" customHeight="1"/>
    <row r="31265" ht="12.75" hidden="1" customHeight="1"/>
    <row r="31266" ht="12.75" hidden="1" customHeight="1"/>
    <row r="31267" ht="12.75" hidden="1" customHeight="1"/>
    <row r="31268" ht="12.75" hidden="1" customHeight="1"/>
    <row r="31269" ht="12.75" hidden="1" customHeight="1"/>
    <row r="31270" ht="12.75" hidden="1" customHeight="1"/>
    <row r="31271" ht="12.75" hidden="1" customHeight="1"/>
    <row r="31272" ht="12.75" hidden="1" customHeight="1"/>
    <row r="31273" ht="12.75" hidden="1" customHeight="1"/>
    <row r="31274" ht="12.75" hidden="1" customHeight="1"/>
    <row r="31275" ht="12.75" hidden="1" customHeight="1"/>
    <row r="31276" ht="12.75" hidden="1" customHeight="1"/>
    <row r="31277" ht="12.75" hidden="1" customHeight="1"/>
    <row r="31278" ht="12.75" hidden="1" customHeight="1"/>
    <row r="31279" ht="12.75" hidden="1" customHeight="1"/>
    <row r="31280" ht="12.75" hidden="1" customHeight="1"/>
    <row r="31281" ht="12.75" hidden="1" customHeight="1"/>
    <row r="31282" ht="12.75" hidden="1" customHeight="1"/>
    <row r="31283" ht="12.75" hidden="1" customHeight="1"/>
    <row r="31284" ht="12.75" hidden="1" customHeight="1"/>
    <row r="31285" ht="12.75" hidden="1" customHeight="1"/>
    <row r="31286" ht="12.75" hidden="1" customHeight="1"/>
    <row r="31287" ht="12.75" hidden="1" customHeight="1"/>
    <row r="31288" ht="12.75" hidden="1" customHeight="1"/>
    <row r="31289" ht="12.75" hidden="1" customHeight="1"/>
    <row r="31290" ht="12.75" hidden="1" customHeight="1"/>
    <row r="31291" ht="12.75" hidden="1" customHeight="1"/>
    <row r="31292" ht="12.75" hidden="1" customHeight="1"/>
    <row r="31293" ht="12.75" hidden="1" customHeight="1"/>
    <row r="31294" ht="12.75" hidden="1" customHeight="1"/>
    <row r="31295" ht="12.75" hidden="1" customHeight="1"/>
    <row r="31296" ht="12.75" hidden="1" customHeight="1"/>
    <row r="31297" ht="12.75" hidden="1" customHeight="1"/>
    <row r="31298" ht="12.75" hidden="1" customHeight="1"/>
    <row r="31299" ht="12.75" hidden="1" customHeight="1"/>
    <row r="31300" ht="12.75" hidden="1" customHeight="1"/>
    <row r="31301" ht="12.75" hidden="1" customHeight="1"/>
    <row r="31302" ht="12.75" hidden="1" customHeight="1"/>
    <row r="31303" ht="12.75" hidden="1" customHeight="1"/>
    <row r="31304" ht="12.75" hidden="1" customHeight="1"/>
    <row r="31305" ht="12.75" hidden="1" customHeight="1"/>
    <row r="31306" ht="12.75" hidden="1" customHeight="1"/>
    <row r="31307" ht="12.75" hidden="1" customHeight="1"/>
    <row r="31308" ht="12.75" hidden="1" customHeight="1"/>
    <row r="31309" ht="12.75" hidden="1" customHeight="1"/>
    <row r="31310" ht="12.75" hidden="1" customHeight="1"/>
    <row r="31311" ht="12.75" hidden="1" customHeight="1"/>
    <row r="31312" ht="12.75" hidden="1" customHeight="1"/>
    <row r="31313" ht="12.75" hidden="1" customHeight="1"/>
    <row r="31314" ht="12.75" hidden="1" customHeight="1"/>
    <row r="31315" ht="12.75" hidden="1" customHeight="1"/>
    <row r="31316" ht="12.75" hidden="1" customHeight="1"/>
    <row r="31317" ht="12.75" hidden="1" customHeight="1"/>
    <row r="31318" ht="12.75" hidden="1" customHeight="1"/>
    <row r="31319" ht="12.75" hidden="1" customHeight="1"/>
    <row r="31320" ht="12.75" hidden="1" customHeight="1"/>
    <row r="31321" ht="12.75" hidden="1" customHeight="1"/>
    <row r="31322" ht="12.75" hidden="1" customHeight="1"/>
    <row r="31323" ht="12.75" hidden="1" customHeight="1"/>
    <row r="31324" ht="12.75" hidden="1" customHeight="1"/>
    <row r="31325" ht="12.75" hidden="1" customHeight="1"/>
    <row r="31326" ht="12.75" hidden="1" customHeight="1"/>
    <row r="31327" ht="12.75" hidden="1" customHeight="1"/>
    <row r="31328" ht="12.75" hidden="1" customHeight="1"/>
    <row r="31329" ht="12.75" hidden="1" customHeight="1"/>
    <row r="31330" ht="12.75" hidden="1" customHeight="1"/>
    <row r="31331" ht="12.75" hidden="1" customHeight="1"/>
    <row r="31332" ht="12.75" hidden="1" customHeight="1"/>
    <row r="31333" ht="12.75" hidden="1" customHeight="1"/>
    <row r="31334" ht="12.75" hidden="1" customHeight="1"/>
    <row r="31335" ht="12.75" hidden="1" customHeight="1"/>
    <row r="31336" ht="12.75" hidden="1" customHeight="1"/>
    <row r="31337" ht="12.75" hidden="1" customHeight="1"/>
    <row r="31338" ht="12.75" hidden="1" customHeight="1"/>
    <row r="31339" ht="12.75" hidden="1" customHeight="1"/>
    <row r="31340" ht="12.75" hidden="1" customHeight="1"/>
    <row r="31341" ht="12.75" hidden="1" customHeight="1"/>
    <row r="31342" ht="12.75" hidden="1" customHeight="1"/>
    <row r="31343" ht="12.75" hidden="1" customHeight="1"/>
    <row r="31344" ht="12.75" hidden="1" customHeight="1"/>
    <row r="31345" ht="12.75" hidden="1" customHeight="1"/>
    <row r="31346" ht="12.75" hidden="1" customHeight="1"/>
    <row r="31347" ht="12.75" hidden="1" customHeight="1"/>
    <row r="31348" ht="12.75" hidden="1" customHeight="1"/>
    <row r="31349" ht="12.75" hidden="1" customHeight="1"/>
    <row r="31350" ht="12.75" hidden="1" customHeight="1"/>
    <row r="31351" ht="12.75" hidden="1" customHeight="1"/>
    <row r="31352" ht="12.75" hidden="1" customHeight="1"/>
    <row r="31353" ht="12.75" hidden="1" customHeight="1"/>
    <row r="31354" ht="12.75" hidden="1" customHeight="1"/>
    <row r="31355" ht="12.75" hidden="1" customHeight="1"/>
    <row r="31356" ht="12.75" hidden="1" customHeight="1"/>
    <row r="31357" ht="12.75" hidden="1" customHeight="1"/>
    <row r="31358" ht="12.75" hidden="1" customHeight="1"/>
    <row r="31359" ht="12.75" hidden="1" customHeight="1"/>
    <row r="31360" ht="12.75" hidden="1" customHeight="1"/>
    <row r="31361" ht="12.75" hidden="1" customHeight="1"/>
    <row r="31362" ht="12.75" hidden="1" customHeight="1"/>
    <row r="31363" ht="12.75" hidden="1" customHeight="1"/>
    <row r="31364" ht="12.75" hidden="1" customHeight="1"/>
    <row r="31365" ht="12.75" hidden="1" customHeight="1"/>
    <row r="31366" ht="12.75" hidden="1" customHeight="1"/>
    <row r="31367" ht="12.75" hidden="1" customHeight="1"/>
    <row r="31368" ht="12.75" hidden="1" customHeight="1"/>
    <row r="31369" ht="12.75" hidden="1" customHeight="1"/>
    <row r="31370" ht="12.75" hidden="1" customHeight="1"/>
    <row r="31371" ht="12.75" hidden="1" customHeight="1"/>
    <row r="31372" ht="12.75" hidden="1" customHeight="1"/>
    <row r="31373" ht="12.75" hidden="1" customHeight="1"/>
    <row r="31374" ht="12.75" hidden="1" customHeight="1"/>
    <row r="31375" ht="12.75" hidden="1" customHeight="1"/>
    <row r="31376" ht="12.75" hidden="1" customHeight="1"/>
    <row r="31377" ht="12.75" hidden="1" customHeight="1"/>
    <row r="31378" ht="12.75" hidden="1" customHeight="1"/>
    <row r="31379" ht="12.75" hidden="1" customHeight="1"/>
    <row r="31380" ht="12.75" hidden="1" customHeight="1"/>
    <row r="31381" ht="12.75" hidden="1" customHeight="1"/>
    <row r="31382" ht="12.75" hidden="1" customHeight="1"/>
    <row r="31383" ht="12.75" hidden="1" customHeight="1"/>
    <row r="31384" ht="12.75" hidden="1" customHeight="1"/>
    <row r="31385" ht="12.75" hidden="1" customHeight="1"/>
    <row r="31386" ht="12.75" hidden="1" customHeight="1"/>
    <row r="31387" ht="12.75" hidden="1" customHeight="1"/>
    <row r="31388" ht="12.75" hidden="1" customHeight="1"/>
    <row r="31389" ht="12.75" hidden="1" customHeight="1"/>
    <row r="31390" ht="12.75" hidden="1" customHeight="1"/>
    <row r="31391" ht="12.75" hidden="1" customHeight="1"/>
    <row r="31392" ht="12.75" hidden="1" customHeight="1"/>
    <row r="31393" ht="12.75" hidden="1" customHeight="1"/>
    <row r="31394" ht="12.75" hidden="1" customHeight="1"/>
    <row r="31395" ht="12.75" hidden="1" customHeight="1"/>
    <row r="31396" ht="12.75" hidden="1" customHeight="1"/>
    <row r="31397" ht="12.75" hidden="1" customHeight="1"/>
    <row r="31398" ht="12.75" hidden="1" customHeight="1"/>
    <row r="31399" ht="12.75" hidden="1" customHeight="1"/>
    <row r="31400" ht="12.75" hidden="1" customHeight="1"/>
    <row r="31401" ht="12.75" hidden="1" customHeight="1"/>
    <row r="31402" ht="12.75" hidden="1" customHeight="1"/>
    <row r="31403" ht="12.75" hidden="1" customHeight="1"/>
    <row r="31404" ht="12.75" hidden="1" customHeight="1"/>
    <row r="31405" ht="12.75" hidden="1" customHeight="1"/>
    <row r="31406" ht="12.75" hidden="1" customHeight="1"/>
    <row r="31407" ht="12.75" hidden="1" customHeight="1"/>
    <row r="31408" ht="12.75" hidden="1" customHeight="1"/>
    <row r="31409" ht="12.75" hidden="1" customHeight="1"/>
    <row r="31410" ht="12.75" hidden="1" customHeight="1"/>
    <row r="31411" ht="12.75" hidden="1" customHeight="1"/>
    <row r="31412" ht="12.75" hidden="1" customHeight="1"/>
    <row r="31413" ht="12.75" hidden="1" customHeight="1"/>
    <row r="31414" ht="12.75" hidden="1" customHeight="1"/>
    <row r="31415" ht="12.75" hidden="1" customHeight="1"/>
    <row r="31416" ht="12.75" hidden="1" customHeight="1"/>
    <row r="31417" ht="12.75" hidden="1" customHeight="1"/>
    <row r="31418" ht="12.75" hidden="1" customHeight="1"/>
    <row r="31419" ht="12.75" hidden="1" customHeight="1"/>
    <row r="31420" ht="12.75" hidden="1" customHeight="1"/>
    <row r="31421" ht="12.75" hidden="1" customHeight="1"/>
    <row r="31422" ht="12.75" hidden="1" customHeight="1"/>
    <row r="31423" ht="12.75" hidden="1" customHeight="1"/>
    <row r="31424" ht="12.75" hidden="1" customHeight="1"/>
    <row r="31425" ht="12.75" hidden="1" customHeight="1"/>
    <row r="31426" ht="12.75" hidden="1" customHeight="1"/>
    <row r="31427" ht="12.75" hidden="1" customHeight="1"/>
    <row r="31428" ht="12.75" hidden="1" customHeight="1"/>
    <row r="31429" ht="12.75" hidden="1" customHeight="1"/>
    <row r="31430" ht="12.75" hidden="1" customHeight="1"/>
    <row r="31431" ht="12.75" hidden="1" customHeight="1"/>
    <row r="31432" ht="12.75" hidden="1" customHeight="1"/>
    <row r="31433" ht="12.75" hidden="1" customHeight="1"/>
    <row r="31434" ht="12.75" hidden="1" customHeight="1"/>
    <row r="31435" ht="12.75" hidden="1" customHeight="1"/>
    <row r="31436" ht="12.75" hidden="1" customHeight="1"/>
    <row r="31437" ht="12.75" hidden="1" customHeight="1"/>
    <row r="31438" ht="12.75" hidden="1" customHeight="1"/>
    <row r="31439" ht="12.75" hidden="1" customHeight="1"/>
    <row r="31440" ht="12.75" hidden="1" customHeight="1"/>
    <row r="31441" ht="12.75" hidden="1" customHeight="1"/>
    <row r="31442" ht="12.75" hidden="1" customHeight="1"/>
    <row r="31443" ht="12.75" hidden="1" customHeight="1"/>
    <row r="31444" ht="12.75" hidden="1" customHeight="1"/>
    <row r="31445" ht="12.75" hidden="1" customHeight="1"/>
    <row r="31446" ht="12.75" hidden="1" customHeight="1"/>
    <row r="31447" ht="12.75" hidden="1" customHeight="1"/>
    <row r="31448" ht="12.75" hidden="1" customHeight="1"/>
    <row r="31449" ht="12.75" hidden="1" customHeight="1"/>
    <row r="31450" ht="12.75" hidden="1" customHeight="1"/>
    <row r="31451" ht="12.75" hidden="1" customHeight="1"/>
    <row r="31452" ht="12.75" hidden="1" customHeight="1"/>
    <row r="31453" ht="12.75" hidden="1" customHeight="1"/>
    <row r="31454" ht="12.75" hidden="1" customHeight="1"/>
    <row r="31455" ht="12.75" hidden="1" customHeight="1"/>
    <row r="31456" ht="12.75" hidden="1" customHeight="1"/>
    <row r="31457" ht="12.75" hidden="1" customHeight="1"/>
    <row r="31458" ht="12.75" hidden="1" customHeight="1"/>
    <row r="31459" ht="12.75" hidden="1" customHeight="1"/>
    <row r="31460" ht="12.75" hidden="1" customHeight="1"/>
    <row r="31461" ht="12.75" hidden="1" customHeight="1"/>
    <row r="31462" ht="12.75" hidden="1" customHeight="1"/>
    <row r="31463" ht="12.75" hidden="1" customHeight="1"/>
    <row r="31464" ht="12.75" hidden="1" customHeight="1"/>
    <row r="31465" ht="12.75" hidden="1" customHeight="1"/>
    <row r="31466" ht="12.75" hidden="1" customHeight="1"/>
    <row r="31467" ht="12.75" hidden="1" customHeight="1"/>
    <row r="31468" ht="12.75" hidden="1" customHeight="1"/>
    <row r="31469" ht="12.75" hidden="1" customHeight="1"/>
    <row r="31470" ht="12.75" hidden="1" customHeight="1"/>
    <row r="31471" ht="12.75" hidden="1" customHeight="1"/>
    <row r="31472" ht="12.75" hidden="1" customHeight="1"/>
    <row r="31473" ht="12.75" hidden="1" customHeight="1"/>
    <row r="31474" ht="12.75" hidden="1" customHeight="1"/>
    <row r="31475" ht="12.75" hidden="1" customHeight="1"/>
    <row r="31476" ht="12.75" hidden="1" customHeight="1"/>
    <row r="31477" ht="12.75" hidden="1" customHeight="1"/>
    <row r="31478" ht="12.75" hidden="1" customHeight="1"/>
    <row r="31479" ht="12.75" hidden="1" customHeight="1"/>
    <row r="31480" ht="12.75" hidden="1" customHeight="1"/>
    <row r="31481" ht="12.75" hidden="1" customHeight="1"/>
    <row r="31482" ht="12.75" hidden="1" customHeight="1"/>
    <row r="31483" ht="12.75" hidden="1" customHeight="1"/>
    <row r="31484" ht="12.75" hidden="1" customHeight="1"/>
    <row r="31485" ht="12.75" hidden="1" customHeight="1"/>
    <row r="31486" ht="12.75" hidden="1" customHeight="1"/>
    <row r="31487" ht="12.75" hidden="1" customHeight="1"/>
    <row r="31488" ht="12.75" hidden="1" customHeight="1"/>
    <row r="31489" ht="12.75" hidden="1" customHeight="1"/>
    <row r="31490" ht="12.75" hidden="1" customHeight="1"/>
    <row r="31491" ht="12.75" hidden="1" customHeight="1"/>
    <row r="31492" ht="12.75" hidden="1" customHeight="1"/>
    <row r="31493" ht="12.75" hidden="1" customHeight="1"/>
    <row r="31494" ht="12.75" hidden="1" customHeight="1"/>
    <row r="31495" ht="12.75" hidden="1" customHeight="1"/>
    <row r="31496" ht="12.75" hidden="1" customHeight="1"/>
    <row r="31497" ht="12.75" hidden="1" customHeight="1"/>
    <row r="31498" ht="12.75" hidden="1" customHeight="1"/>
    <row r="31499" ht="12.75" hidden="1" customHeight="1"/>
    <row r="31500" ht="12.75" hidden="1" customHeight="1"/>
    <row r="31501" ht="12.75" hidden="1" customHeight="1"/>
    <row r="31502" ht="12.75" hidden="1" customHeight="1"/>
    <row r="31503" ht="12.75" hidden="1" customHeight="1"/>
    <row r="31504" ht="12.75" hidden="1" customHeight="1"/>
    <row r="31505" ht="12.75" hidden="1" customHeight="1"/>
    <row r="31506" ht="12.75" hidden="1" customHeight="1"/>
    <row r="31507" ht="12.75" hidden="1" customHeight="1"/>
    <row r="31508" ht="12.75" hidden="1" customHeight="1"/>
    <row r="31509" ht="12.75" hidden="1" customHeight="1"/>
    <row r="31510" ht="12.75" hidden="1" customHeight="1"/>
    <row r="31511" ht="12.75" hidden="1" customHeight="1"/>
    <row r="31512" ht="12.75" hidden="1" customHeight="1"/>
    <row r="31513" ht="12.75" hidden="1" customHeight="1"/>
    <row r="31514" ht="12.75" hidden="1" customHeight="1"/>
    <row r="31515" ht="12.75" hidden="1" customHeight="1"/>
    <row r="31516" ht="12.75" hidden="1" customHeight="1"/>
    <row r="31517" ht="12.75" hidden="1" customHeight="1"/>
    <row r="31518" ht="12.75" hidden="1" customHeight="1"/>
    <row r="31519" ht="12.75" hidden="1" customHeight="1"/>
    <row r="31520" ht="12.75" hidden="1" customHeight="1"/>
    <row r="31521" ht="12.75" hidden="1" customHeight="1"/>
    <row r="31522" ht="12.75" hidden="1" customHeight="1"/>
    <row r="31523" ht="12.75" hidden="1" customHeight="1"/>
    <row r="31524" ht="12.75" hidden="1" customHeight="1"/>
    <row r="31525" ht="12.75" hidden="1" customHeight="1"/>
    <row r="31526" ht="12.75" hidden="1" customHeight="1"/>
    <row r="31527" ht="12.75" hidden="1" customHeight="1"/>
    <row r="31528" ht="12.75" hidden="1" customHeight="1"/>
    <row r="31529" ht="12.75" hidden="1" customHeight="1"/>
    <row r="31530" ht="12.75" hidden="1" customHeight="1"/>
    <row r="31531" ht="12.75" hidden="1" customHeight="1"/>
    <row r="31532" ht="12.75" hidden="1" customHeight="1"/>
    <row r="31533" ht="12.75" hidden="1" customHeight="1"/>
    <row r="31534" ht="12.75" hidden="1" customHeight="1"/>
    <row r="31535" ht="12.75" hidden="1" customHeight="1"/>
    <row r="31536" ht="12.75" hidden="1" customHeight="1"/>
    <row r="31537" ht="12.75" hidden="1" customHeight="1"/>
    <row r="31538" ht="12.75" hidden="1" customHeight="1"/>
    <row r="31539" ht="12.75" hidden="1" customHeight="1"/>
    <row r="31540" ht="12.75" hidden="1" customHeight="1"/>
    <row r="31541" ht="12.75" hidden="1" customHeight="1"/>
    <row r="31542" ht="12.75" hidden="1" customHeight="1"/>
    <row r="31543" ht="12.75" hidden="1" customHeight="1"/>
    <row r="31544" ht="12.75" hidden="1" customHeight="1"/>
    <row r="31545" ht="12.75" hidden="1" customHeight="1"/>
    <row r="31546" ht="12.75" hidden="1" customHeight="1"/>
    <row r="31547" ht="12.75" hidden="1" customHeight="1"/>
    <row r="31548" ht="12.75" hidden="1" customHeight="1"/>
    <row r="31549" ht="12.75" hidden="1" customHeight="1"/>
    <row r="31550" ht="12.75" hidden="1" customHeight="1"/>
    <row r="31551" ht="12.75" hidden="1" customHeight="1"/>
    <row r="31552" ht="12.75" hidden="1" customHeight="1"/>
    <row r="31553" ht="12.75" hidden="1" customHeight="1"/>
    <row r="31554" ht="12.75" hidden="1" customHeight="1"/>
    <row r="31555" ht="12.75" hidden="1" customHeight="1"/>
    <row r="31556" ht="12.75" hidden="1" customHeight="1"/>
    <row r="31557" ht="12.75" hidden="1" customHeight="1"/>
    <row r="31558" ht="12.75" hidden="1" customHeight="1"/>
    <row r="31559" ht="12.75" hidden="1" customHeight="1"/>
    <row r="31560" ht="12.75" hidden="1" customHeight="1"/>
    <row r="31561" ht="12.75" hidden="1" customHeight="1"/>
    <row r="31562" ht="12.75" hidden="1" customHeight="1"/>
    <row r="31563" ht="12.75" hidden="1" customHeight="1"/>
    <row r="31564" ht="12.75" hidden="1" customHeight="1"/>
    <row r="31565" ht="12.75" hidden="1" customHeight="1"/>
    <row r="31566" ht="12.75" hidden="1" customHeight="1"/>
    <row r="31567" ht="12.75" hidden="1" customHeight="1"/>
    <row r="31568" ht="12.75" hidden="1" customHeight="1"/>
    <row r="31569" ht="12.75" hidden="1" customHeight="1"/>
    <row r="31570" ht="12.75" hidden="1" customHeight="1"/>
    <row r="31571" ht="12.75" hidden="1" customHeight="1"/>
    <row r="31572" ht="12.75" hidden="1" customHeight="1"/>
    <row r="31573" ht="12.75" hidden="1" customHeight="1"/>
    <row r="31574" ht="12.75" hidden="1" customHeight="1"/>
    <row r="31575" ht="12.75" hidden="1" customHeight="1"/>
    <row r="31576" ht="12.75" hidden="1" customHeight="1"/>
    <row r="31577" ht="12.75" hidden="1" customHeight="1"/>
    <row r="31578" ht="12.75" hidden="1" customHeight="1"/>
    <row r="31579" ht="12.75" hidden="1" customHeight="1"/>
    <row r="31580" ht="12.75" hidden="1" customHeight="1"/>
    <row r="31581" ht="12.75" hidden="1" customHeight="1"/>
    <row r="31582" ht="12.75" hidden="1" customHeight="1"/>
    <row r="31583" ht="12.75" hidden="1" customHeight="1"/>
    <row r="31584" ht="12.75" hidden="1" customHeight="1"/>
    <row r="31585" ht="12.75" hidden="1" customHeight="1"/>
    <row r="31586" ht="12.75" hidden="1" customHeight="1"/>
    <row r="31587" ht="12.75" hidden="1" customHeight="1"/>
    <row r="31588" ht="12.75" hidden="1" customHeight="1"/>
    <row r="31589" ht="12.75" hidden="1" customHeight="1"/>
    <row r="31590" ht="12.75" hidden="1" customHeight="1"/>
    <row r="31591" ht="12.75" hidden="1" customHeight="1"/>
    <row r="31592" ht="12.75" hidden="1" customHeight="1"/>
    <row r="31593" ht="12.75" hidden="1" customHeight="1"/>
    <row r="31594" ht="12.75" hidden="1" customHeight="1"/>
    <row r="31595" ht="12.75" hidden="1" customHeight="1"/>
    <row r="31596" ht="12.75" hidden="1" customHeight="1"/>
    <row r="31597" ht="12.75" hidden="1" customHeight="1"/>
    <row r="31598" ht="12.75" hidden="1" customHeight="1"/>
    <row r="31599" ht="12.75" hidden="1" customHeight="1"/>
    <row r="31600" ht="12.75" hidden="1" customHeight="1"/>
    <row r="31601" ht="12.75" hidden="1" customHeight="1"/>
    <row r="31602" ht="12.75" hidden="1" customHeight="1"/>
    <row r="31603" ht="12.75" hidden="1" customHeight="1"/>
    <row r="31604" ht="12.75" hidden="1" customHeight="1"/>
    <row r="31605" ht="12.75" hidden="1" customHeight="1"/>
    <row r="31606" ht="12.75" hidden="1" customHeight="1"/>
    <row r="31607" ht="12.75" hidden="1" customHeight="1"/>
    <row r="31608" ht="12.75" hidden="1" customHeight="1"/>
    <row r="31609" ht="12.75" hidden="1" customHeight="1"/>
    <row r="31610" ht="12.75" hidden="1" customHeight="1"/>
    <row r="31611" ht="12.75" hidden="1" customHeight="1"/>
    <row r="31612" ht="12.75" hidden="1" customHeight="1"/>
    <row r="31613" ht="12.75" hidden="1" customHeight="1"/>
    <row r="31614" ht="12.75" hidden="1" customHeight="1"/>
    <row r="31615" ht="12.75" hidden="1" customHeight="1"/>
    <row r="31616" ht="12.75" hidden="1" customHeight="1"/>
    <row r="31617" ht="12.75" hidden="1" customHeight="1"/>
    <row r="31618" ht="12.75" hidden="1" customHeight="1"/>
    <row r="31619" ht="12.75" hidden="1" customHeight="1"/>
    <row r="31620" ht="12.75" hidden="1" customHeight="1"/>
    <row r="31621" ht="12.75" hidden="1" customHeight="1"/>
    <row r="31622" ht="12.75" hidden="1" customHeight="1"/>
    <row r="31623" ht="12.75" hidden="1" customHeight="1"/>
    <row r="31624" ht="12.75" hidden="1" customHeight="1"/>
    <row r="31625" ht="12.75" hidden="1" customHeight="1"/>
    <row r="31626" ht="12.75" hidden="1" customHeight="1"/>
    <row r="31627" ht="12.75" hidden="1" customHeight="1"/>
    <row r="31628" ht="12.75" hidden="1" customHeight="1"/>
    <row r="31629" ht="12.75" hidden="1" customHeight="1"/>
    <row r="31630" ht="12.75" hidden="1" customHeight="1"/>
    <row r="31631" ht="12.75" hidden="1" customHeight="1"/>
    <row r="31632" ht="12.75" hidden="1" customHeight="1"/>
    <row r="31633" ht="12.75" hidden="1" customHeight="1"/>
    <row r="31634" ht="12.75" hidden="1" customHeight="1"/>
    <row r="31635" ht="12.75" hidden="1" customHeight="1"/>
    <row r="31636" ht="12.75" hidden="1" customHeight="1"/>
    <row r="31637" ht="12.75" hidden="1" customHeight="1"/>
    <row r="31638" ht="12.75" hidden="1" customHeight="1"/>
    <row r="31639" ht="12.75" hidden="1" customHeight="1"/>
    <row r="31640" ht="12.75" hidden="1" customHeight="1"/>
    <row r="31641" ht="12.75" hidden="1" customHeight="1"/>
    <row r="31642" ht="12.75" hidden="1" customHeight="1"/>
    <row r="31643" ht="12.75" hidden="1" customHeight="1"/>
    <row r="31644" ht="12.75" hidden="1" customHeight="1"/>
    <row r="31645" ht="12.75" hidden="1" customHeight="1"/>
    <row r="31646" ht="12.75" hidden="1" customHeight="1"/>
    <row r="31647" ht="12.75" hidden="1" customHeight="1"/>
    <row r="31648" ht="12.75" hidden="1" customHeight="1"/>
    <row r="31649" ht="12.75" hidden="1" customHeight="1"/>
    <row r="31650" ht="12.75" hidden="1" customHeight="1"/>
    <row r="31651" ht="12.75" hidden="1" customHeight="1"/>
    <row r="31652" ht="12.75" hidden="1" customHeight="1"/>
    <row r="31653" ht="12.75" hidden="1" customHeight="1"/>
    <row r="31654" ht="12.75" hidden="1" customHeight="1"/>
    <row r="31655" ht="12.75" hidden="1" customHeight="1"/>
    <row r="31656" ht="12.75" hidden="1" customHeight="1"/>
    <row r="31657" ht="12.75" hidden="1" customHeight="1"/>
    <row r="31658" ht="12.75" hidden="1" customHeight="1"/>
    <row r="31659" ht="12.75" hidden="1" customHeight="1"/>
    <row r="31660" ht="12.75" hidden="1" customHeight="1"/>
    <row r="31661" ht="12.75" hidden="1" customHeight="1"/>
    <row r="31662" ht="12.75" hidden="1" customHeight="1"/>
    <row r="31663" ht="12.75" hidden="1" customHeight="1"/>
    <row r="31664" ht="12.75" hidden="1" customHeight="1"/>
    <row r="31665" ht="12.75" hidden="1" customHeight="1"/>
    <row r="31666" ht="12.75" hidden="1" customHeight="1"/>
    <row r="31667" ht="12.75" hidden="1" customHeight="1"/>
    <row r="31668" ht="12.75" hidden="1" customHeight="1"/>
    <row r="31669" ht="12.75" hidden="1" customHeight="1"/>
    <row r="31670" ht="12.75" hidden="1" customHeight="1"/>
    <row r="31671" ht="12.75" hidden="1" customHeight="1"/>
    <row r="31672" ht="12.75" hidden="1" customHeight="1"/>
    <row r="31673" ht="12.75" hidden="1" customHeight="1"/>
    <row r="31674" ht="12.75" hidden="1" customHeight="1"/>
    <row r="31675" ht="12.75" hidden="1" customHeight="1"/>
    <row r="31676" ht="12.75" hidden="1" customHeight="1"/>
    <row r="31677" ht="12.75" hidden="1" customHeight="1"/>
    <row r="31678" ht="12.75" hidden="1" customHeight="1"/>
    <row r="31679" ht="12.75" hidden="1" customHeight="1"/>
    <row r="31680" ht="12.75" hidden="1" customHeight="1"/>
    <row r="31681" ht="12.75" hidden="1" customHeight="1"/>
    <row r="31682" ht="12.75" hidden="1" customHeight="1"/>
    <row r="31683" ht="12.75" hidden="1" customHeight="1"/>
    <row r="31684" ht="12.75" hidden="1" customHeight="1"/>
    <row r="31685" ht="12.75" hidden="1" customHeight="1"/>
    <row r="31686" ht="12.75" hidden="1" customHeight="1"/>
    <row r="31687" ht="12.75" hidden="1" customHeight="1"/>
    <row r="31688" ht="12.75" hidden="1" customHeight="1"/>
    <row r="31689" ht="12.75" hidden="1" customHeight="1"/>
    <row r="31690" ht="12.75" hidden="1" customHeight="1"/>
    <row r="31691" ht="12.75" hidden="1" customHeight="1"/>
    <row r="31692" ht="12.75" hidden="1" customHeight="1"/>
    <row r="31693" ht="12.75" hidden="1" customHeight="1"/>
    <row r="31694" ht="12.75" hidden="1" customHeight="1"/>
    <row r="31695" ht="12.75" hidden="1" customHeight="1"/>
    <row r="31696" ht="12.75" hidden="1" customHeight="1"/>
    <row r="31697" ht="12.75" hidden="1" customHeight="1"/>
    <row r="31698" ht="12.75" hidden="1" customHeight="1"/>
    <row r="31699" ht="12.75" hidden="1" customHeight="1"/>
    <row r="31700" ht="12.75" hidden="1" customHeight="1"/>
    <row r="31701" ht="12.75" hidden="1" customHeight="1"/>
    <row r="31702" ht="12.75" hidden="1" customHeight="1"/>
    <row r="31703" ht="12.75" hidden="1" customHeight="1"/>
    <row r="31704" ht="12.75" hidden="1" customHeight="1"/>
    <row r="31705" ht="12.75" hidden="1" customHeight="1"/>
    <row r="31706" ht="12.75" hidden="1" customHeight="1"/>
    <row r="31707" ht="12.75" hidden="1" customHeight="1"/>
    <row r="31708" ht="12.75" hidden="1" customHeight="1"/>
    <row r="31709" ht="12.75" hidden="1" customHeight="1"/>
    <row r="31710" ht="12.75" hidden="1" customHeight="1"/>
    <row r="31711" ht="12.75" hidden="1" customHeight="1"/>
    <row r="31712" ht="12.75" hidden="1" customHeight="1"/>
    <row r="31713" ht="12.75" hidden="1" customHeight="1"/>
    <row r="31714" ht="12.75" hidden="1" customHeight="1"/>
    <row r="31715" ht="12.75" hidden="1" customHeight="1"/>
    <row r="31716" ht="12.75" hidden="1" customHeight="1"/>
    <row r="31717" ht="12.75" hidden="1" customHeight="1"/>
    <row r="31718" ht="12.75" hidden="1" customHeight="1"/>
    <row r="31719" ht="12.75" hidden="1" customHeight="1"/>
    <row r="31720" ht="12.75" hidden="1" customHeight="1"/>
    <row r="31721" ht="12.75" hidden="1" customHeight="1"/>
    <row r="31722" ht="12.75" hidden="1" customHeight="1"/>
    <row r="31723" ht="12.75" hidden="1" customHeight="1"/>
    <row r="31724" ht="12.75" hidden="1" customHeight="1"/>
    <row r="31725" ht="12.75" hidden="1" customHeight="1"/>
    <row r="31726" ht="12.75" hidden="1" customHeight="1"/>
    <row r="31727" ht="12.75" hidden="1" customHeight="1"/>
    <row r="31728" ht="12.75" hidden="1" customHeight="1"/>
    <row r="31729" ht="12.75" hidden="1" customHeight="1"/>
    <row r="31730" ht="12.75" hidden="1" customHeight="1"/>
    <row r="31731" ht="12.75" hidden="1" customHeight="1"/>
    <row r="31732" ht="12.75" hidden="1" customHeight="1"/>
    <row r="31733" ht="12.75" hidden="1" customHeight="1"/>
    <row r="31734" ht="12.75" hidden="1" customHeight="1"/>
    <row r="31735" ht="12.75" hidden="1" customHeight="1"/>
    <row r="31736" ht="12.75" hidden="1" customHeight="1"/>
    <row r="31737" ht="12.75" hidden="1" customHeight="1"/>
    <row r="31738" ht="12.75" hidden="1" customHeight="1"/>
    <row r="31739" ht="12.75" hidden="1" customHeight="1"/>
    <row r="31740" ht="12.75" hidden="1" customHeight="1"/>
    <row r="31741" ht="12.75" hidden="1" customHeight="1"/>
    <row r="31742" ht="12.75" hidden="1" customHeight="1"/>
    <row r="31743" ht="12.75" hidden="1" customHeight="1"/>
    <row r="31744" ht="12.75" hidden="1" customHeight="1"/>
    <row r="31745" ht="12.75" hidden="1" customHeight="1"/>
    <row r="31746" ht="12.75" hidden="1" customHeight="1"/>
    <row r="31747" ht="12.75" hidden="1" customHeight="1"/>
    <row r="31748" ht="12.75" hidden="1" customHeight="1"/>
    <row r="31749" ht="12.75" hidden="1" customHeight="1"/>
    <row r="31750" ht="12.75" hidden="1" customHeight="1"/>
    <row r="31751" ht="12.75" hidden="1" customHeight="1"/>
    <row r="31752" ht="12.75" hidden="1" customHeight="1"/>
    <row r="31753" ht="12.75" hidden="1" customHeight="1"/>
    <row r="31754" ht="12.75" hidden="1" customHeight="1"/>
    <row r="31755" ht="12.75" hidden="1" customHeight="1"/>
    <row r="31756" ht="12.75" hidden="1" customHeight="1"/>
    <row r="31757" ht="12.75" hidden="1" customHeight="1"/>
    <row r="31758" ht="12.75" hidden="1" customHeight="1"/>
    <row r="31759" ht="12.75" hidden="1" customHeight="1"/>
    <row r="31760" ht="12.75" hidden="1" customHeight="1"/>
    <row r="31761" ht="12.75" hidden="1" customHeight="1"/>
    <row r="31762" ht="12.75" hidden="1" customHeight="1"/>
    <row r="31763" ht="12.75" hidden="1" customHeight="1"/>
    <row r="31764" ht="12.75" hidden="1" customHeight="1"/>
    <row r="31765" ht="12.75" hidden="1" customHeight="1"/>
    <row r="31766" ht="12.75" hidden="1" customHeight="1"/>
    <row r="31767" ht="12.75" hidden="1" customHeight="1"/>
    <row r="31768" ht="12.75" hidden="1" customHeight="1"/>
    <row r="31769" ht="12.75" hidden="1" customHeight="1"/>
    <row r="31770" ht="12.75" hidden="1" customHeight="1"/>
    <row r="31771" ht="12.75" hidden="1" customHeight="1"/>
    <row r="31772" ht="12.75" hidden="1" customHeight="1"/>
    <row r="31773" ht="12.75" hidden="1" customHeight="1"/>
    <row r="31774" ht="12.75" hidden="1" customHeight="1"/>
    <row r="31775" ht="12.75" hidden="1" customHeight="1"/>
    <row r="31776" ht="12.75" hidden="1" customHeight="1"/>
    <row r="31777" ht="12.75" hidden="1" customHeight="1"/>
    <row r="31778" ht="12.75" hidden="1" customHeight="1"/>
    <row r="31779" ht="12.75" hidden="1" customHeight="1"/>
    <row r="31780" ht="12.75" hidden="1" customHeight="1"/>
    <row r="31781" ht="12.75" hidden="1" customHeight="1"/>
    <row r="31782" ht="12.75" hidden="1" customHeight="1"/>
    <row r="31783" ht="12.75" hidden="1" customHeight="1"/>
    <row r="31784" ht="12.75" hidden="1" customHeight="1"/>
    <row r="31785" ht="12.75" hidden="1" customHeight="1"/>
    <row r="31786" ht="12.75" hidden="1" customHeight="1"/>
    <row r="31787" ht="12.75" hidden="1" customHeight="1"/>
    <row r="31788" ht="12.75" hidden="1" customHeight="1"/>
    <row r="31789" ht="12.75" hidden="1" customHeight="1"/>
    <row r="31790" ht="12.75" hidden="1" customHeight="1"/>
    <row r="31791" ht="12.75" hidden="1" customHeight="1"/>
    <row r="31792" ht="12.75" hidden="1" customHeight="1"/>
    <row r="31793" ht="12.75" hidden="1" customHeight="1"/>
    <row r="31794" ht="12.75" hidden="1" customHeight="1"/>
    <row r="31795" ht="12.75" hidden="1" customHeight="1"/>
    <row r="31796" ht="12.75" hidden="1" customHeight="1"/>
    <row r="31797" ht="12.75" hidden="1" customHeight="1"/>
    <row r="31798" ht="12.75" hidden="1" customHeight="1"/>
    <row r="31799" ht="12.75" hidden="1" customHeight="1"/>
    <row r="31800" ht="12.75" hidden="1" customHeight="1"/>
    <row r="31801" ht="12.75" hidden="1" customHeight="1"/>
    <row r="31802" ht="12.75" hidden="1" customHeight="1"/>
    <row r="31803" ht="12.75" hidden="1" customHeight="1"/>
    <row r="31804" ht="12.75" hidden="1" customHeight="1"/>
    <row r="31805" ht="12.75" hidden="1" customHeight="1"/>
    <row r="31806" ht="12.75" hidden="1" customHeight="1"/>
    <row r="31807" ht="12.75" hidden="1" customHeight="1"/>
    <row r="31808" ht="12.75" hidden="1" customHeight="1"/>
    <row r="31809" ht="12.75" hidden="1" customHeight="1"/>
    <row r="31810" ht="12.75" hidden="1" customHeight="1"/>
    <row r="31811" ht="12.75" hidden="1" customHeight="1"/>
    <row r="31812" ht="12.75" hidden="1" customHeight="1"/>
    <row r="31813" ht="12.75" hidden="1" customHeight="1"/>
    <row r="31814" ht="12.75" hidden="1" customHeight="1"/>
    <row r="31815" ht="12.75" hidden="1" customHeight="1"/>
    <row r="31816" ht="12.75" hidden="1" customHeight="1"/>
    <row r="31817" ht="12.75" hidden="1" customHeight="1"/>
    <row r="31818" ht="12.75" hidden="1" customHeight="1"/>
    <row r="31819" ht="12.75" hidden="1" customHeight="1"/>
    <row r="31820" ht="12.75" hidden="1" customHeight="1"/>
    <row r="31821" ht="12.75" hidden="1" customHeight="1"/>
    <row r="31822" ht="12.75" hidden="1" customHeight="1"/>
    <row r="31823" ht="12.75" hidden="1" customHeight="1"/>
    <row r="31824" ht="12.75" hidden="1" customHeight="1"/>
    <row r="31825" ht="12.75" hidden="1" customHeight="1"/>
    <row r="31826" ht="12.75" hidden="1" customHeight="1"/>
    <row r="31827" ht="12.75" hidden="1" customHeight="1"/>
    <row r="31828" ht="12.75" hidden="1" customHeight="1"/>
    <row r="31829" ht="12.75" hidden="1" customHeight="1"/>
    <row r="31830" ht="12.75" hidden="1" customHeight="1"/>
    <row r="31831" ht="12.75" hidden="1" customHeight="1"/>
    <row r="31832" ht="12.75" hidden="1" customHeight="1"/>
    <row r="31833" ht="12.75" hidden="1" customHeight="1"/>
    <row r="31834" ht="12.75" hidden="1" customHeight="1"/>
    <row r="31835" ht="12.75" hidden="1" customHeight="1"/>
    <row r="31836" ht="12.75" hidden="1" customHeight="1"/>
    <row r="31837" ht="12.75" hidden="1" customHeight="1"/>
    <row r="31838" ht="12.75" hidden="1" customHeight="1"/>
    <row r="31839" ht="12.75" hidden="1" customHeight="1"/>
    <row r="31840" ht="12.75" hidden="1" customHeight="1"/>
    <row r="31841" ht="12.75" hidden="1" customHeight="1"/>
    <row r="31842" ht="12.75" hidden="1" customHeight="1"/>
    <row r="31843" ht="12.75" hidden="1" customHeight="1"/>
    <row r="31844" ht="12.75" hidden="1" customHeight="1"/>
    <row r="31845" ht="12.75" hidden="1" customHeight="1"/>
    <row r="31846" ht="12.75" hidden="1" customHeight="1"/>
    <row r="31847" ht="12.75" hidden="1" customHeight="1"/>
    <row r="31848" ht="12.75" hidden="1" customHeight="1"/>
    <row r="31849" ht="12.75" hidden="1" customHeight="1"/>
    <row r="31850" ht="12.75" hidden="1" customHeight="1"/>
    <row r="31851" ht="12.75" hidden="1" customHeight="1"/>
    <row r="31852" ht="12.75" hidden="1" customHeight="1"/>
    <row r="31853" ht="12.75" hidden="1" customHeight="1"/>
    <row r="31854" ht="12.75" hidden="1" customHeight="1"/>
    <row r="31855" ht="12.75" hidden="1" customHeight="1"/>
    <row r="31856" ht="12.75" hidden="1" customHeight="1"/>
    <row r="31857" ht="12.75" hidden="1" customHeight="1"/>
    <row r="31858" ht="12.75" hidden="1" customHeight="1"/>
    <row r="31859" ht="12.75" hidden="1" customHeight="1"/>
    <row r="31860" ht="12.75" hidden="1" customHeight="1"/>
    <row r="31861" ht="12.75" hidden="1" customHeight="1"/>
    <row r="31862" ht="12.75" hidden="1" customHeight="1"/>
    <row r="31863" ht="12.75" hidden="1" customHeight="1"/>
    <row r="31864" ht="12.75" hidden="1" customHeight="1"/>
    <row r="31865" ht="12.75" hidden="1" customHeight="1"/>
    <row r="31866" ht="12.75" hidden="1" customHeight="1"/>
    <row r="31867" ht="12.75" hidden="1" customHeight="1"/>
    <row r="31868" ht="12.75" hidden="1" customHeight="1"/>
    <row r="31869" ht="12.75" hidden="1" customHeight="1"/>
    <row r="31870" ht="12.75" hidden="1" customHeight="1"/>
    <row r="31871" ht="12.75" hidden="1" customHeight="1"/>
    <row r="31872" ht="12.75" hidden="1" customHeight="1"/>
    <row r="31873" ht="12.75" hidden="1" customHeight="1"/>
    <row r="31874" ht="12.75" hidden="1" customHeight="1"/>
    <row r="31875" ht="12.75" hidden="1" customHeight="1"/>
    <row r="31876" ht="12.75" hidden="1" customHeight="1"/>
    <row r="31877" ht="12.75" hidden="1" customHeight="1"/>
    <row r="31878" ht="12.75" hidden="1" customHeight="1"/>
    <row r="31879" ht="12.75" hidden="1" customHeight="1"/>
    <row r="31880" ht="12.75" hidden="1" customHeight="1"/>
    <row r="31881" ht="12.75" hidden="1" customHeight="1"/>
    <row r="31882" ht="12.75" hidden="1" customHeight="1"/>
    <row r="31883" ht="12.75" hidden="1" customHeight="1"/>
    <row r="31884" ht="12.75" hidden="1" customHeight="1"/>
    <row r="31885" ht="12.75" hidden="1" customHeight="1"/>
    <row r="31886" ht="12.75" hidden="1" customHeight="1"/>
    <row r="31887" ht="12.75" hidden="1" customHeight="1"/>
    <row r="31888" ht="12.75" hidden="1" customHeight="1"/>
    <row r="31889" ht="12.75" hidden="1" customHeight="1"/>
    <row r="31890" ht="12.75" hidden="1" customHeight="1"/>
    <row r="31891" ht="12.75" hidden="1" customHeight="1"/>
    <row r="31892" ht="12.75" hidden="1" customHeight="1"/>
    <row r="31893" ht="12.75" hidden="1" customHeight="1"/>
    <row r="31894" ht="12.75" hidden="1" customHeight="1"/>
    <row r="31895" ht="12.75" hidden="1" customHeight="1"/>
    <row r="31896" ht="12.75" hidden="1" customHeight="1"/>
    <row r="31897" ht="12.75" hidden="1" customHeight="1"/>
    <row r="31898" ht="12.75" hidden="1" customHeight="1"/>
    <row r="31899" ht="12.75" hidden="1" customHeight="1"/>
    <row r="31900" ht="12.75" hidden="1" customHeight="1"/>
    <row r="31901" ht="12.75" hidden="1" customHeight="1"/>
    <row r="31902" ht="12.75" hidden="1" customHeight="1"/>
    <row r="31903" ht="12.75" hidden="1" customHeight="1"/>
    <row r="31904" ht="12.75" hidden="1" customHeight="1"/>
    <row r="31905" ht="12.75" hidden="1" customHeight="1"/>
    <row r="31906" ht="12.75" hidden="1" customHeight="1"/>
    <row r="31907" ht="12.75" hidden="1" customHeight="1"/>
    <row r="31908" ht="12.75" hidden="1" customHeight="1"/>
    <row r="31909" ht="12.75" hidden="1" customHeight="1"/>
    <row r="31910" ht="12.75" hidden="1" customHeight="1"/>
    <row r="31911" ht="12.75" hidden="1" customHeight="1"/>
    <row r="31912" ht="12.75" hidden="1" customHeight="1"/>
    <row r="31913" ht="12.75" hidden="1" customHeight="1"/>
    <row r="31914" ht="12.75" hidden="1" customHeight="1"/>
    <row r="31915" ht="12.75" hidden="1" customHeight="1"/>
    <row r="31916" ht="12.75" hidden="1" customHeight="1"/>
    <row r="31917" ht="12.75" hidden="1" customHeight="1"/>
    <row r="31918" ht="12.75" hidden="1" customHeight="1"/>
    <row r="31919" ht="12.75" hidden="1" customHeight="1"/>
    <row r="31920" ht="12.75" hidden="1" customHeight="1"/>
    <row r="31921" ht="12.75" hidden="1" customHeight="1"/>
    <row r="31922" ht="12.75" hidden="1" customHeight="1"/>
    <row r="31923" ht="12.75" hidden="1" customHeight="1"/>
    <row r="31924" ht="12.75" hidden="1" customHeight="1"/>
    <row r="31925" ht="12.75" hidden="1" customHeight="1"/>
    <row r="31926" ht="12.75" hidden="1" customHeight="1"/>
    <row r="31927" ht="12.75" hidden="1" customHeight="1"/>
    <row r="31928" ht="12.75" hidden="1" customHeight="1"/>
    <row r="31929" ht="12.75" hidden="1" customHeight="1"/>
    <row r="31930" ht="12.75" hidden="1" customHeight="1"/>
    <row r="31931" ht="12.75" hidden="1" customHeight="1"/>
    <row r="31932" ht="12.75" hidden="1" customHeight="1"/>
    <row r="31933" ht="12.75" hidden="1" customHeight="1"/>
    <row r="31934" ht="12.75" hidden="1" customHeight="1"/>
    <row r="31935" ht="12.75" hidden="1" customHeight="1"/>
    <row r="31936" ht="12.75" hidden="1" customHeight="1"/>
    <row r="31937" ht="12.75" hidden="1" customHeight="1"/>
    <row r="31938" ht="12.75" hidden="1" customHeight="1"/>
    <row r="31939" ht="12.75" hidden="1" customHeight="1"/>
    <row r="31940" ht="12.75" hidden="1" customHeight="1"/>
    <row r="31941" ht="12.75" hidden="1" customHeight="1"/>
    <row r="31942" ht="12.75" hidden="1" customHeight="1"/>
    <row r="31943" ht="12.75" hidden="1" customHeight="1"/>
    <row r="31944" ht="12.75" hidden="1" customHeight="1"/>
    <row r="31945" ht="12.75" hidden="1" customHeight="1"/>
    <row r="31946" ht="12.75" hidden="1" customHeight="1"/>
    <row r="31947" ht="12.75" hidden="1" customHeight="1"/>
    <row r="31948" ht="12.75" hidden="1" customHeight="1"/>
    <row r="31949" ht="12.75" hidden="1" customHeight="1"/>
    <row r="31950" ht="12.75" hidden="1" customHeight="1"/>
    <row r="31951" ht="12.75" hidden="1" customHeight="1"/>
    <row r="31952" ht="12.75" hidden="1" customHeight="1"/>
    <row r="31953" ht="12.75" hidden="1" customHeight="1"/>
    <row r="31954" ht="12.75" hidden="1" customHeight="1"/>
    <row r="31955" ht="12.75" hidden="1" customHeight="1"/>
    <row r="31956" ht="12.75" hidden="1" customHeight="1"/>
    <row r="31957" ht="12.75" hidden="1" customHeight="1"/>
    <row r="31958" ht="12.75" hidden="1" customHeight="1"/>
    <row r="31959" ht="12.75" hidden="1" customHeight="1"/>
    <row r="31960" ht="12.75" hidden="1" customHeight="1"/>
    <row r="31961" ht="12.75" hidden="1" customHeight="1"/>
    <row r="31962" ht="12.75" hidden="1" customHeight="1"/>
    <row r="31963" ht="12.75" hidden="1" customHeight="1"/>
    <row r="31964" ht="12.75" hidden="1" customHeight="1"/>
    <row r="31965" ht="12.75" hidden="1" customHeight="1"/>
    <row r="31966" ht="12.75" hidden="1" customHeight="1"/>
    <row r="31967" ht="12.75" hidden="1" customHeight="1"/>
    <row r="31968" ht="12.75" hidden="1" customHeight="1"/>
    <row r="31969" ht="12.75" hidden="1" customHeight="1"/>
    <row r="31970" ht="12.75" hidden="1" customHeight="1"/>
    <row r="31971" ht="12.75" hidden="1" customHeight="1"/>
    <row r="31972" ht="12.75" hidden="1" customHeight="1"/>
    <row r="31973" ht="12.75" hidden="1" customHeight="1"/>
    <row r="31974" ht="12.75" hidden="1" customHeight="1"/>
    <row r="31975" ht="12.75" hidden="1" customHeight="1"/>
    <row r="31976" ht="12.75" hidden="1" customHeight="1"/>
    <row r="31977" ht="12.75" hidden="1" customHeight="1"/>
    <row r="31978" ht="12.75" hidden="1" customHeight="1"/>
    <row r="31979" ht="12.75" hidden="1" customHeight="1"/>
    <row r="31980" ht="12.75" hidden="1" customHeight="1"/>
    <row r="31981" ht="12.75" hidden="1" customHeight="1"/>
    <row r="31982" ht="12.75" hidden="1" customHeight="1"/>
    <row r="31983" ht="12.75" hidden="1" customHeight="1"/>
    <row r="31984" ht="12.75" hidden="1" customHeight="1"/>
    <row r="31985" ht="12.75" hidden="1" customHeight="1"/>
    <row r="31986" ht="12.75" hidden="1" customHeight="1"/>
    <row r="31987" ht="12.75" hidden="1" customHeight="1"/>
    <row r="31988" ht="12.75" hidden="1" customHeight="1"/>
    <row r="31989" ht="12.75" hidden="1" customHeight="1"/>
    <row r="31990" ht="12.75" hidden="1" customHeight="1"/>
    <row r="31991" ht="12.75" hidden="1" customHeight="1"/>
    <row r="31992" ht="12.75" hidden="1" customHeight="1"/>
    <row r="31993" ht="12.75" hidden="1" customHeight="1"/>
    <row r="31994" ht="12.75" hidden="1" customHeight="1"/>
    <row r="31995" ht="12.75" hidden="1" customHeight="1"/>
    <row r="31996" ht="12.75" hidden="1" customHeight="1"/>
    <row r="31997" ht="12.75" hidden="1" customHeight="1"/>
    <row r="31998" ht="12.75" hidden="1" customHeight="1"/>
    <row r="31999" ht="12.75" hidden="1" customHeight="1"/>
    <row r="32000" ht="12.75" hidden="1" customHeight="1"/>
    <row r="32001" ht="12.75" hidden="1" customHeight="1"/>
    <row r="32002" ht="12.75" hidden="1" customHeight="1"/>
    <row r="32003" ht="12.75" hidden="1" customHeight="1"/>
    <row r="32004" ht="12.75" hidden="1" customHeight="1"/>
    <row r="32005" ht="12.75" hidden="1" customHeight="1"/>
    <row r="32006" ht="12.75" hidden="1" customHeight="1"/>
    <row r="32007" ht="12.75" hidden="1" customHeight="1"/>
    <row r="32008" ht="12.75" hidden="1" customHeight="1"/>
    <row r="32009" ht="12.75" hidden="1" customHeight="1"/>
    <row r="32010" ht="12.75" hidden="1" customHeight="1"/>
    <row r="32011" ht="12.75" hidden="1" customHeight="1"/>
    <row r="32012" ht="12.75" hidden="1" customHeight="1"/>
    <row r="32013" ht="12.75" hidden="1" customHeight="1"/>
    <row r="32014" ht="12.75" hidden="1" customHeight="1"/>
    <row r="32015" ht="12.75" hidden="1" customHeight="1"/>
    <row r="32016" ht="12.75" hidden="1" customHeight="1"/>
    <row r="32017" ht="12.75" hidden="1" customHeight="1"/>
    <row r="32018" ht="12.75" hidden="1" customHeight="1"/>
    <row r="32019" ht="12.75" hidden="1" customHeight="1"/>
    <row r="32020" ht="12.75" hidden="1" customHeight="1"/>
    <row r="32021" ht="12.75" hidden="1" customHeight="1"/>
    <row r="32022" ht="12.75" hidden="1" customHeight="1"/>
    <row r="32023" ht="12.75" hidden="1" customHeight="1"/>
    <row r="32024" ht="12.75" hidden="1" customHeight="1"/>
    <row r="32025" ht="12.75" hidden="1" customHeight="1"/>
    <row r="32026" ht="12.75" hidden="1" customHeight="1"/>
    <row r="32027" ht="12.75" hidden="1" customHeight="1"/>
    <row r="32028" ht="12.75" hidden="1" customHeight="1"/>
    <row r="32029" ht="12.75" hidden="1" customHeight="1"/>
    <row r="32030" ht="12.75" hidden="1" customHeight="1"/>
    <row r="32031" ht="12.75" hidden="1" customHeight="1"/>
    <row r="32032" ht="12.75" hidden="1" customHeight="1"/>
    <row r="32033" ht="12.75" hidden="1" customHeight="1"/>
    <row r="32034" ht="12.75" hidden="1" customHeight="1"/>
    <row r="32035" ht="12.75" hidden="1" customHeight="1"/>
    <row r="32036" ht="12.75" hidden="1" customHeight="1"/>
    <row r="32037" ht="12.75" hidden="1" customHeight="1"/>
    <row r="32038" ht="12.75" hidden="1" customHeight="1"/>
    <row r="32039" ht="12.75" hidden="1" customHeight="1"/>
    <row r="32040" ht="12.75" hidden="1" customHeight="1"/>
    <row r="32041" ht="12.75" hidden="1" customHeight="1"/>
    <row r="32042" ht="12.75" hidden="1" customHeight="1"/>
    <row r="32043" ht="12.75" hidden="1" customHeight="1"/>
    <row r="32044" ht="12.75" hidden="1" customHeight="1"/>
    <row r="32045" ht="12.75" hidden="1" customHeight="1"/>
    <row r="32046" ht="12.75" hidden="1" customHeight="1"/>
    <row r="32047" ht="12.75" hidden="1" customHeight="1"/>
    <row r="32048" ht="12.75" hidden="1" customHeight="1"/>
    <row r="32049" ht="12.75" hidden="1" customHeight="1"/>
    <row r="32050" ht="12.75" hidden="1" customHeight="1"/>
    <row r="32051" ht="12.75" hidden="1" customHeight="1"/>
    <row r="32052" ht="12.75" hidden="1" customHeight="1"/>
    <row r="32053" ht="12.75" hidden="1" customHeight="1"/>
    <row r="32054" ht="12.75" hidden="1" customHeight="1"/>
    <row r="32055" ht="12.75" hidden="1" customHeight="1"/>
    <row r="32056" ht="12.75" hidden="1" customHeight="1"/>
    <row r="32057" ht="12.75" hidden="1" customHeight="1"/>
    <row r="32058" ht="12.75" hidden="1" customHeight="1"/>
    <row r="32059" ht="12.75" hidden="1" customHeight="1"/>
    <row r="32060" ht="12.75" hidden="1" customHeight="1"/>
    <row r="32061" ht="12.75" hidden="1" customHeight="1"/>
    <row r="32062" ht="12.75" hidden="1" customHeight="1"/>
    <row r="32063" ht="12.75" hidden="1" customHeight="1"/>
    <row r="32064" ht="12.75" hidden="1" customHeight="1"/>
    <row r="32065" ht="12.75" hidden="1" customHeight="1"/>
    <row r="32066" ht="12.75" hidden="1" customHeight="1"/>
    <row r="32067" ht="12.75" hidden="1" customHeight="1"/>
    <row r="32068" ht="12.75" hidden="1" customHeight="1"/>
    <row r="32069" ht="12.75" hidden="1" customHeight="1"/>
    <row r="32070" ht="12.75" hidden="1" customHeight="1"/>
    <row r="32071" ht="12.75" hidden="1" customHeight="1"/>
    <row r="32072" ht="12.75" hidden="1" customHeight="1"/>
    <row r="32073" ht="12.75" hidden="1" customHeight="1"/>
    <row r="32074" ht="12.75" hidden="1" customHeight="1"/>
    <row r="32075" ht="12.75" hidden="1" customHeight="1"/>
    <row r="32076" ht="12.75" hidden="1" customHeight="1"/>
    <row r="32077" ht="12.75" hidden="1" customHeight="1"/>
    <row r="32078" ht="12.75" hidden="1" customHeight="1"/>
    <row r="32079" ht="12.75" hidden="1" customHeight="1"/>
    <row r="32080" ht="12.75" hidden="1" customHeight="1"/>
    <row r="32081" ht="12.75" hidden="1" customHeight="1"/>
    <row r="32082" ht="12.75" hidden="1" customHeight="1"/>
    <row r="32083" ht="12.75" hidden="1" customHeight="1"/>
    <row r="32084" ht="12.75" hidden="1" customHeight="1"/>
    <row r="32085" ht="12.75" hidden="1" customHeight="1"/>
    <row r="32086" ht="12.75" hidden="1" customHeight="1"/>
    <row r="32087" ht="12.75" hidden="1" customHeight="1"/>
    <row r="32088" ht="12.75" hidden="1" customHeight="1"/>
    <row r="32089" ht="12.75" hidden="1" customHeight="1"/>
    <row r="32090" ht="12.75" hidden="1" customHeight="1"/>
    <row r="32091" ht="12.75" hidden="1" customHeight="1"/>
    <row r="32092" ht="12.75" hidden="1" customHeight="1"/>
    <row r="32093" ht="12.75" hidden="1" customHeight="1"/>
    <row r="32094" ht="12.75" hidden="1" customHeight="1"/>
    <row r="32095" ht="12.75" hidden="1" customHeight="1"/>
    <row r="32096" ht="12.75" hidden="1" customHeight="1"/>
    <row r="32097" ht="12.75" hidden="1" customHeight="1"/>
    <row r="32098" ht="12.75" hidden="1" customHeight="1"/>
    <row r="32099" ht="12.75" hidden="1" customHeight="1"/>
    <row r="32100" ht="12.75" hidden="1" customHeight="1"/>
    <row r="32101" ht="12.75" hidden="1" customHeight="1"/>
    <row r="32102" ht="12.75" hidden="1" customHeight="1"/>
    <row r="32103" ht="12.75" hidden="1" customHeight="1"/>
    <row r="32104" ht="12.75" hidden="1" customHeight="1"/>
    <row r="32105" ht="12.75" hidden="1" customHeight="1"/>
    <row r="32106" ht="12.75" hidden="1" customHeight="1"/>
    <row r="32107" ht="12.75" hidden="1" customHeight="1"/>
    <row r="32108" ht="12.75" hidden="1" customHeight="1"/>
    <row r="32109" ht="12.75" hidden="1" customHeight="1"/>
    <row r="32110" ht="12.75" hidden="1" customHeight="1"/>
    <row r="32111" ht="12.75" hidden="1" customHeight="1"/>
    <row r="32112" ht="12.75" hidden="1" customHeight="1"/>
    <row r="32113" ht="12.75" hidden="1" customHeight="1"/>
    <row r="32114" ht="12.75" hidden="1" customHeight="1"/>
    <row r="32115" ht="12.75" hidden="1" customHeight="1"/>
    <row r="32116" ht="12.75" hidden="1" customHeight="1"/>
    <row r="32117" ht="12.75" hidden="1" customHeight="1"/>
    <row r="32118" ht="12.75" hidden="1" customHeight="1"/>
    <row r="32119" ht="12.75" hidden="1" customHeight="1"/>
    <row r="32120" ht="12.75" hidden="1" customHeight="1"/>
    <row r="32121" ht="12.75" hidden="1" customHeight="1"/>
    <row r="32122" ht="12.75" hidden="1" customHeight="1"/>
    <row r="32123" ht="12.75" hidden="1" customHeight="1"/>
    <row r="32124" ht="12.75" hidden="1" customHeight="1"/>
    <row r="32125" ht="12.75" hidden="1" customHeight="1"/>
    <row r="32126" ht="12.75" hidden="1" customHeight="1"/>
    <row r="32127" ht="12.75" hidden="1" customHeight="1"/>
    <row r="32128" ht="12.75" hidden="1" customHeight="1"/>
    <row r="32129" ht="12.75" hidden="1" customHeight="1"/>
    <row r="32130" ht="12.75" hidden="1" customHeight="1"/>
    <row r="32131" ht="12.75" hidden="1" customHeight="1"/>
    <row r="32132" ht="12.75" hidden="1" customHeight="1"/>
    <row r="32133" ht="12.75" hidden="1" customHeight="1"/>
    <row r="32134" ht="12.75" hidden="1" customHeight="1"/>
    <row r="32135" ht="12.75" hidden="1" customHeight="1"/>
    <row r="32136" ht="12.75" hidden="1" customHeight="1"/>
    <row r="32137" ht="12.75" hidden="1" customHeight="1"/>
    <row r="32138" ht="12.75" hidden="1" customHeight="1"/>
    <row r="32139" ht="12.75" hidden="1" customHeight="1"/>
    <row r="32140" ht="12.75" hidden="1" customHeight="1"/>
    <row r="32141" ht="12.75" hidden="1" customHeight="1"/>
    <row r="32142" ht="12.75" hidden="1" customHeight="1"/>
    <row r="32143" ht="12.75" hidden="1" customHeight="1"/>
    <row r="32144" ht="12.75" hidden="1" customHeight="1"/>
    <row r="32145" ht="12.75" hidden="1" customHeight="1"/>
    <row r="32146" ht="12.75" hidden="1" customHeight="1"/>
    <row r="32147" ht="12.75" hidden="1" customHeight="1"/>
    <row r="32148" ht="12.75" hidden="1" customHeight="1"/>
    <row r="32149" ht="12.75" hidden="1" customHeight="1"/>
    <row r="32150" ht="12.75" hidden="1" customHeight="1"/>
    <row r="32151" ht="12.75" hidden="1" customHeight="1"/>
    <row r="32152" ht="12.75" hidden="1" customHeight="1"/>
    <row r="32153" ht="12.75" hidden="1" customHeight="1"/>
    <row r="32154" ht="12.75" hidden="1" customHeight="1"/>
    <row r="32155" ht="12.75" hidden="1" customHeight="1"/>
    <row r="32156" ht="12.75" hidden="1" customHeight="1"/>
    <row r="32157" ht="12.75" hidden="1" customHeight="1"/>
    <row r="32158" ht="12.75" hidden="1" customHeight="1"/>
    <row r="32159" ht="12.75" hidden="1" customHeight="1"/>
    <row r="32160" ht="12.75" hidden="1" customHeight="1"/>
    <row r="32161" ht="12.75" hidden="1" customHeight="1"/>
    <row r="32162" ht="12.75" hidden="1" customHeight="1"/>
    <row r="32163" ht="12.75" hidden="1" customHeight="1"/>
    <row r="32164" ht="12.75" hidden="1" customHeight="1"/>
    <row r="32165" ht="12.75" hidden="1" customHeight="1"/>
    <row r="32166" ht="12.75" hidden="1" customHeight="1"/>
    <row r="32167" ht="12.75" hidden="1" customHeight="1"/>
    <row r="32168" ht="12.75" hidden="1" customHeight="1"/>
    <row r="32169" ht="12.75" hidden="1" customHeight="1"/>
    <row r="32170" ht="12.75" hidden="1" customHeight="1"/>
    <row r="32171" ht="12.75" hidden="1" customHeight="1"/>
    <row r="32172" ht="12.75" hidden="1" customHeight="1"/>
    <row r="32173" ht="12.75" hidden="1" customHeight="1"/>
    <row r="32174" ht="12.75" hidden="1" customHeight="1"/>
    <row r="32175" ht="12.75" hidden="1" customHeight="1"/>
    <row r="32176" ht="12.75" hidden="1" customHeight="1"/>
    <row r="32177" ht="12.75" hidden="1" customHeight="1"/>
    <row r="32178" ht="12.75" hidden="1" customHeight="1"/>
    <row r="32179" ht="12.75" hidden="1" customHeight="1"/>
    <row r="32180" ht="12.75" hidden="1" customHeight="1"/>
    <row r="32181" ht="12.75" hidden="1" customHeight="1"/>
    <row r="32182" ht="12.75" hidden="1" customHeight="1"/>
    <row r="32183" ht="12.75" hidden="1" customHeight="1"/>
    <row r="32184" ht="12.75" hidden="1" customHeight="1"/>
    <row r="32185" ht="12.75" hidden="1" customHeight="1"/>
    <row r="32186" ht="12.75" hidden="1" customHeight="1"/>
    <row r="32187" ht="12.75" hidden="1" customHeight="1"/>
    <row r="32188" ht="12.75" hidden="1" customHeight="1"/>
    <row r="32189" ht="12.75" hidden="1" customHeight="1"/>
    <row r="32190" ht="12.75" hidden="1" customHeight="1"/>
    <row r="32191" ht="12.75" hidden="1" customHeight="1"/>
    <row r="32192" ht="12.75" hidden="1" customHeight="1"/>
    <row r="32193" ht="12.75" hidden="1" customHeight="1"/>
    <row r="32194" ht="12.75" hidden="1" customHeight="1"/>
    <row r="32195" ht="12.75" hidden="1" customHeight="1"/>
    <row r="32196" ht="12.75" hidden="1" customHeight="1"/>
    <row r="32197" ht="12.75" hidden="1" customHeight="1"/>
    <row r="32198" ht="12.75" hidden="1" customHeight="1"/>
    <row r="32199" ht="12.75" hidden="1" customHeight="1"/>
    <row r="32200" ht="12.75" hidden="1" customHeight="1"/>
    <row r="32201" ht="12.75" hidden="1" customHeight="1"/>
    <row r="32202" ht="12.75" hidden="1" customHeight="1"/>
    <row r="32203" ht="12.75" hidden="1" customHeight="1"/>
    <row r="32204" ht="12.75" hidden="1" customHeight="1"/>
    <row r="32205" ht="12.75" hidden="1" customHeight="1"/>
    <row r="32206" ht="12.75" hidden="1" customHeight="1"/>
    <row r="32207" ht="12.75" hidden="1" customHeight="1"/>
    <row r="32208" ht="12.75" hidden="1" customHeight="1"/>
    <row r="32209" ht="12.75" hidden="1" customHeight="1"/>
    <row r="32210" ht="12.75" hidden="1" customHeight="1"/>
    <row r="32211" ht="12.75" hidden="1" customHeight="1"/>
    <row r="32212" ht="12.75" hidden="1" customHeight="1"/>
    <row r="32213" ht="12.75" hidden="1" customHeight="1"/>
    <row r="32214" ht="12.75" hidden="1" customHeight="1"/>
    <row r="32215" ht="12.75" hidden="1" customHeight="1"/>
    <row r="32216" ht="12.75" hidden="1" customHeight="1"/>
    <row r="32217" ht="12.75" hidden="1" customHeight="1"/>
    <row r="32218" ht="12.75" hidden="1" customHeight="1"/>
    <row r="32219" ht="12.75" hidden="1" customHeight="1"/>
    <row r="32220" ht="12.75" hidden="1" customHeight="1"/>
    <row r="32221" ht="12.75" hidden="1" customHeight="1"/>
    <row r="32222" ht="12.75" hidden="1" customHeight="1"/>
    <row r="32223" ht="12.75" hidden="1" customHeight="1"/>
    <row r="32224" ht="12.75" hidden="1" customHeight="1"/>
    <row r="32225" ht="12.75" hidden="1" customHeight="1"/>
    <row r="32226" ht="12.75" hidden="1" customHeight="1"/>
    <row r="32227" ht="12.75" hidden="1" customHeight="1"/>
    <row r="32228" ht="12.75" hidden="1" customHeight="1"/>
    <row r="32229" ht="12.75" hidden="1" customHeight="1"/>
    <row r="32230" ht="12.75" hidden="1" customHeight="1"/>
    <row r="32231" ht="12.75" hidden="1" customHeight="1"/>
    <row r="32232" ht="12.75" hidden="1" customHeight="1"/>
    <row r="32233" ht="12.75" hidden="1" customHeight="1"/>
    <row r="32234" ht="12.75" hidden="1" customHeight="1"/>
    <row r="32235" ht="12.75" hidden="1" customHeight="1"/>
    <row r="32236" ht="12.75" hidden="1" customHeight="1"/>
    <row r="32237" ht="12.75" hidden="1" customHeight="1"/>
    <row r="32238" ht="12.75" hidden="1" customHeight="1"/>
    <row r="32239" ht="12.75" hidden="1" customHeight="1"/>
    <row r="32240" ht="12.75" hidden="1" customHeight="1"/>
    <row r="32241" ht="12.75" hidden="1" customHeight="1"/>
    <row r="32242" ht="12.75" hidden="1" customHeight="1"/>
    <row r="32243" ht="12.75" hidden="1" customHeight="1"/>
    <row r="32244" ht="12.75" hidden="1" customHeight="1"/>
    <row r="32245" ht="12.75" hidden="1" customHeight="1"/>
    <row r="32246" ht="12.75" hidden="1" customHeight="1"/>
    <row r="32247" ht="12.75" hidden="1" customHeight="1"/>
    <row r="32248" ht="12.75" hidden="1" customHeight="1"/>
    <row r="32249" ht="12.75" hidden="1" customHeight="1"/>
    <row r="32250" ht="12.75" hidden="1" customHeight="1"/>
    <row r="32251" ht="12.75" hidden="1" customHeight="1"/>
    <row r="32252" ht="12.75" hidden="1" customHeight="1"/>
    <row r="32253" ht="12.75" hidden="1" customHeight="1"/>
    <row r="32254" ht="12.75" hidden="1" customHeight="1"/>
    <row r="32255" ht="12.75" hidden="1" customHeight="1"/>
    <row r="32256" ht="12.75" hidden="1" customHeight="1"/>
    <row r="32257" ht="12.75" hidden="1" customHeight="1"/>
    <row r="32258" ht="12.75" hidden="1" customHeight="1"/>
    <row r="32259" ht="12.75" hidden="1" customHeight="1"/>
    <row r="32260" ht="12.75" hidden="1" customHeight="1"/>
    <row r="32261" ht="12.75" hidden="1" customHeight="1"/>
    <row r="32262" ht="12.75" hidden="1" customHeight="1"/>
    <row r="32263" ht="12.75" hidden="1" customHeight="1"/>
    <row r="32264" ht="12.75" hidden="1" customHeight="1"/>
    <row r="32265" ht="12.75" hidden="1" customHeight="1"/>
    <row r="32266" ht="12.75" hidden="1" customHeight="1"/>
    <row r="32267" ht="12.75" hidden="1" customHeight="1"/>
    <row r="32268" ht="12.75" hidden="1" customHeight="1"/>
    <row r="32269" ht="12.75" hidden="1" customHeight="1"/>
    <row r="32270" ht="12.75" hidden="1" customHeight="1"/>
    <row r="32271" ht="12.75" hidden="1" customHeight="1"/>
    <row r="32272" ht="12.75" hidden="1" customHeight="1"/>
    <row r="32273" ht="12.75" hidden="1" customHeight="1"/>
    <row r="32274" ht="12.75" hidden="1" customHeight="1"/>
    <row r="32275" ht="12.75" hidden="1" customHeight="1"/>
    <row r="32276" ht="12.75" hidden="1" customHeight="1"/>
    <row r="32277" ht="12.75" hidden="1" customHeight="1"/>
    <row r="32278" ht="12.75" hidden="1" customHeight="1"/>
    <row r="32279" ht="12.75" hidden="1" customHeight="1"/>
    <row r="32280" ht="12.75" hidden="1" customHeight="1"/>
    <row r="32281" ht="12.75" hidden="1" customHeight="1"/>
    <row r="32282" ht="12.75" hidden="1" customHeight="1"/>
    <row r="32283" ht="12.75" hidden="1" customHeight="1"/>
    <row r="32284" ht="12.75" hidden="1" customHeight="1"/>
    <row r="32285" ht="12.75" hidden="1" customHeight="1"/>
    <row r="32286" ht="12.75" hidden="1" customHeight="1"/>
    <row r="32287" ht="12.75" hidden="1" customHeight="1"/>
    <row r="32288" ht="12.75" hidden="1" customHeight="1"/>
    <row r="32289" ht="12.75" hidden="1" customHeight="1"/>
    <row r="32290" ht="12.75" hidden="1" customHeight="1"/>
    <row r="32291" ht="12.75" hidden="1" customHeight="1"/>
    <row r="32292" ht="12.75" hidden="1" customHeight="1"/>
    <row r="32293" ht="12.75" hidden="1" customHeight="1"/>
    <row r="32294" ht="12.75" hidden="1" customHeight="1"/>
    <row r="32295" ht="12.75" hidden="1" customHeight="1"/>
    <row r="32296" ht="12.75" hidden="1" customHeight="1"/>
    <row r="32297" ht="12.75" hidden="1" customHeight="1"/>
    <row r="32298" ht="12.75" hidden="1" customHeight="1"/>
    <row r="32299" ht="12.75" hidden="1" customHeight="1"/>
    <row r="32300" ht="12.75" hidden="1" customHeight="1"/>
    <row r="32301" ht="12.75" hidden="1" customHeight="1"/>
    <row r="32302" ht="12.75" hidden="1" customHeight="1"/>
    <row r="32303" ht="12.75" hidden="1" customHeight="1"/>
    <row r="32304" ht="12.75" hidden="1" customHeight="1"/>
    <row r="32305" ht="12.75" hidden="1" customHeight="1"/>
    <row r="32306" ht="12.75" hidden="1" customHeight="1"/>
    <row r="32307" ht="12.75" hidden="1" customHeight="1"/>
    <row r="32308" ht="12.75" hidden="1" customHeight="1"/>
    <row r="32309" ht="12.75" hidden="1" customHeight="1"/>
    <row r="32310" ht="12.75" hidden="1" customHeight="1"/>
    <row r="32311" ht="12.75" hidden="1" customHeight="1"/>
    <row r="32312" ht="12.75" hidden="1" customHeight="1"/>
    <row r="32313" ht="12.75" hidden="1" customHeight="1"/>
    <row r="32314" ht="12.75" hidden="1" customHeight="1"/>
    <row r="32315" ht="12.75" hidden="1" customHeight="1"/>
    <row r="32316" ht="12.75" hidden="1" customHeight="1"/>
    <row r="32317" ht="12.75" hidden="1" customHeight="1"/>
    <row r="32318" ht="12.75" hidden="1" customHeight="1"/>
    <row r="32319" ht="12.75" hidden="1" customHeight="1"/>
    <row r="32320" ht="12.75" hidden="1" customHeight="1"/>
    <row r="32321" ht="12.75" hidden="1" customHeight="1"/>
    <row r="32322" ht="12.75" hidden="1" customHeight="1"/>
    <row r="32323" ht="12.75" hidden="1" customHeight="1"/>
    <row r="32324" ht="12.75" hidden="1" customHeight="1"/>
    <row r="32325" ht="12.75" hidden="1" customHeight="1"/>
    <row r="32326" ht="12.75" hidden="1" customHeight="1"/>
    <row r="32327" ht="12.75" hidden="1" customHeight="1"/>
    <row r="32328" ht="12.75" hidden="1" customHeight="1"/>
    <row r="32329" ht="12.75" hidden="1" customHeight="1"/>
    <row r="32330" ht="12.75" hidden="1" customHeight="1"/>
    <row r="32331" ht="12.75" hidden="1" customHeight="1"/>
    <row r="32332" ht="12.75" hidden="1" customHeight="1"/>
    <row r="32333" ht="12.75" hidden="1" customHeight="1"/>
    <row r="32334" ht="12.75" hidden="1" customHeight="1"/>
    <row r="32335" ht="12.75" hidden="1" customHeight="1"/>
    <row r="32336" ht="12.75" hidden="1" customHeight="1"/>
    <row r="32337" ht="12.75" hidden="1" customHeight="1"/>
    <row r="32338" ht="12.75" hidden="1" customHeight="1"/>
    <row r="32339" ht="12.75" hidden="1" customHeight="1"/>
    <row r="32340" ht="12.75" hidden="1" customHeight="1"/>
    <row r="32341" ht="12.75" hidden="1" customHeight="1"/>
    <row r="32342" ht="12.75" hidden="1" customHeight="1"/>
    <row r="32343" ht="12.75" hidden="1" customHeight="1"/>
    <row r="32344" ht="12.75" hidden="1" customHeight="1"/>
    <row r="32345" ht="12.75" hidden="1" customHeight="1"/>
    <row r="32346" ht="12.75" hidden="1" customHeight="1"/>
    <row r="32347" ht="12.75" hidden="1" customHeight="1"/>
    <row r="32348" ht="12.75" hidden="1" customHeight="1"/>
    <row r="32349" ht="12.75" hidden="1" customHeight="1"/>
    <row r="32350" ht="12.75" hidden="1" customHeight="1"/>
    <row r="32351" ht="12.75" hidden="1" customHeight="1"/>
    <row r="32352" ht="12.75" hidden="1" customHeight="1"/>
    <row r="32353" ht="12.75" hidden="1" customHeight="1"/>
    <row r="32354" ht="12.75" hidden="1" customHeight="1"/>
    <row r="32355" ht="12.75" hidden="1" customHeight="1"/>
    <row r="32356" ht="12.75" hidden="1" customHeight="1"/>
    <row r="32357" ht="12.75" hidden="1" customHeight="1"/>
    <row r="32358" ht="12.75" hidden="1" customHeight="1"/>
    <row r="32359" ht="12.75" hidden="1" customHeight="1"/>
    <row r="32360" ht="12.75" hidden="1" customHeight="1"/>
    <row r="32361" ht="12.75" hidden="1" customHeight="1"/>
    <row r="32362" ht="12.75" hidden="1" customHeight="1"/>
    <row r="32363" ht="12.75" hidden="1" customHeight="1"/>
    <row r="32364" ht="12.75" hidden="1" customHeight="1"/>
    <row r="32365" ht="12.75" hidden="1" customHeight="1"/>
    <row r="32366" ht="12.75" hidden="1" customHeight="1"/>
    <row r="32367" ht="12.75" hidden="1" customHeight="1"/>
    <row r="32368" ht="12.75" hidden="1" customHeight="1"/>
    <row r="32369" ht="12.75" hidden="1" customHeight="1"/>
    <row r="32370" ht="12.75" hidden="1" customHeight="1"/>
    <row r="32371" ht="12.75" hidden="1" customHeight="1"/>
    <row r="32372" ht="12.75" hidden="1" customHeight="1"/>
    <row r="32373" ht="12.75" hidden="1" customHeight="1"/>
    <row r="32374" ht="12.75" hidden="1" customHeight="1"/>
    <row r="32375" ht="12.75" hidden="1" customHeight="1"/>
    <row r="32376" ht="12.75" hidden="1" customHeight="1"/>
    <row r="32377" ht="12.75" hidden="1" customHeight="1"/>
    <row r="32378" ht="12.75" hidden="1" customHeight="1"/>
    <row r="32379" ht="12.75" hidden="1" customHeight="1"/>
    <row r="32380" ht="12.75" hidden="1" customHeight="1"/>
    <row r="32381" ht="12.75" hidden="1" customHeight="1"/>
    <row r="32382" ht="12.75" hidden="1" customHeight="1"/>
    <row r="32383" ht="12.75" hidden="1" customHeight="1"/>
    <row r="32384" ht="12.75" hidden="1" customHeight="1"/>
    <row r="32385" ht="12.75" hidden="1" customHeight="1"/>
    <row r="32386" ht="12.75" hidden="1" customHeight="1"/>
    <row r="32387" ht="12.75" hidden="1" customHeight="1"/>
    <row r="32388" ht="12.75" hidden="1" customHeight="1"/>
    <row r="32389" ht="12.75" hidden="1" customHeight="1"/>
    <row r="32390" ht="12.75" hidden="1" customHeight="1"/>
    <row r="32391" ht="12.75" hidden="1" customHeight="1"/>
    <row r="32392" ht="12.75" hidden="1" customHeight="1"/>
    <row r="32393" ht="12.75" hidden="1" customHeight="1"/>
    <row r="32394" ht="12.75" hidden="1" customHeight="1"/>
    <row r="32395" ht="12.75" hidden="1" customHeight="1"/>
    <row r="32396" ht="12.75" hidden="1" customHeight="1"/>
    <row r="32397" ht="12.75" hidden="1" customHeight="1"/>
    <row r="32398" ht="12.75" hidden="1" customHeight="1"/>
    <row r="32399" ht="12.75" hidden="1" customHeight="1"/>
    <row r="32400" ht="12.75" hidden="1" customHeight="1"/>
    <row r="32401" ht="12.75" hidden="1" customHeight="1"/>
    <row r="32402" ht="12.75" hidden="1" customHeight="1"/>
    <row r="32403" ht="12.75" hidden="1" customHeight="1"/>
    <row r="32404" ht="12.75" hidden="1" customHeight="1"/>
    <row r="32405" ht="12.75" hidden="1" customHeight="1"/>
    <row r="32406" ht="12.75" hidden="1" customHeight="1"/>
    <row r="32407" ht="12.75" hidden="1" customHeight="1"/>
    <row r="32408" ht="12.75" hidden="1" customHeight="1"/>
    <row r="32409" ht="12.75" hidden="1" customHeight="1"/>
    <row r="32410" ht="12.75" hidden="1" customHeight="1"/>
    <row r="32411" ht="12.75" hidden="1" customHeight="1"/>
    <row r="32412" ht="12.75" hidden="1" customHeight="1"/>
    <row r="32413" ht="12.75" hidden="1" customHeight="1"/>
    <row r="32414" ht="12.75" hidden="1" customHeight="1"/>
    <row r="32415" ht="12.75" hidden="1" customHeight="1"/>
    <row r="32416" ht="12.75" hidden="1" customHeight="1"/>
    <row r="32417" ht="12.75" hidden="1" customHeight="1"/>
    <row r="32418" ht="12.75" hidden="1" customHeight="1"/>
    <row r="32419" ht="12.75" hidden="1" customHeight="1"/>
    <row r="32420" ht="12.75" hidden="1" customHeight="1"/>
    <row r="32421" ht="12.75" hidden="1" customHeight="1"/>
    <row r="32422" ht="12.75" hidden="1" customHeight="1"/>
    <row r="32423" ht="12.75" hidden="1" customHeight="1"/>
    <row r="32424" ht="12.75" hidden="1" customHeight="1"/>
    <row r="32425" ht="12.75" hidden="1" customHeight="1"/>
    <row r="32426" ht="12.75" hidden="1" customHeight="1"/>
    <row r="32427" ht="12.75" hidden="1" customHeight="1"/>
    <row r="32428" ht="12.75" hidden="1" customHeight="1"/>
    <row r="32429" ht="12.75" hidden="1" customHeight="1"/>
    <row r="32430" ht="12.75" hidden="1" customHeight="1"/>
    <row r="32431" ht="12.75" hidden="1" customHeight="1"/>
    <row r="32432" ht="12.75" hidden="1" customHeight="1"/>
    <row r="32433" ht="12.75" hidden="1" customHeight="1"/>
    <row r="32434" ht="12.75" hidden="1" customHeight="1"/>
    <row r="32435" ht="12.75" hidden="1" customHeight="1"/>
    <row r="32436" ht="12.75" hidden="1" customHeight="1"/>
    <row r="32437" ht="12.75" hidden="1" customHeight="1"/>
    <row r="32438" ht="12.75" hidden="1" customHeight="1"/>
    <row r="32439" ht="12.75" hidden="1" customHeight="1"/>
    <row r="32440" ht="12.75" hidden="1" customHeight="1"/>
    <row r="32441" ht="12.75" hidden="1" customHeight="1"/>
    <row r="32442" ht="12.75" hidden="1" customHeight="1"/>
    <row r="32443" ht="12.75" hidden="1" customHeight="1"/>
    <row r="32444" ht="12.75" hidden="1" customHeight="1"/>
    <row r="32445" ht="12.75" hidden="1" customHeight="1"/>
    <row r="32446" ht="12.75" hidden="1" customHeight="1"/>
    <row r="32447" ht="12.75" hidden="1" customHeight="1"/>
    <row r="32448" ht="12.75" hidden="1" customHeight="1"/>
    <row r="32449" ht="12.75" hidden="1" customHeight="1"/>
    <row r="32450" ht="12.75" hidden="1" customHeight="1"/>
    <row r="32451" ht="12.75" hidden="1" customHeight="1"/>
    <row r="32452" ht="12.75" hidden="1" customHeight="1"/>
    <row r="32453" ht="12.75" hidden="1" customHeight="1"/>
    <row r="32454" ht="12.75" hidden="1" customHeight="1"/>
    <row r="32455" ht="12.75" hidden="1" customHeight="1"/>
    <row r="32456" ht="12.75" hidden="1" customHeight="1"/>
    <row r="32457" ht="12.75" hidden="1" customHeight="1"/>
    <row r="32458" ht="12.75" hidden="1" customHeight="1"/>
    <row r="32459" ht="12.75" hidden="1" customHeight="1"/>
    <row r="32460" ht="12.75" hidden="1" customHeight="1"/>
    <row r="32461" ht="12.75" hidden="1" customHeight="1"/>
    <row r="32462" ht="12.75" hidden="1" customHeight="1"/>
    <row r="32463" ht="12.75" hidden="1" customHeight="1"/>
    <row r="32464" ht="12.75" hidden="1" customHeight="1"/>
    <row r="32465" ht="12.75" hidden="1" customHeight="1"/>
    <row r="32466" ht="12.75" hidden="1" customHeight="1"/>
    <row r="32467" ht="12.75" hidden="1" customHeight="1"/>
    <row r="32468" ht="12.75" hidden="1" customHeight="1"/>
    <row r="32469" ht="12.75" hidden="1" customHeight="1"/>
    <row r="32470" ht="12.75" hidden="1" customHeight="1"/>
    <row r="32471" ht="12.75" hidden="1" customHeight="1"/>
    <row r="32472" ht="12.75" hidden="1" customHeight="1"/>
    <row r="32473" ht="12.75" hidden="1" customHeight="1"/>
    <row r="32474" ht="12.75" hidden="1" customHeight="1"/>
    <row r="32475" ht="12.75" hidden="1" customHeight="1"/>
    <row r="32476" ht="12.75" hidden="1" customHeight="1"/>
    <row r="32477" ht="12.75" hidden="1" customHeight="1"/>
    <row r="32478" ht="12.75" hidden="1" customHeight="1"/>
    <row r="32479" ht="12.75" hidden="1" customHeight="1"/>
    <row r="32480" ht="12.75" hidden="1" customHeight="1"/>
    <row r="32481" ht="12.75" hidden="1" customHeight="1"/>
    <row r="32482" ht="12.75" hidden="1" customHeight="1"/>
    <row r="32483" ht="12.75" hidden="1" customHeight="1"/>
    <row r="32484" ht="12.75" hidden="1" customHeight="1"/>
    <row r="32485" ht="12.75" hidden="1" customHeight="1"/>
    <row r="32486" ht="12.75" hidden="1" customHeight="1"/>
    <row r="32487" ht="12.75" hidden="1" customHeight="1"/>
    <row r="32488" ht="12.75" hidden="1" customHeight="1"/>
    <row r="32489" ht="12.75" hidden="1" customHeight="1"/>
    <row r="32490" ht="12.75" hidden="1" customHeight="1"/>
    <row r="32491" ht="12.75" hidden="1" customHeight="1"/>
    <row r="32492" ht="12.75" hidden="1" customHeight="1"/>
    <row r="32493" ht="12.75" hidden="1" customHeight="1"/>
    <row r="32494" ht="12.75" hidden="1" customHeight="1"/>
    <row r="32495" ht="12.75" hidden="1" customHeight="1"/>
    <row r="32496" ht="12.75" hidden="1" customHeight="1"/>
    <row r="32497" ht="12.75" hidden="1" customHeight="1"/>
    <row r="32498" ht="12.75" hidden="1" customHeight="1"/>
    <row r="32499" ht="12.75" hidden="1" customHeight="1"/>
    <row r="32500" ht="12.75" hidden="1" customHeight="1"/>
    <row r="32501" ht="12.75" hidden="1" customHeight="1"/>
    <row r="32502" ht="12.75" hidden="1" customHeight="1"/>
    <row r="32503" ht="12.75" hidden="1" customHeight="1"/>
    <row r="32504" ht="12.75" hidden="1" customHeight="1"/>
    <row r="32505" ht="12.75" hidden="1" customHeight="1"/>
    <row r="32506" ht="12.75" hidden="1" customHeight="1"/>
    <row r="32507" ht="12.75" hidden="1" customHeight="1"/>
    <row r="32508" ht="12.75" hidden="1" customHeight="1"/>
    <row r="32509" ht="12.75" hidden="1" customHeight="1"/>
    <row r="32510" ht="12.75" hidden="1" customHeight="1"/>
    <row r="32511" ht="12.75" hidden="1" customHeight="1"/>
    <row r="32512" ht="12.75" hidden="1" customHeight="1"/>
    <row r="32513" ht="12.75" hidden="1" customHeight="1"/>
    <row r="32514" ht="12.75" hidden="1" customHeight="1"/>
    <row r="32515" ht="12.75" hidden="1" customHeight="1"/>
    <row r="32516" ht="12.75" hidden="1" customHeight="1"/>
    <row r="32517" ht="12.75" hidden="1" customHeight="1"/>
    <row r="32518" ht="12.75" hidden="1" customHeight="1"/>
    <row r="32519" ht="12.75" hidden="1" customHeight="1"/>
    <row r="32520" ht="12.75" hidden="1" customHeight="1"/>
    <row r="32521" ht="12.75" hidden="1" customHeight="1"/>
    <row r="32522" ht="12.75" hidden="1" customHeight="1"/>
    <row r="32523" ht="12.75" hidden="1" customHeight="1"/>
    <row r="32524" ht="12.75" hidden="1" customHeight="1"/>
    <row r="32525" ht="12.75" hidden="1" customHeight="1"/>
    <row r="32526" ht="12.75" hidden="1" customHeight="1"/>
    <row r="32527" ht="12.75" hidden="1" customHeight="1"/>
    <row r="32528" ht="12.75" hidden="1" customHeight="1"/>
    <row r="32529" ht="12.75" hidden="1" customHeight="1"/>
    <row r="32530" ht="12.75" hidden="1" customHeight="1"/>
    <row r="32531" ht="12.75" hidden="1" customHeight="1"/>
    <row r="32532" ht="12.75" hidden="1" customHeight="1"/>
    <row r="32533" ht="12.75" hidden="1" customHeight="1"/>
    <row r="32534" ht="12.75" hidden="1" customHeight="1"/>
    <row r="32535" ht="12.75" hidden="1" customHeight="1"/>
    <row r="32536" ht="12.75" hidden="1" customHeight="1"/>
    <row r="32537" ht="12.75" hidden="1" customHeight="1"/>
    <row r="32538" ht="12.75" hidden="1" customHeight="1"/>
    <row r="32539" ht="12.75" hidden="1" customHeight="1"/>
    <row r="32540" ht="12.75" hidden="1" customHeight="1"/>
    <row r="32541" ht="12.75" hidden="1" customHeight="1"/>
    <row r="32542" ht="12.75" hidden="1" customHeight="1"/>
    <row r="32543" ht="12.75" hidden="1" customHeight="1"/>
    <row r="32544" ht="12.75" hidden="1" customHeight="1"/>
    <row r="32545" ht="12.75" hidden="1" customHeight="1"/>
    <row r="32546" ht="12.75" hidden="1" customHeight="1"/>
    <row r="32547" ht="12.75" hidden="1" customHeight="1"/>
    <row r="32548" ht="12.75" hidden="1" customHeight="1"/>
    <row r="32549" ht="12.75" hidden="1" customHeight="1"/>
    <row r="32550" ht="12.75" hidden="1" customHeight="1"/>
    <row r="32551" ht="12.75" hidden="1" customHeight="1"/>
    <row r="32552" ht="12.75" hidden="1" customHeight="1"/>
    <row r="32553" ht="12.75" hidden="1" customHeight="1"/>
    <row r="32554" ht="12.75" hidden="1" customHeight="1"/>
    <row r="32555" ht="12.75" hidden="1" customHeight="1"/>
    <row r="32556" ht="12.75" hidden="1" customHeight="1"/>
    <row r="32557" ht="12.75" hidden="1" customHeight="1"/>
    <row r="32558" ht="12.75" hidden="1" customHeight="1"/>
    <row r="32559" ht="12.75" hidden="1" customHeight="1"/>
    <row r="32560" ht="12.75" hidden="1" customHeight="1"/>
    <row r="32561" ht="12.75" hidden="1" customHeight="1"/>
    <row r="32562" ht="12.75" hidden="1" customHeight="1"/>
    <row r="32563" ht="12.75" hidden="1" customHeight="1"/>
    <row r="32564" ht="12.75" hidden="1" customHeight="1"/>
    <row r="32565" ht="12.75" hidden="1" customHeight="1"/>
    <row r="32566" ht="12.75" hidden="1" customHeight="1"/>
    <row r="32567" ht="12.75" hidden="1" customHeight="1"/>
    <row r="32568" ht="12.75" hidden="1" customHeight="1"/>
    <row r="32569" ht="12.75" hidden="1" customHeight="1"/>
    <row r="32570" ht="12.75" hidden="1" customHeight="1"/>
    <row r="32571" ht="12.75" hidden="1" customHeight="1"/>
    <row r="32572" ht="12.75" hidden="1" customHeight="1"/>
    <row r="32573" ht="12.75" hidden="1" customHeight="1"/>
    <row r="32574" ht="12.75" hidden="1" customHeight="1"/>
    <row r="32575" ht="12.75" hidden="1" customHeight="1"/>
    <row r="32576" ht="12.75" hidden="1" customHeight="1"/>
    <row r="32577" ht="12.75" hidden="1" customHeight="1"/>
    <row r="32578" ht="12.75" hidden="1" customHeight="1"/>
    <row r="32579" ht="12.75" hidden="1" customHeight="1"/>
    <row r="32580" ht="12.75" hidden="1" customHeight="1"/>
    <row r="32581" ht="12.75" hidden="1" customHeight="1"/>
    <row r="32582" ht="12.75" hidden="1" customHeight="1"/>
    <row r="32583" ht="12.75" hidden="1" customHeight="1"/>
    <row r="32584" ht="12.75" hidden="1" customHeight="1"/>
    <row r="32585" ht="12.75" hidden="1" customHeight="1"/>
    <row r="32586" ht="12.75" hidden="1" customHeight="1"/>
    <row r="32587" ht="12.75" hidden="1" customHeight="1"/>
    <row r="32588" ht="12.75" hidden="1" customHeight="1"/>
    <row r="32589" ht="12.75" hidden="1" customHeight="1"/>
    <row r="32590" ht="12.75" hidden="1" customHeight="1"/>
    <row r="32591" ht="12.75" hidden="1" customHeight="1"/>
    <row r="32592" ht="12.75" hidden="1" customHeight="1"/>
    <row r="32593" ht="12.75" hidden="1" customHeight="1"/>
    <row r="32594" ht="12.75" hidden="1" customHeight="1"/>
    <row r="32595" ht="12.75" hidden="1" customHeight="1"/>
    <row r="32596" ht="12.75" hidden="1" customHeight="1"/>
    <row r="32597" ht="12.75" hidden="1" customHeight="1"/>
    <row r="32598" ht="12.75" hidden="1" customHeight="1"/>
    <row r="32599" ht="12.75" hidden="1" customHeight="1"/>
    <row r="32600" ht="12.75" hidden="1" customHeight="1"/>
    <row r="32601" ht="12.75" hidden="1" customHeight="1"/>
    <row r="32602" ht="12.75" hidden="1" customHeight="1"/>
    <row r="32603" ht="12.75" hidden="1" customHeight="1"/>
    <row r="32604" ht="12.75" hidden="1" customHeight="1"/>
    <row r="32605" ht="12.75" hidden="1" customHeight="1"/>
    <row r="32606" ht="12.75" hidden="1" customHeight="1"/>
    <row r="32607" ht="12.75" hidden="1" customHeight="1"/>
    <row r="32608" ht="12.75" hidden="1" customHeight="1"/>
    <row r="32609" ht="12.75" hidden="1" customHeight="1"/>
    <row r="32610" ht="12.75" hidden="1" customHeight="1"/>
    <row r="32611" ht="12.75" hidden="1" customHeight="1"/>
    <row r="32612" ht="12.75" hidden="1" customHeight="1"/>
    <row r="32613" ht="12.75" hidden="1" customHeight="1"/>
    <row r="32614" ht="12.75" hidden="1" customHeight="1"/>
    <row r="32615" ht="12.75" hidden="1" customHeight="1"/>
    <row r="32616" ht="12.75" hidden="1" customHeight="1"/>
    <row r="32617" ht="12.75" hidden="1" customHeight="1"/>
    <row r="32618" ht="12.75" hidden="1" customHeight="1"/>
    <row r="32619" ht="12.75" hidden="1" customHeight="1"/>
    <row r="32620" ht="12.75" hidden="1" customHeight="1"/>
    <row r="32621" ht="12.75" hidden="1" customHeight="1"/>
    <row r="32622" ht="12.75" hidden="1" customHeight="1"/>
    <row r="32623" ht="12.75" hidden="1" customHeight="1"/>
    <row r="32624" ht="12.75" hidden="1" customHeight="1"/>
    <row r="32625" ht="12.75" hidden="1" customHeight="1"/>
    <row r="32626" ht="12.75" hidden="1" customHeight="1"/>
    <row r="32627" ht="12.75" hidden="1" customHeight="1"/>
    <row r="32628" ht="12.75" hidden="1" customHeight="1"/>
    <row r="32629" ht="12.75" hidden="1" customHeight="1"/>
    <row r="32630" ht="12.75" hidden="1" customHeight="1"/>
    <row r="32631" ht="12.75" hidden="1" customHeight="1"/>
    <row r="32632" ht="12.75" hidden="1" customHeight="1"/>
    <row r="32633" ht="12.75" hidden="1" customHeight="1"/>
    <row r="32634" ht="12.75" hidden="1" customHeight="1"/>
    <row r="32635" ht="12.75" hidden="1" customHeight="1"/>
    <row r="32636" ht="12.75" hidden="1" customHeight="1"/>
    <row r="32637" ht="12.75" hidden="1" customHeight="1"/>
    <row r="32638" ht="12.75" hidden="1" customHeight="1"/>
    <row r="32639" ht="12.75" hidden="1" customHeight="1"/>
    <row r="32640" ht="12.75" hidden="1" customHeight="1"/>
    <row r="32641" ht="12.75" hidden="1" customHeight="1"/>
    <row r="32642" ht="12.75" hidden="1" customHeight="1"/>
    <row r="32643" ht="12.75" hidden="1" customHeight="1"/>
    <row r="32644" ht="12.75" hidden="1" customHeight="1"/>
    <row r="32645" ht="12.75" hidden="1" customHeight="1"/>
    <row r="32646" ht="12.75" hidden="1" customHeight="1"/>
    <row r="32647" ht="12.75" hidden="1" customHeight="1"/>
    <row r="32648" ht="12.75" hidden="1" customHeight="1"/>
    <row r="32649" ht="12.75" hidden="1" customHeight="1"/>
    <row r="32650" ht="12.75" hidden="1" customHeight="1"/>
    <row r="32651" ht="12.75" hidden="1" customHeight="1"/>
    <row r="32652" ht="12.75" hidden="1" customHeight="1"/>
    <row r="32653" ht="12.75" hidden="1" customHeight="1"/>
    <row r="32654" ht="12.75" hidden="1" customHeight="1"/>
    <row r="32655" ht="12.75" hidden="1" customHeight="1"/>
    <row r="32656" ht="12.75" hidden="1" customHeight="1"/>
    <row r="32657" ht="12.75" hidden="1" customHeight="1"/>
    <row r="32658" ht="12.75" hidden="1" customHeight="1"/>
    <row r="32659" ht="12.75" hidden="1" customHeight="1"/>
    <row r="32660" ht="12.75" hidden="1" customHeight="1"/>
    <row r="32661" ht="12.75" hidden="1" customHeight="1"/>
    <row r="32662" ht="12.75" hidden="1" customHeight="1"/>
    <row r="32663" ht="12.75" hidden="1" customHeight="1"/>
    <row r="32664" ht="12.75" hidden="1" customHeight="1"/>
    <row r="32665" ht="12.75" hidden="1" customHeight="1"/>
    <row r="32666" ht="12.75" hidden="1" customHeight="1"/>
    <row r="32667" ht="12.75" hidden="1" customHeight="1"/>
    <row r="32668" ht="12.75" hidden="1" customHeight="1"/>
    <row r="32669" ht="12.75" hidden="1" customHeight="1"/>
    <row r="32670" ht="12.75" hidden="1" customHeight="1"/>
    <row r="32671" ht="12.75" hidden="1" customHeight="1"/>
    <row r="32672" ht="12.75" hidden="1" customHeight="1"/>
    <row r="32673" ht="12.75" hidden="1" customHeight="1"/>
    <row r="32674" ht="12.75" hidden="1" customHeight="1"/>
    <row r="32675" ht="12.75" hidden="1" customHeight="1"/>
    <row r="32676" ht="12.75" hidden="1" customHeight="1"/>
    <row r="32677" ht="12.75" hidden="1" customHeight="1"/>
    <row r="32678" ht="12.75" hidden="1" customHeight="1"/>
    <row r="32679" ht="12.75" hidden="1" customHeight="1"/>
    <row r="32680" ht="12.75" hidden="1" customHeight="1"/>
    <row r="32681" ht="12.75" hidden="1" customHeight="1"/>
    <row r="32682" ht="12.75" hidden="1" customHeight="1"/>
    <row r="32683" ht="12.75" hidden="1" customHeight="1"/>
    <row r="32684" ht="12.75" hidden="1" customHeight="1"/>
    <row r="32685" ht="12.75" hidden="1" customHeight="1"/>
    <row r="32686" ht="12.75" hidden="1" customHeight="1"/>
    <row r="32687" ht="12.75" hidden="1" customHeight="1"/>
    <row r="32688" ht="12.75" hidden="1" customHeight="1"/>
    <row r="32689" ht="12.75" hidden="1" customHeight="1"/>
    <row r="32690" ht="12.75" hidden="1" customHeight="1"/>
    <row r="32691" ht="12.75" hidden="1" customHeight="1"/>
    <row r="32692" ht="12.75" hidden="1" customHeight="1"/>
    <row r="32693" ht="12.75" hidden="1" customHeight="1"/>
    <row r="32694" ht="12.75" hidden="1" customHeight="1"/>
    <row r="32695" ht="12.75" hidden="1" customHeight="1"/>
    <row r="32696" ht="12.75" hidden="1" customHeight="1"/>
    <row r="32697" ht="12.75" hidden="1" customHeight="1"/>
    <row r="32698" ht="12.75" hidden="1" customHeight="1"/>
    <row r="32699" ht="12.75" hidden="1" customHeight="1"/>
    <row r="32700" ht="12.75" hidden="1" customHeight="1"/>
    <row r="32701" ht="12.75" hidden="1" customHeight="1"/>
    <row r="32702" ht="12.75" hidden="1" customHeight="1"/>
    <row r="32703" ht="12.75" hidden="1" customHeight="1"/>
    <row r="32704" ht="12.75" hidden="1" customHeight="1"/>
    <row r="32705" ht="12.75" hidden="1" customHeight="1"/>
    <row r="32706" ht="12.75" hidden="1" customHeight="1"/>
    <row r="32707" ht="12.75" hidden="1" customHeight="1"/>
    <row r="32708" ht="12.75" hidden="1" customHeight="1"/>
    <row r="32709" ht="12.75" hidden="1" customHeight="1"/>
    <row r="32710" ht="12.75" hidden="1" customHeight="1"/>
    <row r="32711" ht="12.75" hidden="1" customHeight="1"/>
    <row r="32712" ht="12.75" hidden="1" customHeight="1"/>
    <row r="32713" ht="12.75" hidden="1" customHeight="1"/>
    <row r="32714" ht="12.75" hidden="1" customHeight="1"/>
    <row r="32715" ht="12.75" hidden="1" customHeight="1"/>
    <row r="32716" ht="12.75" hidden="1" customHeight="1"/>
    <row r="32717" ht="12.75" hidden="1" customHeight="1"/>
    <row r="32718" ht="12.75" hidden="1" customHeight="1"/>
    <row r="32719" ht="12.75" hidden="1" customHeight="1"/>
    <row r="32720" ht="12.75" hidden="1" customHeight="1"/>
    <row r="32721" ht="12.75" hidden="1" customHeight="1"/>
    <row r="32722" ht="12.75" hidden="1" customHeight="1"/>
    <row r="32723" ht="12.75" hidden="1" customHeight="1"/>
    <row r="32724" ht="12.75" hidden="1" customHeight="1"/>
    <row r="32725" ht="12.75" hidden="1" customHeight="1"/>
    <row r="32726" ht="12.75" hidden="1" customHeight="1"/>
    <row r="32727" ht="12.75" hidden="1" customHeight="1"/>
    <row r="32728" ht="12.75" hidden="1" customHeight="1"/>
    <row r="32729" ht="12.75" hidden="1" customHeight="1"/>
    <row r="32730" ht="12.75" hidden="1" customHeight="1"/>
    <row r="32731" ht="12.75" hidden="1" customHeight="1"/>
    <row r="32732" ht="12.75" hidden="1" customHeight="1"/>
    <row r="32733" ht="12.75" hidden="1" customHeight="1"/>
    <row r="32734" ht="12.75" hidden="1" customHeight="1"/>
    <row r="32735" ht="12.75" hidden="1" customHeight="1"/>
    <row r="32736" ht="12.75" hidden="1" customHeight="1"/>
    <row r="32737" ht="12.75" hidden="1" customHeight="1"/>
    <row r="32738" ht="12.75" hidden="1" customHeight="1"/>
    <row r="32739" ht="12.75" hidden="1" customHeight="1"/>
    <row r="32740" ht="12.75" hidden="1" customHeight="1"/>
    <row r="32741" ht="12.75" hidden="1" customHeight="1"/>
    <row r="32742" ht="12.75" hidden="1" customHeight="1"/>
    <row r="32743" ht="12.75" hidden="1" customHeight="1"/>
    <row r="32744" ht="12.75" hidden="1" customHeight="1"/>
    <row r="32745" ht="12.75" hidden="1" customHeight="1"/>
    <row r="32746" ht="12.75" hidden="1" customHeight="1"/>
    <row r="32747" ht="12.75" hidden="1" customHeight="1"/>
    <row r="32748" ht="12.75" hidden="1" customHeight="1"/>
    <row r="32749" ht="12.75" hidden="1" customHeight="1"/>
    <row r="32750" ht="12.75" hidden="1" customHeight="1"/>
    <row r="32751" ht="12.75" hidden="1" customHeight="1"/>
    <row r="32752" ht="12.75" hidden="1" customHeight="1"/>
    <row r="32753" ht="12.75" hidden="1" customHeight="1"/>
    <row r="32754" ht="12.75" hidden="1" customHeight="1"/>
    <row r="32755" ht="12.75" hidden="1" customHeight="1"/>
    <row r="32756" ht="12.75" hidden="1" customHeight="1"/>
    <row r="32757" ht="12.75" hidden="1" customHeight="1"/>
    <row r="32758" ht="12.75" hidden="1" customHeight="1"/>
    <row r="32759" ht="12.75" hidden="1" customHeight="1"/>
    <row r="32760" ht="12.75" hidden="1" customHeight="1"/>
    <row r="32761" ht="12.75" hidden="1" customHeight="1"/>
    <row r="32762" ht="12.75" hidden="1" customHeight="1"/>
    <row r="32763" ht="12.75" hidden="1" customHeight="1"/>
    <row r="32764" ht="12.75" hidden="1" customHeight="1"/>
    <row r="32765" ht="12.75" hidden="1" customHeight="1"/>
    <row r="32766" ht="12.75" hidden="1" customHeight="1"/>
    <row r="32767" ht="12.75" hidden="1" customHeight="1"/>
    <row r="32768" ht="12.75" hidden="1" customHeight="1"/>
    <row r="32769" ht="12.75" hidden="1" customHeight="1"/>
    <row r="32770" ht="12.75" hidden="1" customHeight="1"/>
    <row r="32771" ht="12.75" hidden="1" customHeight="1"/>
    <row r="32772" ht="12.75" hidden="1" customHeight="1"/>
    <row r="32773" ht="12.75" hidden="1" customHeight="1"/>
    <row r="32774" ht="12.75" hidden="1" customHeight="1"/>
    <row r="32775" ht="12.75" hidden="1" customHeight="1"/>
    <row r="32776" ht="12.75" hidden="1" customHeight="1"/>
    <row r="32777" ht="12.75" hidden="1" customHeight="1"/>
    <row r="32778" ht="12.75" hidden="1" customHeight="1"/>
    <row r="32779" ht="12.75" hidden="1" customHeight="1"/>
    <row r="32780" ht="12.75" hidden="1" customHeight="1"/>
    <row r="32781" ht="12.75" hidden="1" customHeight="1"/>
    <row r="32782" ht="12.75" hidden="1" customHeight="1"/>
    <row r="32783" ht="12.75" hidden="1" customHeight="1"/>
    <row r="32784" ht="12.75" hidden="1" customHeight="1"/>
    <row r="32785" ht="12.75" hidden="1" customHeight="1"/>
    <row r="32786" ht="12.75" hidden="1" customHeight="1"/>
    <row r="32787" ht="12.75" hidden="1" customHeight="1"/>
    <row r="32788" ht="12.75" hidden="1" customHeight="1"/>
    <row r="32789" ht="12.75" hidden="1" customHeight="1"/>
    <row r="32790" ht="12.75" hidden="1" customHeight="1"/>
    <row r="32791" ht="12.75" hidden="1" customHeight="1"/>
    <row r="32792" ht="12.75" hidden="1" customHeight="1"/>
    <row r="32793" ht="12.75" hidden="1" customHeight="1"/>
    <row r="32794" ht="12.75" hidden="1" customHeight="1"/>
    <row r="32795" ht="12.75" hidden="1" customHeight="1"/>
    <row r="32796" ht="12.75" hidden="1" customHeight="1"/>
    <row r="32797" ht="12.75" hidden="1" customHeight="1"/>
    <row r="32798" ht="12.75" hidden="1" customHeight="1"/>
    <row r="32799" ht="12.75" hidden="1" customHeight="1"/>
    <row r="32800" ht="12.75" hidden="1" customHeight="1"/>
    <row r="32801" ht="12.75" hidden="1" customHeight="1"/>
    <row r="32802" ht="12.75" hidden="1" customHeight="1"/>
    <row r="32803" ht="12.75" hidden="1" customHeight="1"/>
    <row r="32804" ht="12.75" hidden="1" customHeight="1"/>
    <row r="32805" ht="12.75" hidden="1" customHeight="1"/>
    <row r="32806" ht="12.75" hidden="1" customHeight="1"/>
    <row r="32807" ht="12.75" hidden="1" customHeight="1"/>
    <row r="32808" ht="12.75" hidden="1" customHeight="1"/>
    <row r="32809" ht="12.75" hidden="1" customHeight="1"/>
    <row r="32810" ht="12.75" hidden="1" customHeight="1"/>
    <row r="32811" ht="12.75" hidden="1" customHeight="1"/>
    <row r="32812" ht="12.75" hidden="1" customHeight="1"/>
    <row r="32813" ht="12.75" hidden="1" customHeight="1"/>
    <row r="32814" ht="12.75" hidden="1" customHeight="1"/>
    <row r="32815" ht="12.75" hidden="1" customHeight="1"/>
    <row r="32816" ht="12.75" hidden="1" customHeight="1"/>
    <row r="32817" ht="12.75" hidden="1" customHeight="1"/>
    <row r="32818" ht="12.75" hidden="1" customHeight="1"/>
    <row r="32819" ht="12.75" hidden="1" customHeight="1"/>
    <row r="32820" ht="12.75" hidden="1" customHeight="1"/>
    <row r="32821" ht="12.75" hidden="1" customHeight="1"/>
    <row r="32822" ht="12.75" hidden="1" customHeight="1"/>
    <row r="32823" ht="12.75" hidden="1" customHeight="1"/>
    <row r="32824" ht="12.75" hidden="1" customHeight="1"/>
    <row r="32825" ht="12.75" hidden="1" customHeight="1"/>
    <row r="32826" ht="12.75" hidden="1" customHeight="1"/>
    <row r="32827" ht="12.75" hidden="1" customHeight="1"/>
    <row r="32828" ht="12.75" hidden="1" customHeight="1"/>
    <row r="32829" ht="12.75" hidden="1" customHeight="1"/>
    <row r="32830" ht="12.75" hidden="1" customHeight="1"/>
    <row r="32831" ht="12.75" hidden="1" customHeight="1"/>
    <row r="32832" ht="12.75" hidden="1" customHeight="1"/>
    <row r="32833" ht="12.75" hidden="1" customHeight="1"/>
    <row r="32834" ht="12.75" hidden="1" customHeight="1"/>
    <row r="32835" ht="12.75" hidden="1" customHeight="1"/>
    <row r="32836" ht="12.75" hidden="1" customHeight="1"/>
    <row r="32837" ht="12.75" hidden="1" customHeight="1"/>
    <row r="32838" ht="12.75" hidden="1" customHeight="1"/>
    <row r="32839" ht="12.75" hidden="1" customHeight="1"/>
    <row r="32840" ht="12.75" hidden="1" customHeight="1"/>
    <row r="32841" ht="12.75" hidden="1" customHeight="1"/>
    <row r="32842" ht="12.75" hidden="1" customHeight="1"/>
    <row r="32843" ht="12.75" hidden="1" customHeight="1"/>
    <row r="32844" ht="12.75" hidden="1" customHeight="1"/>
    <row r="32845" ht="12.75" hidden="1" customHeight="1"/>
    <row r="32846" ht="12.75" hidden="1" customHeight="1"/>
    <row r="32847" ht="12.75" hidden="1" customHeight="1"/>
    <row r="32848" ht="12.75" hidden="1" customHeight="1"/>
    <row r="32849" ht="12.75" hidden="1" customHeight="1"/>
    <row r="32850" ht="12.75" hidden="1" customHeight="1"/>
    <row r="32851" ht="12.75" hidden="1" customHeight="1"/>
    <row r="32852" ht="12.75" hidden="1" customHeight="1"/>
    <row r="32853" ht="12.75" hidden="1" customHeight="1"/>
    <row r="32854" ht="12.75" hidden="1" customHeight="1"/>
    <row r="32855" ht="12.75" hidden="1" customHeight="1"/>
    <row r="32856" ht="12.75" hidden="1" customHeight="1"/>
    <row r="32857" ht="12.75" hidden="1" customHeight="1"/>
    <row r="32858" ht="12.75" hidden="1" customHeight="1"/>
    <row r="32859" ht="12.75" hidden="1" customHeight="1"/>
    <row r="32860" ht="12.75" hidden="1" customHeight="1"/>
    <row r="32861" ht="12.75" hidden="1" customHeight="1"/>
    <row r="32862" ht="12.75" hidden="1" customHeight="1"/>
    <row r="32863" ht="12.75" hidden="1" customHeight="1"/>
    <row r="32864" ht="12.75" hidden="1" customHeight="1"/>
    <row r="32865" ht="12.75" hidden="1" customHeight="1"/>
    <row r="32866" ht="12.75" hidden="1" customHeight="1"/>
    <row r="32867" ht="12.75" hidden="1" customHeight="1"/>
    <row r="32868" ht="12.75" hidden="1" customHeight="1"/>
    <row r="32869" ht="12.75" hidden="1" customHeight="1"/>
    <row r="32870" ht="12.75" hidden="1" customHeight="1"/>
    <row r="32871" ht="12.75" hidden="1" customHeight="1"/>
    <row r="32872" ht="12.75" hidden="1" customHeight="1"/>
    <row r="32873" ht="12.75" hidden="1" customHeight="1"/>
    <row r="32874" ht="12.75" hidden="1" customHeight="1"/>
    <row r="32875" ht="12.75" hidden="1" customHeight="1"/>
    <row r="32876" ht="12.75" hidden="1" customHeight="1"/>
    <row r="32877" ht="12.75" hidden="1" customHeight="1"/>
    <row r="32878" ht="12.75" hidden="1" customHeight="1"/>
    <row r="32879" ht="12.75" hidden="1" customHeight="1"/>
    <row r="32880" ht="12.75" hidden="1" customHeight="1"/>
    <row r="32881" ht="12.75" hidden="1" customHeight="1"/>
    <row r="32882" ht="12.75" hidden="1" customHeight="1"/>
    <row r="32883" ht="12.75" hidden="1" customHeight="1"/>
    <row r="32884" ht="12.75" hidden="1" customHeight="1"/>
    <row r="32885" ht="12.75" hidden="1" customHeight="1"/>
    <row r="32886" ht="12.75" hidden="1" customHeight="1"/>
    <row r="32887" ht="12.75" hidden="1" customHeight="1"/>
    <row r="32888" ht="12.75" hidden="1" customHeight="1"/>
    <row r="32889" ht="12.75" hidden="1" customHeight="1"/>
    <row r="32890" ht="12.75" hidden="1" customHeight="1"/>
    <row r="32891" ht="12.75" hidden="1" customHeight="1"/>
    <row r="32892" ht="12.75" hidden="1" customHeight="1"/>
    <row r="32893" ht="12.75" hidden="1" customHeight="1"/>
    <row r="32894" ht="12.75" hidden="1" customHeight="1"/>
    <row r="32895" ht="12.75" hidden="1" customHeight="1"/>
    <row r="32896" ht="12.75" hidden="1" customHeight="1"/>
    <row r="32897" ht="12.75" hidden="1" customHeight="1"/>
    <row r="32898" ht="12.75" hidden="1" customHeight="1"/>
    <row r="32899" ht="12.75" hidden="1" customHeight="1"/>
    <row r="32900" ht="12.75" hidden="1" customHeight="1"/>
    <row r="32901" ht="12.75" hidden="1" customHeight="1"/>
    <row r="32902" ht="12.75" hidden="1" customHeight="1"/>
    <row r="32903" ht="12.75" hidden="1" customHeight="1"/>
    <row r="32904" ht="12.75" hidden="1" customHeight="1"/>
    <row r="32905" ht="12.75" hidden="1" customHeight="1"/>
    <row r="32906" ht="12.75" hidden="1" customHeight="1"/>
    <row r="32907" ht="12.75" hidden="1" customHeight="1"/>
    <row r="32908" ht="12.75" hidden="1" customHeight="1"/>
    <row r="32909" ht="12.75" hidden="1" customHeight="1"/>
    <row r="32910" ht="12.75" hidden="1" customHeight="1"/>
    <row r="32911" ht="12.75" hidden="1" customHeight="1"/>
    <row r="32912" ht="12.75" hidden="1" customHeight="1"/>
    <row r="32913" ht="12.75" hidden="1" customHeight="1"/>
    <row r="32914" ht="12.75" hidden="1" customHeight="1"/>
    <row r="32915" ht="12.75" hidden="1" customHeight="1"/>
    <row r="32916" ht="12.75" hidden="1" customHeight="1"/>
    <row r="32917" ht="12.75" hidden="1" customHeight="1"/>
    <row r="32918" ht="12.75" hidden="1" customHeight="1"/>
    <row r="32919" ht="12.75" hidden="1" customHeight="1"/>
    <row r="32920" ht="12.75" hidden="1" customHeight="1"/>
    <row r="32921" ht="12.75" hidden="1" customHeight="1"/>
    <row r="32922" ht="12.75" hidden="1" customHeight="1"/>
    <row r="32923" ht="12.75" hidden="1" customHeight="1"/>
    <row r="32924" ht="12.75" hidden="1" customHeight="1"/>
    <row r="32925" ht="12.75" hidden="1" customHeight="1"/>
    <row r="32926" ht="12.75" hidden="1" customHeight="1"/>
    <row r="32927" ht="12.75" hidden="1" customHeight="1"/>
    <row r="32928" ht="12.75" hidden="1" customHeight="1"/>
    <row r="32929" ht="12.75" hidden="1" customHeight="1"/>
    <row r="32930" ht="12.75" hidden="1" customHeight="1"/>
    <row r="32931" ht="12.75" hidden="1" customHeight="1"/>
    <row r="32932" ht="12.75" hidden="1" customHeight="1"/>
    <row r="32933" ht="12.75" hidden="1" customHeight="1"/>
    <row r="32934" ht="12.75" hidden="1" customHeight="1"/>
    <row r="32935" ht="12.75" hidden="1" customHeight="1"/>
    <row r="32936" ht="12.75" hidden="1" customHeight="1"/>
    <row r="32937" ht="12.75" hidden="1" customHeight="1"/>
    <row r="32938" ht="12.75" hidden="1" customHeight="1"/>
    <row r="32939" ht="12.75" hidden="1" customHeight="1"/>
    <row r="32940" ht="12.75" hidden="1" customHeight="1"/>
    <row r="32941" ht="12.75" hidden="1" customHeight="1"/>
    <row r="32942" ht="12.75" hidden="1" customHeight="1"/>
    <row r="32943" ht="12.75" hidden="1" customHeight="1"/>
    <row r="32944" ht="12.75" hidden="1" customHeight="1"/>
    <row r="32945" ht="12.75" hidden="1" customHeight="1"/>
    <row r="32946" ht="12.75" hidden="1" customHeight="1"/>
    <row r="32947" ht="12.75" hidden="1" customHeight="1"/>
    <row r="32948" ht="12.75" hidden="1" customHeight="1"/>
    <row r="32949" ht="12.75" hidden="1" customHeight="1"/>
    <row r="32950" ht="12.75" hidden="1" customHeight="1"/>
    <row r="32951" ht="12.75" hidden="1" customHeight="1"/>
    <row r="32952" ht="12.75" hidden="1" customHeight="1"/>
    <row r="32953" ht="12.75" hidden="1" customHeight="1"/>
    <row r="32954" ht="12.75" hidden="1" customHeight="1"/>
    <row r="32955" ht="12.75" hidden="1" customHeight="1"/>
    <row r="32956" ht="12.75" hidden="1" customHeight="1"/>
    <row r="32957" ht="12.75" hidden="1" customHeight="1"/>
    <row r="32958" ht="12.75" hidden="1" customHeight="1"/>
    <row r="32959" ht="12.75" hidden="1" customHeight="1"/>
    <row r="32960" ht="12.75" hidden="1" customHeight="1"/>
    <row r="32961" ht="12.75" hidden="1" customHeight="1"/>
    <row r="32962" ht="12.75" hidden="1" customHeight="1"/>
    <row r="32963" ht="12.75" hidden="1" customHeight="1"/>
    <row r="32964" ht="12.75" hidden="1" customHeight="1"/>
    <row r="32965" ht="12.75" hidden="1" customHeight="1"/>
    <row r="32966" ht="12.75" hidden="1" customHeight="1"/>
    <row r="32967" ht="12.75" hidden="1" customHeight="1"/>
    <row r="32968" ht="12.75" hidden="1" customHeight="1"/>
    <row r="32969" ht="12.75" hidden="1" customHeight="1"/>
    <row r="32970" ht="12.75" hidden="1" customHeight="1"/>
    <row r="32971" ht="12.75" hidden="1" customHeight="1"/>
    <row r="32972" ht="12.75" hidden="1" customHeight="1"/>
    <row r="32973" ht="12.75" hidden="1" customHeight="1"/>
    <row r="32974" ht="12.75" hidden="1" customHeight="1"/>
    <row r="32975" ht="12.75" hidden="1" customHeight="1"/>
    <row r="32976" ht="12.75" hidden="1" customHeight="1"/>
    <row r="32977" ht="12.75" hidden="1" customHeight="1"/>
    <row r="32978" ht="12.75" hidden="1" customHeight="1"/>
    <row r="32979" ht="12.75" hidden="1" customHeight="1"/>
    <row r="32980" ht="12.75" hidden="1" customHeight="1"/>
    <row r="32981" ht="12.75" hidden="1" customHeight="1"/>
    <row r="32982" ht="12.75" hidden="1" customHeight="1"/>
    <row r="32983" ht="12.75" hidden="1" customHeight="1"/>
    <row r="32984" ht="12.75" hidden="1" customHeight="1"/>
    <row r="32985" ht="12.75" hidden="1" customHeight="1"/>
    <row r="32986" ht="12.75" hidden="1" customHeight="1"/>
    <row r="32987" ht="12.75" hidden="1" customHeight="1"/>
    <row r="32988" ht="12.75" hidden="1" customHeight="1"/>
    <row r="32989" ht="12.75" hidden="1" customHeight="1"/>
    <row r="32990" ht="12.75" hidden="1" customHeight="1"/>
    <row r="32991" ht="12.75" hidden="1" customHeight="1"/>
    <row r="32992" ht="12.75" hidden="1" customHeight="1"/>
    <row r="32993" ht="12.75" hidden="1" customHeight="1"/>
    <row r="32994" ht="12.75" hidden="1" customHeight="1"/>
    <row r="32995" ht="12.75" hidden="1" customHeight="1"/>
    <row r="32996" ht="12.75" hidden="1" customHeight="1"/>
    <row r="32997" ht="12.75" hidden="1" customHeight="1"/>
    <row r="32998" ht="12.75" hidden="1" customHeight="1"/>
    <row r="32999" ht="12.75" hidden="1" customHeight="1"/>
    <row r="33000" ht="12.75" hidden="1" customHeight="1"/>
    <row r="33001" ht="12.75" hidden="1" customHeight="1"/>
    <row r="33002" ht="12.75" hidden="1" customHeight="1"/>
    <row r="33003" ht="12.75" hidden="1" customHeight="1"/>
    <row r="33004" ht="12.75" hidden="1" customHeight="1"/>
    <row r="33005" ht="12.75" hidden="1" customHeight="1"/>
    <row r="33006" ht="12.75" hidden="1" customHeight="1"/>
    <row r="33007" ht="12.75" hidden="1" customHeight="1"/>
    <row r="33008" ht="12.75" hidden="1" customHeight="1"/>
    <row r="33009" ht="12.75" hidden="1" customHeight="1"/>
    <row r="33010" ht="12.75" hidden="1" customHeight="1"/>
    <row r="33011" ht="12.75" hidden="1" customHeight="1"/>
    <row r="33012" ht="12.75" hidden="1" customHeight="1"/>
    <row r="33013" ht="12.75" hidden="1" customHeight="1"/>
    <row r="33014" ht="12.75" hidden="1" customHeight="1"/>
    <row r="33015" ht="12.75" hidden="1" customHeight="1"/>
    <row r="33016" ht="12.75" hidden="1" customHeight="1"/>
    <row r="33017" ht="12.75" hidden="1" customHeight="1"/>
    <row r="33018" ht="12.75" hidden="1" customHeight="1"/>
    <row r="33019" ht="12.75" hidden="1" customHeight="1"/>
    <row r="33020" ht="12.75" hidden="1" customHeight="1"/>
    <row r="33021" ht="12.75" hidden="1" customHeight="1"/>
    <row r="33022" ht="12.75" hidden="1" customHeight="1"/>
    <row r="33023" ht="12.75" hidden="1" customHeight="1"/>
    <row r="33024" ht="12.75" hidden="1" customHeight="1"/>
    <row r="33025" ht="12.75" hidden="1" customHeight="1"/>
    <row r="33026" ht="12.75" hidden="1" customHeight="1"/>
    <row r="33027" ht="12.75" hidden="1" customHeight="1"/>
    <row r="33028" ht="12.75" hidden="1" customHeight="1"/>
    <row r="33029" ht="12.75" hidden="1" customHeight="1"/>
    <row r="33030" ht="12.75" hidden="1" customHeight="1"/>
    <row r="33031" ht="12.75" hidden="1" customHeight="1"/>
    <row r="33032" ht="12.75" hidden="1" customHeight="1"/>
    <row r="33033" ht="12.75" hidden="1" customHeight="1"/>
    <row r="33034" ht="12.75" hidden="1" customHeight="1"/>
    <row r="33035" ht="12.75" hidden="1" customHeight="1"/>
    <row r="33036" ht="12.75" hidden="1" customHeight="1"/>
    <row r="33037" ht="12.75" hidden="1" customHeight="1"/>
    <row r="33038" ht="12.75" hidden="1" customHeight="1"/>
    <row r="33039" ht="12.75" hidden="1" customHeight="1"/>
    <row r="33040" ht="12.75" hidden="1" customHeight="1"/>
    <row r="33041" ht="12.75" hidden="1" customHeight="1"/>
    <row r="33042" ht="12.75" hidden="1" customHeight="1"/>
    <row r="33043" ht="12.75" hidden="1" customHeight="1"/>
    <row r="33044" ht="12.75" hidden="1" customHeight="1"/>
    <row r="33045" ht="12.75" hidden="1" customHeight="1"/>
    <row r="33046" ht="12.75" hidden="1" customHeight="1"/>
    <row r="33047" ht="12.75" hidden="1" customHeight="1"/>
    <row r="33048" ht="12.75" hidden="1" customHeight="1"/>
    <row r="33049" ht="12.75" hidden="1" customHeight="1"/>
    <row r="33050" ht="12.75" hidden="1" customHeight="1"/>
    <row r="33051" ht="12.75" hidden="1" customHeight="1"/>
    <row r="33052" ht="12.75" hidden="1" customHeight="1"/>
    <row r="33053" ht="12.75" hidden="1" customHeight="1"/>
    <row r="33054" ht="12.75" hidden="1" customHeight="1"/>
    <row r="33055" ht="12.75" hidden="1" customHeight="1"/>
    <row r="33056" ht="12.75" hidden="1" customHeight="1"/>
    <row r="33057" ht="12.75" hidden="1" customHeight="1"/>
    <row r="33058" ht="12.75" hidden="1" customHeight="1"/>
    <row r="33059" ht="12.75" hidden="1" customHeight="1"/>
    <row r="33060" ht="12.75" hidden="1" customHeight="1"/>
    <row r="33061" ht="12.75" hidden="1" customHeight="1"/>
    <row r="33062" ht="12.75" hidden="1" customHeight="1"/>
    <row r="33063" ht="12.75" hidden="1" customHeight="1"/>
    <row r="33064" ht="12.75" hidden="1" customHeight="1"/>
    <row r="33065" ht="12.75" hidden="1" customHeight="1"/>
    <row r="33066" ht="12.75" hidden="1" customHeight="1"/>
    <row r="33067" ht="12.75" hidden="1" customHeight="1"/>
    <row r="33068" ht="12.75" hidden="1" customHeight="1"/>
    <row r="33069" ht="12.75" hidden="1" customHeight="1"/>
    <row r="33070" ht="12.75" hidden="1" customHeight="1"/>
    <row r="33071" ht="12.75" hidden="1" customHeight="1"/>
    <row r="33072" ht="12.75" hidden="1" customHeight="1"/>
    <row r="33073" ht="12.75" hidden="1" customHeight="1"/>
    <row r="33074" ht="12.75" hidden="1" customHeight="1"/>
    <row r="33075" ht="12.75" hidden="1" customHeight="1"/>
    <row r="33076" ht="12.75" hidden="1" customHeight="1"/>
    <row r="33077" ht="12.75" hidden="1" customHeight="1"/>
    <row r="33078" ht="12.75" hidden="1" customHeight="1"/>
    <row r="33079" ht="12.75" hidden="1" customHeight="1"/>
    <row r="33080" ht="12.75" hidden="1" customHeight="1"/>
    <row r="33081" ht="12.75" hidden="1" customHeight="1"/>
    <row r="33082" ht="12.75" hidden="1" customHeight="1"/>
    <row r="33083" ht="12.75" hidden="1" customHeight="1"/>
    <row r="33084" ht="12.75" hidden="1" customHeight="1"/>
    <row r="33085" ht="12.75" hidden="1" customHeight="1"/>
    <row r="33086" ht="12.75" hidden="1" customHeight="1"/>
    <row r="33087" ht="12.75" hidden="1" customHeight="1"/>
    <row r="33088" ht="12.75" hidden="1" customHeight="1"/>
    <row r="33089" ht="12.75" hidden="1" customHeight="1"/>
    <row r="33090" ht="12.75" hidden="1" customHeight="1"/>
    <row r="33091" ht="12.75" hidden="1" customHeight="1"/>
    <row r="33092" ht="12.75" hidden="1" customHeight="1"/>
    <row r="33093" ht="12.75" hidden="1" customHeight="1"/>
    <row r="33094" ht="12.75" hidden="1" customHeight="1"/>
    <row r="33095" ht="12.75" hidden="1" customHeight="1"/>
    <row r="33096" ht="12.75" hidden="1" customHeight="1"/>
    <row r="33097" ht="12.75" hidden="1" customHeight="1"/>
    <row r="33098" ht="12.75" hidden="1" customHeight="1"/>
    <row r="33099" ht="12.75" hidden="1" customHeight="1"/>
    <row r="33100" ht="12.75" hidden="1" customHeight="1"/>
    <row r="33101" ht="12.75" hidden="1" customHeight="1"/>
    <row r="33102" ht="12.75" hidden="1" customHeight="1"/>
    <row r="33103" ht="12.75" hidden="1" customHeight="1"/>
    <row r="33104" ht="12.75" hidden="1" customHeight="1"/>
    <row r="33105" ht="12.75" hidden="1" customHeight="1"/>
    <row r="33106" ht="12.75" hidden="1" customHeight="1"/>
    <row r="33107" ht="12.75" hidden="1" customHeight="1"/>
    <row r="33108" ht="12.75" hidden="1" customHeight="1"/>
    <row r="33109" ht="12.75" hidden="1" customHeight="1"/>
    <row r="33110" ht="12.75" hidden="1" customHeight="1"/>
    <row r="33111" ht="12.75" hidden="1" customHeight="1"/>
    <row r="33112" ht="12.75" hidden="1" customHeight="1"/>
    <row r="33113" ht="12.75" hidden="1" customHeight="1"/>
    <row r="33114" ht="12.75" hidden="1" customHeight="1"/>
    <row r="33115" ht="12.75" hidden="1" customHeight="1"/>
    <row r="33116" ht="12.75" hidden="1" customHeight="1"/>
    <row r="33117" ht="12.75" hidden="1" customHeight="1"/>
    <row r="33118" ht="12.75" hidden="1" customHeight="1"/>
    <row r="33119" ht="12.75" hidden="1" customHeight="1"/>
    <row r="33120" ht="12.75" hidden="1" customHeight="1"/>
    <row r="33121" ht="12.75" hidden="1" customHeight="1"/>
    <row r="33122" ht="12.75" hidden="1" customHeight="1"/>
    <row r="33123" ht="12.75" hidden="1" customHeight="1"/>
    <row r="33124" ht="12.75" hidden="1" customHeight="1"/>
    <row r="33125" ht="12.75" hidden="1" customHeight="1"/>
    <row r="33126" ht="12.75" hidden="1" customHeight="1"/>
    <row r="33127" ht="12.75" hidden="1" customHeight="1"/>
    <row r="33128" ht="12.75" hidden="1" customHeight="1"/>
    <row r="33129" ht="12.75" hidden="1" customHeight="1"/>
    <row r="33130" ht="12.75" hidden="1" customHeight="1"/>
    <row r="33131" ht="12.75" hidden="1" customHeight="1"/>
    <row r="33132" ht="12.75" hidden="1" customHeight="1"/>
    <row r="33133" ht="12.75" hidden="1" customHeight="1"/>
    <row r="33134" ht="12.75" hidden="1" customHeight="1"/>
    <row r="33135" ht="12.75" hidden="1" customHeight="1"/>
    <row r="33136" ht="12.75" hidden="1" customHeight="1"/>
    <row r="33137" ht="12.75" hidden="1" customHeight="1"/>
    <row r="33138" ht="12.75" hidden="1" customHeight="1"/>
    <row r="33139" ht="12.75" hidden="1" customHeight="1"/>
    <row r="33140" ht="12.75" hidden="1" customHeight="1"/>
    <row r="33141" ht="12.75" hidden="1" customHeight="1"/>
    <row r="33142" ht="12.75" hidden="1" customHeight="1"/>
    <row r="33143" ht="12.75" hidden="1" customHeight="1"/>
    <row r="33144" ht="12.75" hidden="1" customHeight="1"/>
    <row r="33145" ht="12.75" hidden="1" customHeight="1"/>
    <row r="33146" ht="12.75" hidden="1" customHeight="1"/>
    <row r="33147" ht="12.75" hidden="1" customHeight="1"/>
    <row r="33148" ht="12.75" hidden="1" customHeight="1"/>
    <row r="33149" ht="12.75" hidden="1" customHeight="1"/>
    <row r="33150" ht="12.75" hidden="1" customHeight="1"/>
    <row r="33151" ht="12.75" hidden="1" customHeight="1"/>
    <row r="33152" ht="12.75" hidden="1" customHeight="1"/>
    <row r="33153" ht="12.75" hidden="1" customHeight="1"/>
    <row r="33154" ht="12.75" hidden="1" customHeight="1"/>
    <row r="33155" ht="12.75" hidden="1" customHeight="1"/>
    <row r="33156" ht="12.75" hidden="1" customHeight="1"/>
    <row r="33157" ht="12.75" hidden="1" customHeight="1"/>
    <row r="33158" ht="12.75" hidden="1" customHeight="1"/>
    <row r="33159" ht="12.75" hidden="1" customHeight="1"/>
    <row r="33160" ht="12.75" hidden="1" customHeight="1"/>
    <row r="33161" ht="12.75" hidden="1" customHeight="1"/>
    <row r="33162" ht="12.75" hidden="1" customHeight="1"/>
    <row r="33163" ht="12.75" hidden="1" customHeight="1"/>
    <row r="33164" ht="12.75" hidden="1" customHeight="1"/>
    <row r="33165" ht="12.75" hidden="1" customHeight="1"/>
    <row r="33166" ht="12.75" hidden="1" customHeight="1"/>
    <row r="33167" ht="12.75" hidden="1" customHeight="1"/>
    <row r="33168" ht="12.75" hidden="1" customHeight="1"/>
    <row r="33169" ht="12.75" hidden="1" customHeight="1"/>
    <row r="33170" ht="12.75" hidden="1" customHeight="1"/>
    <row r="33171" ht="12.75" hidden="1" customHeight="1"/>
    <row r="33172" ht="12.75" hidden="1" customHeight="1"/>
    <row r="33173" ht="12.75" hidden="1" customHeight="1"/>
    <row r="33174" ht="12.75" hidden="1" customHeight="1"/>
    <row r="33175" ht="12.75" hidden="1" customHeight="1"/>
    <row r="33176" ht="12.75" hidden="1" customHeight="1"/>
    <row r="33177" ht="12.75" hidden="1" customHeight="1"/>
    <row r="33178" ht="12.75" hidden="1" customHeight="1"/>
    <row r="33179" ht="12.75" hidden="1" customHeight="1"/>
    <row r="33180" ht="12.75" hidden="1" customHeight="1"/>
    <row r="33181" ht="12.75" hidden="1" customHeight="1"/>
    <row r="33182" ht="12.75" hidden="1" customHeight="1"/>
    <row r="33183" ht="12.75" hidden="1" customHeight="1"/>
    <row r="33184" ht="12.75" hidden="1" customHeight="1"/>
    <row r="33185" ht="12.75" hidden="1" customHeight="1"/>
    <row r="33186" ht="12.75" hidden="1" customHeight="1"/>
    <row r="33187" ht="12.75" hidden="1" customHeight="1"/>
    <row r="33188" ht="12.75" hidden="1" customHeight="1"/>
    <row r="33189" ht="12.75" hidden="1" customHeight="1"/>
    <row r="33190" ht="12.75" hidden="1" customHeight="1"/>
    <row r="33191" ht="12.75" hidden="1" customHeight="1"/>
    <row r="33192" ht="12.75" hidden="1" customHeight="1"/>
    <row r="33193" ht="12.75" hidden="1" customHeight="1"/>
    <row r="33194" ht="12.75" hidden="1" customHeight="1"/>
    <row r="33195" ht="12.75" hidden="1" customHeight="1"/>
    <row r="33196" ht="12.75" hidden="1" customHeight="1"/>
    <row r="33197" ht="12.75" hidden="1" customHeight="1"/>
    <row r="33198" ht="12.75" hidden="1" customHeight="1"/>
    <row r="33199" ht="12.75" hidden="1" customHeight="1"/>
    <row r="33200" ht="12.75" hidden="1" customHeight="1"/>
    <row r="33201" ht="12.75" hidden="1" customHeight="1"/>
    <row r="33202" ht="12.75" hidden="1" customHeight="1"/>
    <row r="33203" ht="12.75" hidden="1" customHeight="1"/>
    <row r="33204" ht="12.75" hidden="1" customHeight="1"/>
    <row r="33205" ht="12.75" hidden="1" customHeight="1"/>
    <row r="33206" ht="12.75" hidden="1" customHeight="1"/>
    <row r="33207" ht="12.75" hidden="1" customHeight="1"/>
    <row r="33208" ht="12.75" hidden="1" customHeight="1"/>
    <row r="33209" ht="12.75" hidden="1" customHeight="1"/>
    <row r="33210" ht="12.75" hidden="1" customHeight="1"/>
    <row r="33211" ht="12.75" hidden="1" customHeight="1"/>
    <row r="33212" ht="12.75" hidden="1" customHeight="1"/>
    <row r="33213" ht="12.75" hidden="1" customHeight="1"/>
    <row r="33214" ht="12.75" hidden="1" customHeight="1"/>
    <row r="33215" ht="12.75" hidden="1" customHeight="1"/>
    <row r="33216" ht="12.75" hidden="1" customHeight="1"/>
    <row r="33217" ht="12.75" hidden="1" customHeight="1"/>
    <row r="33218" ht="12.75" hidden="1" customHeight="1"/>
    <row r="33219" ht="12.75" hidden="1" customHeight="1"/>
    <row r="33220" ht="12.75" hidden="1" customHeight="1"/>
    <row r="33221" ht="12.75" hidden="1" customHeight="1"/>
    <row r="33222" ht="12.75" hidden="1" customHeight="1"/>
    <row r="33223" ht="12.75" hidden="1" customHeight="1"/>
    <row r="33224" ht="12.75" hidden="1" customHeight="1"/>
    <row r="33225" ht="12.75" hidden="1" customHeight="1"/>
    <row r="33226" ht="12.75" hidden="1" customHeight="1"/>
    <row r="33227" ht="12.75" hidden="1" customHeight="1"/>
    <row r="33228" ht="12.75" hidden="1" customHeight="1"/>
    <row r="33229" ht="12.75" hidden="1" customHeight="1"/>
    <row r="33230" ht="12.75" hidden="1" customHeight="1"/>
    <row r="33231" ht="12.75" hidden="1" customHeight="1"/>
    <row r="33232" ht="12.75" hidden="1" customHeight="1"/>
    <row r="33233" ht="12.75" hidden="1" customHeight="1"/>
    <row r="33234" ht="12.75" hidden="1" customHeight="1"/>
    <row r="33235" ht="12.75" hidden="1" customHeight="1"/>
    <row r="33236" ht="12.75" hidden="1" customHeight="1"/>
    <row r="33237" ht="12.75" hidden="1" customHeight="1"/>
    <row r="33238" ht="12.75" hidden="1" customHeight="1"/>
    <row r="33239" ht="12.75" hidden="1" customHeight="1"/>
    <row r="33240" ht="12.75" hidden="1" customHeight="1"/>
    <row r="33241" ht="12.75" hidden="1" customHeight="1"/>
    <row r="33242" ht="12.75" hidden="1" customHeight="1"/>
    <row r="33243" ht="12.75" hidden="1" customHeight="1"/>
    <row r="33244" ht="12.75" hidden="1" customHeight="1"/>
    <row r="33245" ht="12.75" hidden="1" customHeight="1"/>
    <row r="33246" ht="12.75" hidden="1" customHeight="1"/>
    <row r="33247" ht="12.75" hidden="1" customHeight="1"/>
    <row r="33248" ht="12.75" hidden="1" customHeight="1"/>
    <row r="33249" ht="12.75" hidden="1" customHeight="1"/>
    <row r="33250" ht="12.75" hidden="1" customHeight="1"/>
    <row r="33251" ht="12.75" hidden="1" customHeight="1"/>
    <row r="33252" ht="12.75" hidden="1" customHeight="1"/>
    <row r="33253" ht="12.75" hidden="1" customHeight="1"/>
    <row r="33254" ht="12.75" hidden="1" customHeight="1"/>
    <row r="33255" ht="12.75" hidden="1" customHeight="1"/>
    <row r="33256" ht="12.75" hidden="1" customHeight="1"/>
    <row r="33257" ht="12.75" hidden="1" customHeight="1"/>
    <row r="33258" ht="12.75" hidden="1" customHeight="1"/>
    <row r="33259" ht="12.75" hidden="1" customHeight="1"/>
    <row r="33260" ht="12.75" hidden="1" customHeight="1"/>
    <row r="33261" ht="12.75" hidden="1" customHeight="1"/>
    <row r="33262" ht="12.75" hidden="1" customHeight="1"/>
    <row r="33263" ht="12.75" hidden="1" customHeight="1"/>
    <row r="33264" ht="12.75" hidden="1" customHeight="1"/>
    <row r="33265" ht="12.75" hidden="1" customHeight="1"/>
    <row r="33266" ht="12.75" hidden="1" customHeight="1"/>
    <row r="33267" ht="12.75" hidden="1" customHeight="1"/>
    <row r="33268" ht="12.75" hidden="1" customHeight="1"/>
    <row r="33269" ht="12.75" hidden="1" customHeight="1"/>
    <row r="33270" ht="12.75" hidden="1" customHeight="1"/>
    <row r="33271" ht="12.75" hidden="1" customHeight="1"/>
    <row r="33272" ht="12.75" hidden="1" customHeight="1"/>
    <row r="33273" ht="12.75" hidden="1" customHeight="1"/>
    <row r="33274" ht="12.75" hidden="1" customHeight="1"/>
    <row r="33275" ht="12.75" hidden="1" customHeight="1"/>
    <row r="33276" ht="12.75" hidden="1" customHeight="1"/>
    <row r="33277" ht="12.75" hidden="1" customHeight="1"/>
    <row r="33278" ht="12.75" hidden="1" customHeight="1"/>
    <row r="33279" ht="12.75" hidden="1" customHeight="1"/>
    <row r="33280" ht="12.75" hidden="1" customHeight="1"/>
    <row r="33281" ht="12.75" hidden="1" customHeight="1"/>
    <row r="33282" ht="12.75" hidden="1" customHeight="1"/>
    <row r="33283" ht="12.75" hidden="1" customHeight="1"/>
    <row r="33284" ht="12.75" hidden="1" customHeight="1"/>
    <row r="33285" ht="12.75" hidden="1" customHeight="1"/>
    <row r="33286" ht="12.75" hidden="1" customHeight="1"/>
    <row r="33287" ht="12.75" hidden="1" customHeight="1"/>
    <row r="33288" ht="12.75" hidden="1" customHeight="1"/>
    <row r="33289" ht="12.75" hidden="1" customHeight="1"/>
    <row r="33290" ht="12.75" hidden="1" customHeight="1"/>
    <row r="33291" ht="12.75" hidden="1" customHeight="1"/>
    <row r="33292" ht="12.75" hidden="1" customHeight="1"/>
    <row r="33293" ht="12.75" hidden="1" customHeight="1"/>
    <row r="33294" ht="12.75" hidden="1" customHeight="1"/>
    <row r="33295" ht="12.75" hidden="1" customHeight="1"/>
    <row r="33296" ht="12.75" hidden="1" customHeight="1"/>
    <row r="33297" ht="12.75" hidden="1" customHeight="1"/>
    <row r="33298" ht="12.75" hidden="1" customHeight="1"/>
    <row r="33299" ht="12.75" hidden="1" customHeight="1"/>
    <row r="33300" ht="12.75" hidden="1" customHeight="1"/>
    <row r="33301" ht="12.75" hidden="1" customHeight="1"/>
    <row r="33302" ht="12.75" hidden="1" customHeight="1"/>
    <row r="33303" ht="12.75" hidden="1" customHeight="1"/>
    <row r="33304" ht="12.75" hidden="1" customHeight="1"/>
    <row r="33305" ht="12.75" hidden="1" customHeight="1"/>
    <row r="33306" ht="12.75" hidden="1" customHeight="1"/>
    <row r="33307" ht="12.75" hidden="1" customHeight="1"/>
    <row r="33308" ht="12.75" hidden="1" customHeight="1"/>
    <row r="33309" ht="12.75" hidden="1" customHeight="1"/>
    <row r="33310" ht="12.75" hidden="1" customHeight="1"/>
    <row r="33311" ht="12.75" hidden="1" customHeight="1"/>
    <row r="33312" ht="12.75" hidden="1" customHeight="1"/>
    <row r="33313" ht="12.75" hidden="1" customHeight="1"/>
    <row r="33314" ht="12.75" hidden="1" customHeight="1"/>
    <row r="33315" ht="12.75" hidden="1" customHeight="1"/>
    <row r="33316" ht="12.75" hidden="1" customHeight="1"/>
    <row r="33317" ht="12.75" hidden="1" customHeight="1"/>
    <row r="33318" ht="12.75" hidden="1" customHeight="1"/>
    <row r="33319" ht="12.75" hidden="1" customHeight="1"/>
    <row r="33320" ht="12.75" hidden="1" customHeight="1"/>
    <row r="33321" ht="12.75" hidden="1" customHeight="1"/>
    <row r="33322" ht="12.75" hidden="1" customHeight="1"/>
    <row r="33323" ht="12.75" hidden="1" customHeight="1"/>
    <row r="33324" ht="12.75" hidden="1" customHeight="1"/>
    <row r="33325" ht="12.75" hidden="1" customHeight="1"/>
    <row r="33326" ht="12.75" hidden="1" customHeight="1"/>
    <row r="33327" ht="12.75" hidden="1" customHeight="1"/>
    <row r="33328" ht="12.75" hidden="1" customHeight="1"/>
    <row r="33329" ht="12.75" hidden="1" customHeight="1"/>
    <row r="33330" ht="12.75" hidden="1" customHeight="1"/>
    <row r="33331" ht="12.75" hidden="1" customHeight="1"/>
    <row r="33332" ht="12.75" hidden="1" customHeight="1"/>
    <row r="33333" ht="12.75" hidden="1" customHeight="1"/>
    <row r="33334" ht="12.75" hidden="1" customHeight="1"/>
    <row r="33335" ht="12.75" hidden="1" customHeight="1"/>
    <row r="33336" ht="12.75" hidden="1" customHeight="1"/>
    <row r="33337" ht="12.75" hidden="1" customHeight="1"/>
    <row r="33338" ht="12.75" hidden="1" customHeight="1"/>
    <row r="33339" ht="12.75" hidden="1" customHeight="1"/>
    <row r="33340" ht="12.75" hidden="1" customHeight="1"/>
    <row r="33341" ht="12.75" hidden="1" customHeight="1"/>
    <row r="33342" ht="12.75" hidden="1" customHeight="1"/>
    <row r="33343" ht="12.75" hidden="1" customHeight="1"/>
    <row r="33344" ht="12.75" hidden="1" customHeight="1"/>
    <row r="33345" ht="12.75" hidden="1" customHeight="1"/>
    <row r="33346" ht="12.75" hidden="1" customHeight="1"/>
    <row r="33347" ht="12.75" hidden="1" customHeight="1"/>
    <row r="33348" ht="12.75" hidden="1" customHeight="1"/>
    <row r="33349" ht="12.75" hidden="1" customHeight="1"/>
    <row r="33350" ht="12.75" hidden="1" customHeight="1"/>
    <row r="33351" ht="12.75" hidden="1" customHeight="1"/>
    <row r="33352" ht="12.75" hidden="1" customHeight="1"/>
    <row r="33353" ht="12.75" hidden="1" customHeight="1"/>
    <row r="33354" ht="12.75" hidden="1" customHeight="1"/>
    <row r="33355" ht="12.75" hidden="1" customHeight="1"/>
    <row r="33356" ht="12.75" hidden="1" customHeight="1"/>
    <row r="33357" ht="12.75" hidden="1" customHeight="1"/>
    <row r="33358" ht="12.75" hidden="1" customHeight="1"/>
    <row r="33359" ht="12.75" hidden="1" customHeight="1"/>
    <row r="33360" ht="12.75" hidden="1" customHeight="1"/>
    <row r="33361" ht="12.75" hidden="1" customHeight="1"/>
    <row r="33362" ht="12.75" hidden="1" customHeight="1"/>
    <row r="33363" ht="12.75" hidden="1" customHeight="1"/>
    <row r="33364" ht="12.75" hidden="1" customHeight="1"/>
    <row r="33365" ht="12.75" hidden="1" customHeight="1"/>
    <row r="33366" ht="12.75" hidden="1" customHeight="1"/>
    <row r="33367" ht="12.75" hidden="1" customHeight="1"/>
    <row r="33368" ht="12.75" hidden="1" customHeight="1"/>
    <row r="33369" ht="12.75" hidden="1" customHeight="1"/>
    <row r="33370" ht="12.75" hidden="1" customHeight="1"/>
    <row r="33371" ht="12.75" hidden="1" customHeight="1"/>
    <row r="33372" ht="12.75" hidden="1" customHeight="1"/>
    <row r="33373" ht="12.75" hidden="1" customHeight="1"/>
    <row r="33374" ht="12.75" hidden="1" customHeight="1"/>
    <row r="33375" ht="12.75" hidden="1" customHeight="1"/>
    <row r="33376" ht="12.75" hidden="1" customHeight="1"/>
    <row r="33377" ht="12.75" hidden="1" customHeight="1"/>
    <row r="33378" ht="12.75" hidden="1" customHeight="1"/>
    <row r="33379" ht="12.75" hidden="1" customHeight="1"/>
    <row r="33380" ht="12.75" hidden="1" customHeight="1"/>
    <row r="33381" ht="12.75" hidden="1" customHeight="1"/>
    <row r="33382" ht="12.75" hidden="1" customHeight="1"/>
    <row r="33383" ht="12.75" hidden="1" customHeight="1"/>
    <row r="33384" ht="12.75" hidden="1" customHeight="1"/>
    <row r="33385" ht="12.75" hidden="1" customHeight="1"/>
    <row r="33386" ht="12.75" hidden="1" customHeight="1"/>
    <row r="33387" ht="12.75" hidden="1" customHeight="1"/>
    <row r="33388" ht="12.75" hidden="1" customHeight="1"/>
    <row r="33389" ht="12.75" hidden="1" customHeight="1"/>
    <row r="33390" ht="12.75" hidden="1" customHeight="1"/>
    <row r="33391" ht="12.75" hidden="1" customHeight="1"/>
    <row r="33392" ht="12.75" hidden="1" customHeight="1"/>
    <row r="33393" ht="12.75" hidden="1" customHeight="1"/>
    <row r="33394" ht="12.75" hidden="1" customHeight="1"/>
    <row r="33395" ht="12.75" hidden="1" customHeight="1"/>
    <row r="33396" ht="12.75" hidden="1" customHeight="1"/>
    <row r="33397" ht="12.75" hidden="1" customHeight="1"/>
    <row r="33398" ht="12.75" hidden="1" customHeight="1"/>
    <row r="33399" ht="12.75" hidden="1" customHeight="1"/>
    <row r="33400" ht="12.75" hidden="1" customHeight="1"/>
    <row r="33401" ht="12.75" hidden="1" customHeight="1"/>
    <row r="33402" ht="12.75" hidden="1" customHeight="1"/>
    <row r="33403" ht="12.75" hidden="1" customHeight="1"/>
    <row r="33404" ht="12.75" hidden="1" customHeight="1"/>
    <row r="33405" ht="12.75" hidden="1" customHeight="1"/>
    <row r="33406" ht="12.75" hidden="1" customHeight="1"/>
    <row r="33407" ht="12.75" hidden="1" customHeight="1"/>
    <row r="33408" ht="12.75" hidden="1" customHeight="1"/>
    <row r="33409" ht="12.75" hidden="1" customHeight="1"/>
    <row r="33410" ht="12.75" hidden="1" customHeight="1"/>
    <row r="33411" ht="12.75" hidden="1" customHeight="1"/>
    <row r="33412" ht="12.75" hidden="1" customHeight="1"/>
    <row r="33413" ht="12.75" hidden="1" customHeight="1"/>
    <row r="33414" ht="12.75" hidden="1" customHeight="1"/>
    <row r="33415" ht="12.75" hidden="1" customHeight="1"/>
    <row r="33416" ht="12.75" hidden="1" customHeight="1"/>
    <row r="33417" ht="12.75" hidden="1" customHeight="1"/>
    <row r="33418" ht="12.75" hidden="1" customHeight="1"/>
    <row r="33419" ht="12.75" hidden="1" customHeight="1"/>
    <row r="33420" ht="12.75" hidden="1" customHeight="1"/>
    <row r="33421" ht="12.75" hidden="1" customHeight="1"/>
    <row r="33422" ht="12.75" hidden="1" customHeight="1"/>
    <row r="33423" ht="12.75" hidden="1" customHeight="1"/>
    <row r="33424" ht="12.75" hidden="1" customHeight="1"/>
    <row r="33425" ht="12.75" hidden="1" customHeight="1"/>
    <row r="33426" ht="12.75" hidden="1" customHeight="1"/>
    <row r="33427" ht="12.75" hidden="1" customHeight="1"/>
    <row r="33428" ht="12.75" hidden="1" customHeight="1"/>
    <row r="33429" ht="12.75" hidden="1" customHeight="1"/>
    <row r="33430" ht="12.75" hidden="1" customHeight="1"/>
    <row r="33431" ht="12.75" hidden="1" customHeight="1"/>
    <row r="33432" ht="12.75" hidden="1" customHeight="1"/>
    <row r="33433" ht="12.75" hidden="1" customHeight="1"/>
    <row r="33434" ht="12.75" hidden="1" customHeight="1"/>
    <row r="33435" ht="12.75" hidden="1" customHeight="1"/>
    <row r="33436" ht="12.75" hidden="1" customHeight="1"/>
    <row r="33437" ht="12.75" hidden="1" customHeight="1"/>
    <row r="33438" ht="12.75" hidden="1" customHeight="1"/>
    <row r="33439" ht="12.75" hidden="1" customHeight="1"/>
    <row r="33440" ht="12.75" hidden="1" customHeight="1"/>
    <row r="33441" ht="12.75" hidden="1" customHeight="1"/>
    <row r="33442" ht="12.75" hidden="1" customHeight="1"/>
    <row r="33443" ht="12.75" hidden="1" customHeight="1"/>
    <row r="33444" ht="12.75" hidden="1" customHeight="1"/>
    <row r="33445" ht="12.75" hidden="1" customHeight="1"/>
    <row r="33446" ht="12.75" hidden="1" customHeight="1"/>
    <row r="33447" ht="12.75" hidden="1" customHeight="1"/>
    <row r="33448" ht="12.75" hidden="1" customHeight="1"/>
    <row r="33449" ht="12.75" hidden="1" customHeight="1"/>
    <row r="33450" ht="12.75" hidden="1" customHeight="1"/>
    <row r="33451" ht="12.75" hidden="1" customHeight="1"/>
    <row r="33452" ht="12.75" hidden="1" customHeight="1"/>
    <row r="33453" ht="12.75" hidden="1" customHeight="1"/>
    <row r="33454" ht="12.75" hidden="1" customHeight="1"/>
    <row r="33455" ht="12.75" hidden="1" customHeight="1"/>
    <row r="33456" ht="12.75" hidden="1" customHeight="1"/>
    <row r="33457" ht="12.75" hidden="1" customHeight="1"/>
    <row r="33458" ht="12.75" hidden="1" customHeight="1"/>
    <row r="33459" ht="12.75" hidden="1" customHeight="1"/>
    <row r="33460" ht="12.75" hidden="1" customHeight="1"/>
    <row r="33461" ht="12.75" hidden="1" customHeight="1"/>
    <row r="33462" ht="12.75" hidden="1" customHeight="1"/>
    <row r="33463" ht="12.75" hidden="1" customHeight="1"/>
    <row r="33464" ht="12.75" hidden="1" customHeight="1"/>
    <row r="33465" ht="12.75" hidden="1" customHeight="1"/>
    <row r="33466" ht="12.75" hidden="1" customHeight="1"/>
    <row r="33467" ht="12.75" hidden="1" customHeight="1"/>
    <row r="33468" ht="12.75" hidden="1" customHeight="1"/>
    <row r="33469" ht="12.75" hidden="1" customHeight="1"/>
    <row r="33470" ht="12.75" hidden="1" customHeight="1"/>
    <row r="33471" ht="12.75" hidden="1" customHeight="1"/>
    <row r="33472" ht="12.75" hidden="1" customHeight="1"/>
    <row r="33473" ht="12.75" hidden="1" customHeight="1"/>
    <row r="33474" ht="12.75" hidden="1" customHeight="1"/>
    <row r="33475" ht="12.75" hidden="1" customHeight="1"/>
    <row r="33476" ht="12.75" hidden="1" customHeight="1"/>
    <row r="33477" ht="12.75" hidden="1" customHeight="1"/>
    <row r="33478" ht="12.75" hidden="1" customHeight="1"/>
    <row r="33479" ht="12.75" hidden="1" customHeight="1"/>
    <row r="33480" ht="12.75" hidden="1" customHeight="1"/>
    <row r="33481" ht="12.75" hidden="1" customHeight="1"/>
    <row r="33482" ht="12.75" hidden="1" customHeight="1"/>
    <row r="33483" ht="12.75" hidden="1" customHeight="1"/>
    <row r="33484" ht="12.75" hidden="1" customHeight="1"/>
    <row r="33485" ht="12.75" hidden="1" customHeight="1"/>
    <row r="33486" ht="12.75" hidden="1" customHeight="1"/>
    <row r="33487" ht="12.75" hidden="1" customHeight="1"/>
    <row r="33488" ht="12.75" hidden="1" customHeight="1"/>
    <row r="33489" ht="12.75" hidden="1" customHeight="1"/>
    <row r="33490" ht="12.75" hidden="1" customHeight="1"/>
    <row r="33491" ht="12.75" hidden="1" customHeight="1"/>
    <row r="33492" ht="12.75" hidden="1" customHeight="1"/>
    <row r="33493" ht="12.75" hidden="1" customHeight="1"/>
    <row r="33494" ht="12.75" hidden="1" customHeight="1"/>
    <row r="33495" ht="12.75" hidden="1" customHeight="1"/>
    <row r="33496" ht="12.75" hidden="1" customHeight="1"/>
    <row r="33497" ht="12.75" hidden="1" customHeight="1"/>
    <row r="33498" ht="12.75" hidden="1" customHeight="1"/>
    <row r="33499" ht="12.75" hidden="1" customHeight="1"/>
    <row r="33500" ht="12.75" hidden="1" customHeight="1"/>
    <row r="33501" ht="12.75" hidden="1" customHeight="1"/>
    <row r="33502" ht="12.75" hidden="1" customHeight="1"/>
    <row r="33503" ht="12.75" hidden="1" customHeight="1"/>
    <row r="33504" ht="12.75" hidden="1" customHeight="1"/>
    <row r="33505" ht="12.75" hidden="1" customHeight="1"/>
    <row r="33506" ht="12.75" hidden="1" customHeight="1"/>
    <row r="33507" ht="12.75" hidden="1" customHeight="1"/>
    <row r="33508" ht="12.75" hidden="1" customHeight="1"/>
    <row r="33509" ht="12.75" hidden="1" customHeight="1"/>
    <row r="33510" ht="12.75" hidden="1" customHeight="1"/>
    <row r="33511" ht="12.75" hidden="1" customHeight="1"/>
    <row r="33512" ht="12.75" hidden="1" customHeight="1"/>
    <row r="33513" ht="12.75" hidden="1" customHeight="1"/>
    <row r="33514" ht="12.75" hidden="1" customHeight="1"/>
    <row r="33515" ht="12.75" hidden="1" customHeight="1"/>
    <row r="33516" ht="12.75" hidden="1" customHeight="1"/>
    <row r="33517" ht="12.75" hidden="1" customHeight="1"/>
    <row r="33518" ht="12.75" hidden="1" customHeight="1"/>
    <row r="33519" ht="12.75" hidden="1" customHeight="1"/>
    <row r="33520" ht="12.75" hidden="1" customHeight="1"/>
    <row r="33521" ht="12.75" hidden="1" customHeight="1"/>
    <row r="33522" ht="12.75" hidden="1" customHeight="1"/>
    <row r="33523" ht="12.75" hidden="1" customHeight="1"/>
    <row r="33524" ht="12.75" hidden="1" customHeight="1"/>
    <row r="33525" ht="12.75" hidden="1" customHeight="1"/>
    <row r="33526" ht="12.75" hidden="1" customHeight="1"/>
    <row r="33527" ht="12.75" hidden="1" customHeight="1"/>
    <row r="33528" ht="12.75" hidden="1" customHeight="1"/>
    <row r="33529" ht="12.75" hidden="1" customHeight="1"/>
    <row r="33530" ht="12.75" hidden="1" customHeight="1"/>
    <row r="33531" ht="12.75" hidden="1" customHeight="1"/>
    <row r="33532" ht="12.75" hidden="1" customHeight="1"/>
    <row r="33533" ht="12.75" hidden="1" customHeight="1"/>
    <row r="33534" ht="12.75" hidden="1" customHeight="1"/>
    <row r="33535" ht="12.75" hidden="1" customHeight="1"/>
    <row r="33536" ht="12.75" hidden="1" customHeight="1"/>
    <row r="33537" ht="12.75" hidden="1" customHeight="1"/>
    <row r="33538" ht="12.75" hidden="1" customHeight="1"/>
    <row r="33539" ht="12.75" hidden="1" customHeight="1"/>
    <row r="33540" ht="12.75" hidden="1" customHeight="1"/>
    <row r="33541" ht="12.75" hidden="1" customHeight="1"/>
    <row r="33542" ht="12.75" hidden="1" customHeight="1"/>
    <row r="33543" ht="12.75" hidden="1" customHeight="1"/>
    <row r="33544" ht="12.75" hidden="1" customHeight="1"/>
    <row r="33545" ht="12.75" hidden="1" customHeight="1"/>
    <row r="33546" ht="12.75" hidden="1" customHeight="1"/>
    <row r="33547" ht="12.75" hidden="1" customHeight="1"/>
    <row r="33548" ht="12.75" hidden="1" customHeight="1"/>
    <row r="33549" ht="12.75" hidden="1" customHeight="1"/>
    <row r="33550" ht="12.75" hidden="1" customHeight="1"/>
    <row r="33551" ht="12.75" hidden="1" customHeight="1"/>
    <row r="33552" ht="12.75" hidden="1" customHeight="1"/>
    <row r="33553" ht="12.75" hidden="1" customHeight="1"/>
    <row r="33554" ht="12.75" hidden="1" customHeight="1"/>
    <row r="33555" ht="12.75" hidden="1" customHeight="1"/>
    <row r="33556" ht="12.75" hidden="1" customHeight="1"/>
    <row r="33557" ht="12.75" hidden="1" customHeight="1"/>
    <row r="33558" ht="12.75" hidden="1" customHeight="1"/>
    <row r="33559" ht="12.75" hidden="1" customHeight="1"/>
    <row r="33560" ht="12.75" hidden="1" customHeight="1"/>
    <row r="33561" ht="12.75" hidden="1" customHeight="1"/>
    <row r="33562" ht="12.75" hidden="1" customHeight="1"/>
    <row r="33563" ht="12.75" hidden="1" customHeight="1"/>
    <row r="33564" ht="12.75" hidden="1" customHeight="1"/>
    <row r="33565" ht="12.75" hidden="1" customHeight="1"/>
    <row r="33566" ht="12.75" hidden="1" customHeight="1"/>
    <row r="33567" ht="12.75" hidden="1" customHeight="1"/>
    <row r="33568" ht="12.75" hidden="1" customHeight="1"/>
    <row r="33569" ht="12.75" hidden="1" customHeight="1"/>
    <row r="33570" ht="12.75" hidden="1" customHeight="1"/>
    <row r="33571" ht="12.75" hidden="1" customHeight="1"/>
    <row r="33572" ht="12.75" hidden="1" customHeight="1"/>
    <row r="33573" ht="12.75" hidden="1" customHeight="1"/>
    <row r="33574" ht="12.75" hidden="1" customHeight="1"/>
    <row r="33575" ht="12.75" hidden="1" customHeight="1"/>
    <row r="33576" ht="12.75" hidden="1" customHeight="1"/>
    <row r="33577" ht="12.75" hidden="1" customHeight="1"/>
    <row r="33578" ht="12.75" hidden="1" customHeight="1"/>
    <row r="33579" ht="12.75" hidden="1" customHeight="1"/>
    <row r="33580" ht="12.75" hidden="1" customHeight="1"/>
    <row r="33581" ht="12.75" hidden="1" customHeight="1"/>
    <row r="33582" ht="12.75" hidden="1" customHeight="1"/>
    <row r="33583" ht="12.75" hidden="1" customHeight="1"/>
    <row r="33584" ht="12.75" hidden="1" customHeight="1"/>
    <row r="33585" ht="12.75" hidden="1" customHeight="1"/>
    <row r="33586" ht="12.75" hidden="1" customHeight="1"/>
    <row r="33587" ht="12.75" hidden="1" customHeight="1"/>
    <row r="33588" ht="12.75" hidden="1" customHeight="1"/>
    <row r="33589" ht="12.75" hidden="1" customHeight="1"/>
    <row r="33590" ht="12.75" hidden="1" customHeight="1"/>
    <row r="33591" ht="12.75" hidden="1" customHeight="1"/>
    <row r="33592" ht="12.75" hidden="1" customHeight="1"/>
    <row r="33593" ht="12.75" hidden="1" customHeight="1"/>
    <row r="33594" ht="12.75" hidden="1" customHeight="1"/>
    <row r="33595" ht="12.75" hidden="1" customHeight="1"/>
    <row r="33596" ht="12.75" hidden="1" customHeight="1"/>
    <row r="33597" ht="12.75" hidden="1" customHeight="1"/>
    <row r="33598" ht="12.75" hidden="1" customHeight="1"/>
    <row r="33599" ht="12.75" hidden="1" customHeight="1"/>
    <row r="33600" ht="12.75" hidden="1" customHeight="1"/>
    <row r="33601" ht="12.75" hidden="1" customHeight="1"/>
    <row r="33602" ht="12.75" hidden="1" customHeight="1"/>
    <row r="33603" ht="12.75" hidden="1" customHeight="1"/>
    <row r="33604" ht="12.75" hidden="1" customHeight="1"/>
    <row r="33605" ht="12.75" hidden="1" customHeight="1"/>
    <row r="33606" ht="12.75" hidden="1" customHeight="1"/>
    <row r="33607" ht="12.75" hidden="1" customHeight="1"/>
    <row r="33608" ht="12.75" hidden="1" customHeight="1"/>
    <row r="33609" ht="12.75" hidden="1" customHeight="1"/>
    <row r="33610" ht="12.75" hidden="1" customHeight="1"/>
    <row r="33611" ht="12.75" hidden="1" customHeight="1"/>
    <row r="33612" ht="12.75" hidden="1" customHeight="1"/>
    <row r="33613" ht="12.75" hidden="1" customHeight="1"/>
    <row r="33614" ht="12.75" hidden="1" customHeight="1"/>
    <row r="33615" ht="12.75" hidden="1" customHeight="1"/>
    <row r="33616" ht="12.75" hidden="1" customHeight="1"/>
    <row r="33617" ht="12.75" hidden="1" customHeight="1"/>
    <row r="33618" ht="12.75" hidden="1" customHeight="1"/>
    <row r="33619" ht="12.75" hidden="1" customHeight="1"/>
    <row r="33620" ht="12.75" hidden="1" customHeight="1"/>
    <row r="33621" ht="12.75" hidden="1" customHeight="1"/>
    <row r="33622" ht="12.75" hidden="1" customHeight="1"/>
    <row r="33623" ht="12.75" hidden="1" customHeight="1"/>
    <row r="33624" ht="12.75" hidden="1" customHeight="1"/>
    <row r="33625" ht="12.75" hidden="1" customHeight="1"/>
    <row r="33626" ht="12.75" hidden="1" customHeight="1"/>
    <row r="33627" ht="12.75" hidden="1" customHeight="1"/>
    <row r="33628" ht="12.75" hidden="1" customHeight="1"/>
    <row r="33629" ht="12.75" hidden="1" customHeight="1"/>
    <row r="33630" ht="12.75" hidden="1" customHeight="1"/>
    <row r="33631" ht="12.75" hidden="1" customHeight="1"/>
    <row r="33632" ht="12.75" hidden="1" customHeight="1"/>
    <row r="33633" ht="12.75" hidden="1" customHeight="1"/>
    <row r="33634" ht="12.75" hidden="1" customHeight="1"/>
    <row r="33635" ht="12.75" hidden="1" customHeight="1"/>
    <row r="33636" ht="12.75" hidden="1" customHeight="1"/>
    <row r="33637" ht="12.75" hidden="1" customHeight="1"/>
    <row r="33638" ht="12.75" hidden="1" customHeight="1"/>
    <row r="33639" ht="12.75" hidden="1" customHeight="1"/>
    <row r="33640" ht="12.75" hidden="1" customHeight="1"/>
    <row r="33641" ht="12.75" hidden="1" customHeight="1"/>
    <row r="33642" ht="12.75" hidden="1" customHeight="1"/>
    <row r="33643" ht="12.75" hidden="1" customHeight="1"/>
    <row r="33644" ht="12.75" hidden="1" customHeight="1"/>
    <row r="33645" ht="12.75" hidden="1" customHeight="1"/>
    <row r="33646" ht="12.75" hidden="1" customHeight="1"/>
    <row r="33647" ht="12.75" hidden="1" customHeight="1"/>
    <row r="33648" ht="12.75" hidden="1" customHeight="1"/>
    <row r="33649" ht="12.75" hidden="1" customHeight="1"/>
    <row r="33650" ht="12.75" hidden="1" customHeight="1"/>
    <row r="33651" ht="12.75" hidden="1" customHeight="1"/>
    <row r="33652" ht="12.75" hidden="1" customHeight="1"/>
    <row r="33653" ht="12.75" hidden="1" customHeight="1"/>
    <row r="33654" ht="12.75" hidden="1" customHeight="1"/>
    <row r="33655" ht="12.75" hidden="1" customHeight="1"/>
    <row r="33656" ht="12.75" hidden="1" customHeight="1"/>
    <row r="33657" ht="12.75" hidden="1" customHeight="1"/>
    <row r="33658" ht="12.75" hidden="1" customHeight="1"/>
    <row r="33659" ht="12.75" hidden="1" customHeight="1"/>
    <row r="33660" ht="12.75" hidden="1" customHeight="1"/>
    <row r="33661" ht="12.75" hidden="1" customHeight="1"/>
    <row r="33662" ht="12.75" hidden="1" customHeight="1"/>
    <row r="33663" ht="12.75" hidden="1" customHeight="1"/>
    <row r="33664" ht="12.75" hidden="1" customHeight="1"/>
    <row r="33665" ht="12.75" hidden="1" customHeight="1"/>
    <row r="33666" ht="12.75" hidden="1" customHeight="1"/>
    <row r="33667" ht="12.75" hidden="1" customHeight="1"/>
    <row r="33668" ht="12.75" hidden="1" customHeight="1"/>
    <row r="33669" ht="12.75" hidden="1" customHeight="1"/>
    <row r="33670" ht="12.75" hidden="1" customHeight="1"/>
    <row r="33671" ht="12.75" hidden="1" customHeight="1"/>
    <row r="33672" ht="12.75" hidden="1" customHeight="1"/>
    <row r="33673" ht="12.75" hidden="1" customHeight="1"/>
    <row r="33674" ht="12.75" hidden="1" customHeight="1"/>
    <row r="33675" ht="12.75" hidden="1" customHeight="1"/>
    <row r="33676" ht="12.75" hidden="1" customHeight="1"/>
    <row r="33677" ht="12.75" hidden="1" customHeight="1"/>
    <row r="33678" ht="12.75" hidden="1" customHeight="1"/>
    <row r="33679" ht="12.75" hidden="1" customHeight="1"/>
    <row r="33680" ht="12.75" hidden="1" customHeight="1"/>
    <row r="33681" ht="12.75" hidden="1" customHeight="1"/>
    <row r="33682" ht="12.75" hidden="1" customHeight="1"/>
    <row r="33683" ht="12.75" hidden="1" customHeight="1"/>
    <row r="33684" ht="12.75" hidden="1" customHeight="1"/>
    <row r="33685" ht="12.75" hidden="1" customHeight="1"/>
    <row r="33686" ht="12.75" hidden="1" customHeight="1"/>
    <row r="33687" ht="12.75" hidden="1" customHeight="1"/>
    <row r="33688" ht="12.75" hidden="1" customHeight="1"/>
    <row r="33689" ht="12.75" hidden="1" customHeight="1"/>
    <row r="33690" ht="12.75" hidden="1" customHeight="1"/>
    <row r="33691" ht="12.75" hidden="1" customHeight="1"/>
    <row r="33692" ht="12.75" hidden="1" customHeight="1"/>
    <row r="33693" ht="12.75" hidden="1" customHeight="1"/>
    <row r="33694" ht="12.75" hidden="1" customHeight="1"/>
    <row r="33695" ht="12.75" hidden="1" customHeight="1"/>
    <row r="33696" ht="12.75" hidden="1" customHeight="1"/>
    <row r="33697" ht="12.75" hidden="1" customHeight="1"/>
    <row r="33698" ht="12.75" hidden="1" customHeight="1"/>
    <row r="33699" ht="12.75" hidden="1" customHeight="1"/>
    <row r="33700" ht="12.75" hidden="1" customHeight="1"/>
    <row r="33701" ht="12.75" hidden="1" customHeight="1"/>
    <row r="33702" ht="12.75" hidden="1" customHeight="1"/>
    <row r="33703" ht="12.75" hidden="1" customHeight="1"/>
    <row r="33704" ht="12.75" hidden="1" customHeight="1"/>
    <row r="33705" ht="12.75" hidden="1" customHeight="1"/>
    <row r="33706" ht="12.75" hidden="1" customHeight="1"/>
    <row r="33707" ht="12.75" hidden="1" customHeight="1"/>
    <row r="33708" ht="12.75" hidden="1" customHeight="1"/>
    <row r="33709" ht="12.75" hidden="1" customHeight="1"/>
    <row r="33710" ht="12.75" hidden="1" customHeight="1"/>
    <row r="33711" ht="12.75" hidden="1" customHeight="1"/>
    <row r="33712" ht="12.75" hidden="1" customHeight="1"/>
    <row r="33713" ht="12.75" hidden="1" customHeight="1"/>
    <row r="33714" ht="12.75" hidden="1" customHeight="1"/>
    <row r="33715" ht="12.75" hidden="1" customHeight="1"/>
    <row r="33716" ht="12.75" hidden="1" customHeight="1"/>
    <row r="33717" ht="12.75" hidden="1" customHeight="1"/>
    <row r="33718" ht="12.75" hidden="1" customHeight="1"/>
    <row r="33719" ht="12.75" hidden="1" customHeight="1"/>
    <row r="33720" ht="12.75" hidden="1" customHeight="1"/>
    <row r="33721" ht="12.75" hidden="1" customHeight="1"/>
    <row r="33722" ht="12.75" hidden="1" customHeight="1"/>
    <row r="33723" ht="12.75" hidden="1" customHeight="1"/>
    <row r="33724" ht="12.75" hidden="1" customHeight="1"/>
    <row r="33725" ht="12.75" hidden="1" customHeight="1"/>
    <row r="33726" ht="12.75" hidden="1" customHeight="1"/>
    <row r="33727" ht="12.75" hidden="1" customHeight="1"/>
    <row r="33728" ht="12.75" hidden="1" customHeight="1"/>
    <row r="33729" ht="12.75" hidden="1" customHeight="1"/>
    <row r="33730" ht="12.75" hidden="1" customHeight="1"/>
    <row r="33731" ht="12.75" hidden="1" customHeight="1"/>
    <row r="33732" ht="12.75" hidden="1" customHeight="1"/>
    <row r="33733" ht="12.75" hidden="1" customHeight="1"/>
    <row r="33734" ht="12.75" hidden="1" customHeight="1"/>
    <row r="33735" ht="12.75" hidden="1" customHeight="1"/>
    <row r="33736" ht="12.75" hidden="1" customHeight="1"/>
    <row r="33737" ht="12.75" hidden="1" customHeight="1"/>
    <row r="33738" ht="12.75" hidden="1" customHeight="1"/>
    <row r="33739" ht="12.75" hidden="1" customHeight="1"/>
    <row r="33740" ht="12.75" hidden="1" customHeight="1"/>
    <row r="33741" ht="12.75" hidden="1" customHeight="1"/>
    <row r="33742" ht="12.75" hidden="1" customHeight="1"/>
    <row r="33743" ht="12.75" hidden="1" customHeight="1"/>
    <row r="33744" ht="12.75" hidden="1" customHeight="1"/>
    <row r="33745" ht="12.75" hidden="1" customHeight="1"/>
    <row r="33746" ht="12.75" hidden="1" customHeight="1"/>
    <row r="33747" ht="12.75" hidden="1" customHeight="1"/>
    <row r="33748" ht="12.75" hidden="1" customHeight="1"/>
    <row r="33749" ht="12.75" hidden="1" customHeight="1"/>
    <row r="33750" ht="12.75" hidden="1" customHeight="1"/>
    <row r="33751" ht="12.75" hidden="1" customHeight="1"/>
    <row r="33752" ht="12.75" hidden="1" customHeight="1"/>
    <row r="33753" ht="12.75" hidden="1" customHeight="1"/>
    <row r="33754" ht="12.75" hidden="1" customHeight="1"/>
    <row r="33755" ht="12.75" hidden="1" customHeight="1"/>
    <row r="33756" ht="12.75" hidden="1" customHeight="1"/>
    <row r="33757" ht="12.75" hidden="1" customHeight="1"/>
    <row r="33758" ht="12.75" hidden="1" customHeight="1"/>
    <row r="33759" ht="12.75" hidden="1" customHeight="1"/>
    <row r="33760" ht="12.75" hidden="1" customHeight="1"/>
    <row r="33761" ht="12.75" hidden="1" customHeight="1"/>
    <row r="33762" ht="12.75" hidden="1" customHeight="1"/>
    <row r="33763" ht="12.75" hidden="1" customHeight="1"/>
    <row r="33764" ht="12.75" hidden="1" customHeight="1"/>
    <row r="33765" ht="12.75" hidden="1" customHeight="1"/>
    <row r="33766" ht="12.75" hidden="1" customHeight="1"/>
    <row r="33767" ht="12.75" hidden="1" customHeight="1"/>
    <row r="33768" ht="12.75" hidden="1" customHeight="1"/>
    <row r="33769" ht="12.75" hidden="1" customHeight="1"/>
    <row r="33770" ht="12.75" hidden="1" customHeight="1"/>
    <row r="33771" ht="12.75" hidden="1" customHeight="1"/>
    <row r="33772" ht="12.75" hidden="1" customHeight="1"/>
    <row r="33773" ht="12.75" hidden="1" customHeight="1"/>
    <row r="33774" ht="12.75" hidden="1" customHeight="1"/>
    <row r="33775" ht="12.75" hidden="1" customHeight="1"/>
    <row r="33776" ht="12.75" hidden="1" customHeight="1"/>
    <row r="33777" ht="12.75" hidden="1" customHeight="1"/>
    <row r="33778" ht="12.75" hidden="1" customHeight="1"/>
    <row r="33779" ht="12.75" hidden="1" customHeight="1"/>
    <row r="33780" ht="12.75" hidden="1" customHeight="1"/>
    <row r="33781" ht="12.75" hidden="1" customHeight="1"/>
    <row r="33782" ht="12.75" hidden="1" customHeight="1"/>
    <row r="33783" ht="12.75" hidden="1" customHeight="1"/>
    <row r="33784" ht="12.75" hidden="1" customHeight="1"/>
    <row r="33785" ht="12.75" hidden="1" customHeight="1"/>
    <row r="33786" ht="12.75" hidden="1" customHeight="1"/>
    <row r="33787" ht="12.75" hidden="1" customHeight="1"/>
    <row r="33788" ht="12.75" hidden="1" customHeight="1"/>
    <row r="33789" ht="12.75" hidden="1" customHeight="1"/>
    <row r="33790" ht="12.75" hidden="1" customHeight="1"/>
    <row r="33791" ht="12.75" hidden="1" customHeight="1"/>
    <row r="33792" ht="12.75" hidden="1" customHeight="1"/>
    <row r="33793" ht="12.75" hidden="1" customHeight="1"/>
    <row r="33794" ht="12.75" hidden="1" customHeight="1"/>
    <row r="33795" ht="12.75" hidden="1" customHeight="1"/>
    <row r="33796" ht="12.75" hidden="1" customHeight="1"/>
    <row r="33797" ht="12.75" hidden="1" customHeight="1"/>
    <row r="33798" ht="12.75" hidden="1" customHeight="1"/>
    <row r="33799" ht="12.75" hidden="1" customHeight="1"/>
    <row r="33800" ht="12.75" hidden="1" customHeight="1"/>
    <row r="33801" ht="12.75" hidden="1" customHeight="1"/>
    <row r="33802" ht="12.75" hidden="1" customHeight="1"/>
    <row r="33803" ht="12.75" hidden="1" customHeight="1"/>
    <row r="33804" ht="12.75" hidden="1" customHeight="1"/>
    <row r="33805" ht="12.75" hidden="1" customHeight="1"/>
    <row r="33806" ht="12.75" hidden="1" customHeight="1"/>
    <row r="33807" ht="12.75" hidden="1" customHeight="1"/>
    <row r="33808" ht="12.75" hidden="1" customHeight="1"/>
    <row r="33809" ht="12.75" hidden="1" customHeight="1"/>
    <row r="33810" ht="12.75" hidden="1" customHeight="1"/>
    <row r="33811" ht="12.75" hidden="1" customHeight="1"/>
    <row r="33812" ht="12.75" hidden="1" customHeight="1"/>
    <row r="33813" ht="12.75" hidden="1" customHeight="1"/>
    <row r="33814" ht="12.75" hidden="1" customHeight="1"/>
    <row r="33815" ht="12.75" hidden="1" customHeight="1"/>
    <row r="33816" ht="12.75" hidden="1" customHeight="1"/>
    <row r="33817" ht="12.75" hidden="1" customHeight="1"/>
    <row r="33818" ht="12.75" hidden="1" customHeight="1"/>
    <row r="33819" ht="12.75" hidden="1" customHeight="1"/>
    <row r="33820" ht="12.75" hidden="1" customHeight="1"/>
    <row r="33821" ht="12.75" hidden="1" customHeight="1"/>
    <row r="33822" ht="12.75" hidden="1" customHeight="1"/>
    <row r="33823" ht="12.75" hidden="1" customHeight="1"/>
    <row r="33824" ht="12.75" hidden="1" customHeight="1"/>
    <row r="33825" ht="12.75" hidden="1" customHeight="1"/>
    <row r="33826" ht="12.75" hidden="1" customHeight="1"/>
    <row r="33827" ht="12.75" hidden="1" customHeight="1"/>
    <row r="33828" ht="12.75" hidden="1" customHeight="1"/>
    <row r="33829" ht="12.75" hidden="1" customHeight="1"/>
    <row r="33830" ht="12.75" hidden="1" customHeight="1"/>
    <row r="33831" ht="12.75" hidden="1" customHeight="1"/>
    <row r="33832" ht="12.75" hidden="1" customHeight="1"/>
    <row r="33833" ht="12.75" hidden="1" customHeight="1"/>
    <row r="33834" ht="12.75" hidden="1" customHeight="1"/>
    <row r="33835" ht="12.75" hidden="1" customHeight="1"/>
    <row r="33836" ht="12.75" hidden="1" customHeight="1"/>
    <row r="33837" ht="12.75" hidden="1" customHeight="1"/>
    <row r="33838" ht="12.75" hidden="1" customHeight="1"/>
    <row r="33839" ht="12.75" hidden="1" customHeight="1"/>
    <row r="33840" ht="12.75" hidden="1" customHeight="1"/>
    <row r="33841" ht="12.75" hidden="1" customHeight="1"/>
    <row r="33842" ht="12.75" hidden="1" customHeight="1"/>
    <row r="33843" ht="12.75" hidden="1" customHeight="1"/>
    <row r="33844" ht="12.75" hidden="1" customHeight="1"/>
    <row r="33845" ht="12.75" hidden="1" customHeight="1"/>
    <row r="33846" ht="12.75" hidden="1" customHeight="1"/>
    <row r="33847" ht="12.75" hidden="1" customHeight="1"/>
    <row r="33848" ht="12.75" hidden="1" customHeight="1"/>
    <row r="33849" ht="12.75" hidden="1" customHeight="1"/>
    <row r="33850" ht="12.75" hidden="1" customHeight="1"/>
    <row r="33851" ht="12.75" hidden="1" customHeight="1"/>
    <row r="33852" ht="12.75" hidden="1" customHeight="1"/>
    <row r="33853" ht="12.75" hidden="1" customHeight="1"/>
    <row r="33854" ht="12.75" hidden="1" customHeight="1"/>
    <row r="33855" ht="12.75" hidden="1" customHeight="1"/>
    <row r="33856" ht="12.75" hidden="1" customHeight="1"/>
    <row r="33857" ht="12.75" hidden="1" customHeight="1"/>
    <row r="33858" ht="12.75" hidden="1" customHeight="1"/>
    <row r="33859" ht="12.75" hidden="1" customHeight="1"/>
    <row r="33860" ht="12.75" hidden="1" customHeight="1"/>
    <row r="33861" ht="12.75" hidden="1" customHeight="1"/>
    <row r="33862" ht="12.75" hidden="1" customHeight="1"/>
    <row r="33863" ht="12.75" hidden="1" customHeight="1"/>
    <row r="33864" ht="12.75" hidden="1" customHeight="1"/>
    <row r="33865" ht="12.75" hidden="1" customHeight="1"/>
    <row r="33866" ht="12.75" hidden="1" customHeight="1"/>
    <row r="33867" ht="12.75" hidden="1" customHeight="1"/>
    <row r="33868" ht="12.75" hidden="1" customHeight="1"/>
    <row r="33869" ht="12.75" hidden="1" customHeight="1"/>
    <row r="33870" ht="12.75" hidden="1" customHeight="1"/>
    <row r="33871" ht="12.75" hidden="1" customHeight="1"/>
    <row r="33872" ht="12.75" hidden="1" customHeight="1"/>
    <row r="33873" ht="12.75" hidden="1" customHeight="1"/>
    <row r="33874" ht="12.75" hidden="1" customHeight="1"/>
    <row r="33875" ht="12.75" hidden="1" customHeight="1"/>
    <row r="33876" ht="12.75" hidden="1" customHeight="1"/>
    <row r="33877" ht="12.75" hidden="1" customHeight="1"/>
    <row r="33878" ht="12.75" hidden="1" customHeight="1"/>
    <row r="33879" ht="12.75" hidden="1" customHeight="1"/>
    <row r="33880" ht="12.75" hidden="1" customHeight="1"/>
    <row r="33881" ht="12.75" hidden="1" customHeight="1"/>
    <row r="33882" ht="12.75" hidden="1" customHeight="1"/>
    <row r="33883" ht="12.75" hidden="1" customHeight="1"/>
    <row r="33884" ht="12.75" hidden="1" customHeight="1"/>
    <row r="33885" ht="12.75" hidden="1" customHeight="1"/>
    <row r="33886" ht="12.75" hidden="1" customHeight="1"/>
    <row r="33887" ht="12.75" hidden="1" customHeight="1"/>
    <row r="33888" ht="12.75" hidden="1" customHeight="1"/>
    <row r="33889" ht="12.75" hidden="1" customHeight="1"/>
    <row r="33890" ht="12.75" hidden="1" customHeight="1"/>
    <row r="33891" ht="12.75" hidden="1" customHeight="1"/>
    <row r="33892" ht="12.75" hidden="1" customHeight="1"/>
    <row r="33893" ht="12.75" hidden="1" customHeight="1"/>
    <row r="33894" ht="12.75" hidden="1" customHeight="1"/>
    <row r="33895" ht="12.75" hidden="1" customHeight="1"/>
    <row r="33896" ht="12.75" hidden="1" customHeight="1"/>
    <row r="33897" ht="12.75" hidden="1" customHeight="1"/>
    <row r="33898" ht="12.75" hidden="1" customHeight="1"/>
    <row r="33899" ht="12.75" hidden="1" customHeight="1"/>
    <row r="33900" ht="12.75" hidden="1" customHeight="1"/>
    <row r="33901" ht="12.75" hidden="1" customHeight="1"/>
    <row r="33902" ht="12.75" hidden="1" customHeight="1"/>
    <row r="33903" ht="12.75" hidden="1" customHeight="1"/>
    <row r="33904" ht="12.75" hidden="1" customHeight="1"/>
    <row r="33905" ht="12.75" hidden="1" customHeight="1"/>
    <row r="33906" ht="12.75" hidden="1" customHeight="1"/>
    <row r="33907" ht="12.75" hidden="1" customHeight="1"/>
    <row r="33908" ht="12.75" hidden="1" customHeight="1"/>
    <row r="33909" ht="12.75" hidden="1" customHeight="1"/>
    <row r="33910" ht="12.75" hidden="1" customHeight="1"/>
    <row r="33911" ht="12.75" hidden="1" customHeight="1"/>
    <row r="33912" ht="12.75" hidden="1" customHeight="1"/>
    <row r="33913" ht="12.75" hidden="1" customHeight="1"/>
    <row r="33914" ht="12.75" hidden="1" customHeight="1"/>
    <row r="33915" ht="12.75" hidden="1" customHeight="1"/>
    <row r="33916" ht="12.75" hidden="1" customHeight="1"/>
    <row r="33917" ht="12.75" hidden="1" customHeight="1"/>
    <row r="33918" ht="12.75" hidden="1" customHeight="1"/>
    <row r="33919" ht="12.75" hidden="1" customHeight="1"/>
    <row r="33920" ht="12.75" hidden="1" customHeight="1"/>
    <row r="33921" ht="12.75" hidden="1" customHeight="1"/>
    <row r="33922" ht="12.75" hidden="1" customHeight="1"/>
    <row r="33923" ht="12.75" hidden="1" customHeight="1"/>
    <row r="33924" ht="12.75" hidden="1" customHeight="1"/>
    <row r="33925" ht="12.75" hidden="1" customHeight="1"/>
    <row r="33926" ht="12.75" hidden="1" customHeight="1"/>
    <row r="33927" ht="12.75" hidden="1" customHeight="1"/>
    <row r="33928" ht="12.75" hidden="1" customHeight="1"/>
    <row r="33929" ht="12.75" hidden="1" customHeight="1"/>
    <row r="33930" ht="12.75" hidden="1" customHeight="1"/>
    <row r="33931" ht="12.75" hidden="1" customHeight="1"/>
    <row r="33932" ht="12.75" hidden="1" customHeight="1"/>
    <row r="33933" ht="12.75" hidden="1" customHeight="1"/>
    <row r="33934" ht="12.75" hidden="1" customHeight="1"/>
    <row r="33935" ht="12.75" hidden="1" customHeight="1"/>
    <row r="33936" ht="12.75" hidden="1" customHeight="1"/>
    <row r="33937" ht="12.75" hidden="1" customHeight="1"/>
    <row r="33938" ht="12.75" hidden="1" customHeight="1"/>
    <row r="33939" ht="12.75" hidden="1" customHeight="1"/>
    <row r="33940" ht="12.75" hidden="1" customHeight="1"/>
    <row r="33941" ht="12.75" hidden="1" customHeight="1"/>
    <row r="33942" ht="12.75" hidden="1" customHeight="1"/>
    <row r="33943" ht="12.75" hidden="1" customHeight="1"/>
    <row r="33944" ht="12.75" hidden="1" customHeight="1"/>
    <row r="33945" ht="12.75" hidden="1" customHeight="1"/>
    <row r="33946" ht="12.75" hidden="1" customHeight="1"/>
    <row r="33947" ht="12.75" hidden="1" customHeight="1"/>
    <row r="33948" ht="12.75" hidden="1" customHeight="1"/>
    <row r="33949" ht="12.75" hidden="1" customHeight="1"/>
    <row r="33950" ht="12.75" hidden="1" customHeight="1"/>
    <row r="33951" ht="12.75" hidden="1" customHeight="1"/>
    <row r="33952" ht="12.75" hidden="1" customHeight="1"/>
    <row r="33953" ht="12.75" hidden="1" customHeight="1"/>
    <row r="33954" ht="12.75" hidden="1" customHeight="1"/>
    <row r="33955" ht="12.75" hidden="1" customHeight="1"/>
    <row r="33956" ht="12.75" hidden="1" customHeight="1"/>
    <row r="33957" ht="12.75" hidden="1" customHeight="1"/>
    <row r="33958" ht="12.75" hidden="1" customHeight="1"/>
    <row r="33959" ht="12.75" hidden="1" customHeight="1"/>
    <row r="33960" ht="12.75" hidden="1" customHeight="1"/>
    <row r="33961" ht="12.75" hidden="1" customHeight="1"/>
    <row r="33962" ht="12.75" hidden="1" customHeight="1"/>
    <row r="33963" ht="12.75" hidden="1" customHeight="1"/>
    <row r="33964" ht="12.75" hidden="1" customHeight="1"/>
    <row r="33965" ht="12.75" hidden="1" customHeight="1"/>
    <row r="33966" ht="12.75" hidden="1" customHeight="1"/>
    <row r="33967" ht="12.75" hidden="1" customHeight="1"/>
    <row r="33968" ht="12.75" hidden="1" customHeight="1"/>
    <row r="33969" ht="12.75" hidden="1" customHeight="1"/>
    <row r="33970" ht="12.75" hidden="1" customHeight="1"/>
    <row r="33971" ht="12.75" hidden="1" customHeight="1"/>
    <row r="33972" ht="12.75" hidden="1" customHeight="1"/>
    <row r="33973" ht="12.75" hidden="1" customHeight="1"/>
    <row r="33974" ht="12.75" hidden="1" customHeight="1"/>
    <row r="33975" ht="12.75" hidden="1" customHeight="1"/>
    <row r="33976" ht="12.75" hidden="1" customHeight="1"/>
    <row r="33977" ht="12.75" hidden="1" customHeight="1"/>
    <row r="33978" ht="12.75" hidden="1" customHeight="1"/>
    <row r="33979" ht="12.75" hidden="1" customHeight="1"/>
    <row r="33980" ht="12.75" hidden="1" customHeight="1"/>
    <row r="33981" ht="12.75" hidden="1" customHeight="1"/>
    <row r="33982" ht="12.75" hidden="1" customHeight="1"/>
    <row r="33983" ht="12.75" hidden="1" customHeight="1"/>
    <row r="33984" ht="12.75" hidden="1" customHeight="1"/>
    <row r="33985" ht="12.75" hidden="1" customHeight="1"/>
    <row r="33986" ht="12.75" hidden="1" customHeight="1"/>
    <row r="33987" ht="12.75" hidden="1" customHeight="1"/>
    <row r="33988" ht="12.75" hidden="1" customHeight="1"/>
    <row r="33989" ht="12.75" hidden="1" customHeight="1"/>
    <row r="33990" ht="12.75" hidden="1" customHeight="1"/>
    <row r="33991" ht="12.75" hidden="1" customHeight="1"/>
    <row r="33992" ht="12.75" hidden="1" customHeight="1"/>
    <row r="33993" ht="12.75" hidden="1" customHeight="1"/>
    <row r="33994" ht="12.75" hidden="1" customHeight="1"/>
    <row r="33995" ht="12.75" hidden="1" customHeight="1"/>
    <row r="33996" ht="12.75" hidden="1" customHeight="1"/>
    <row r="33997" ht="12.75" hidden="1" customHeight="1"/>
    <row r="33998" ht="12.75" hidden="1" customHeight="1"/>
    <row r="33999" ht="12.75" hidden="1" customHeight="1"/>
    <row r="34000" ht="12.75" hidden="1" customHeight="1"/>
    <row r="34001" ht="12.75" hidden="1" customHeight="1"/>
    <row r="34002" ht="12.75" hidden="1" customHeight="1"/>
    <row r="34003" ht="12.75" hidden="1" customHeight="1"/>
    <row r="34004" ht="12.75" hidden="1" customHeight="1"/>
    <row r="34005" ht="12.75" hidden="1" customHeight="1"/>
    <row r="34006" ht="12.75" hidden="1" customHeight="1"/>
    <row r="34007" ht="12.75" hidden="1" customHeight="1"/>
    <row r="34008" ht="12.75" hidden="1" customHeight="1"/>
    <row r="34009" ht="12.75" hidden="1" customHeight="1"/>
    <row r="34010" ht="12.75" hidden="1" customHeight="1"/>
    <row r="34011" ht="12.75" hidden="1" customHeight="1"/>
    <row r="34012" ht="12.75" hidden="1" customHeight="1"/>
    <row r="34013" ht="12.75" hidden="1" customHeight="1"/>
    <row r="34014" ht="12.75" hidden="1" customHeight="1"/>
    <row r="34015" ht="12.75" hidden="1" customHeight="1"/>
    <row r="34016" ht="12.75" hidden="1" customHeight="1"/>
    <row r="34017" ht="12.75" hidden="1" customHeight="1"/>
    <row r="34018" ht="12.75" hidden="1" customHeight="1"/>
    <row r="34019" ht="12.75" hidden="1" customHeight="1"/>
    <row r="34020" ht="12.75" hidden="1" customHeight="1"/>
    <row r="34021" ht="12.75" hidden="1" customHeight="1"/>
    <row r="34022" ht="12.75" hidden="1" customHeight="1"/>
    <row r="34023" ht="12.75" hidden="1" customHeight="1"/>
    <row r="34024" ht="12.75" hidden="1" customHeight="1"/>
    <row r="34025" ht="12.75" hidden="1" customHeight="1"/>
    <row r="34026" ht="12.75" hidden="1" customHeight="1"/>
    <row r="34027" ht="12.75" hidden="1" customHeight="1"/>
    <row r="34028" ht="12.75" hidden="1" customHeight="1"/>
    <row r="34029" ht="12.75" hidden="1" customHeight="1"/>
    <row r="34030" ht="12.75" hidden="1" customHeight="1"/>
    <row r="34031" ht="12.75" hidden="1" customHeight="1"/>
    <row r="34032" ht="12.75" hidden="1" customHeight="1"/>
    <row r="34033" ht="12.75" hidden="1" customHeight="1"/>
    <row r="34034" ht="12.75" hidden="1" customHeight="1"/>
    <row r="34035" ht="12.75" hidden="1" customHeight="1"/>
    <row r="34036" ht="12.75" hidden="1" customHeight="1"/>
    <row r="34037" ht="12.75" hidden="1" customHeight="1"/>
    <row r="34038" ht="12.75" hidden="1" customHeight="1"/>
    <row r="34039" ht="12.75" hidden="1" customHeight="1"/>
    <row r="34040" ht="12.75" hidden="1" customHeight="1"/>
    <row r="34041" ht="12.75" hidden="1" customHeight="1"/>
    <row r="34042" ht="12.75" hidden="1" customHeight="1"/>
    <row r="34043" ht="12.75" hidden="1" customHeight="1"/>
    <row r="34044" ht="12.75" hidden="1" customHeight="1"/>
    <row r="34045" ht="12.75" hidden="1" customHeight="1"/>
    <row r="34046" ht="12.75" hidden="1" customHeight="1"/>
    <row r="34047" ht="12.75" hidden="1" customHeight="1"/>
    <row r="34048" ht="12.75" hidden="1" customHeight="1"/>
    <row r="34049" ht="12.75" hidden="1" customHeight="1"/>
    <row r="34050" ht="12.75" hidden="1" customHeight="1"/>
    <row r="34051" ht="12.75" hidden="1" customHeight="1"/>
    <row r="34052" ht="12.75" hidden="1" customHeight="1"/>
    <row r="34053" ht="12.75" hidden="1" customHeight="1"/>
    <row r="34054" ht="12.75" hidden="1" customHeight="1"/>
    <row r="34055" ht="12.75" hidden="1" customHeight="1"/>
    <row r="34056" ht="12.75" hidden="1" customHeight="1"/>
    <row r="34057" ht="12.75" hidden="1" customHeight="1"/>
    <row r="34058" ht="12.75" hidden="1" customHeight="1"/>
    <row r="34059" ht="12.75" hidden="1" customHeight="1"/>
    <row r="34060" ht="12.75" hidden="1" customHeight="1"/>
    <row r="34061" ht="12.75" hidden="1" customHeight="1"/>
    <row r="34062" ht="12.75" hidden="1" customHeight="1"/>
    <row r="34063" ht="12.75" hidden="1" customHeight="1"/>
    <row r="34064" ht="12.75" hidden="1" customHeight="1"/>
    <row r="34065" ht="12.75" hidden="1" customHeight="1"/>
    <row r="34066" ht="12.75" hidden="1" customHeight="1"/>
    <row r="34067" ht="12.75" hidden="1" customHeight="1"/>
    <row r="34068" ht="12.75" hidden="1" customHeight="1"/>
    <row r="34069" ht="12.75" hidden="1" customHeight="1"/>
    <row r="34070" ht="12.75" hidden="1" customHeight="1"/>
    <row r="34071" ht="12.75" hidden="1" customHeight="1"/>
    <row r="34072" ht="12.75" hidden="1" customHeight="1"/>
    <row r="34073" ht="12.75" hidden="1" customHeight="1"/>
    <row r="34074" ht="12.75" hidden="1" customHeight="1"/>
    <row r="34075" ht="12.75" hidden="1" customHeight="1"/>
    <row r="34076" ht="12.75" hidden="1" customHeight="1"/>
    <row r="34077" ht="12.75" hidden="1" customHeight="1"/>
    <row r="34078" ht="12.75" hidden="1" customHeight="1"/>
    <row r="34079" ht="12.75" hidden="1" customHeight="1"/>
    <row r="34080" ht="12.75" hidden="1" customHeight="1"/>
    <row r="34081" ht="12.75" hidden="1" customHeight="1"/>
    <row r="34082" ht="12.75" hidden="1" customHeight="1"/>
    <row r="34083" ht="12.75" hidden="1" customHeight="1"/>
    <row r="34084" ht="12.75" hidden="1" customHeight="1"/>
    <row r="34085" ht="12.75" hidden="1" customHeight="1"/>
    <row r="34086" ht="12.75" hidden="1" customHeight="1"/>
    <row r="34087" ht="12.75" hidden="1" customHeight="1"/>
    <row r="34088" ht="12.75" hidden="1" customHeight="1"/>
    <row r="34089" ht="12.75" hidden="1" customHeight="1"/>
    <row r="34090" ht="12.75" hidden="1" customHeight="1"/>
    <row r="34091" ht="12.75" hidden="1" customHeight="1"/>
    <row r="34092" ht="12.75" hidden="1" customHeight="1"/>
    <row r="34093" ht="12.75" hidden="1" customHeight="1"/>
    <row r="34094" ht="12.75" hidden="1" customHeight="1"/>
    <row r="34095" ht="12.75" hidden="1" customHeight="1"/>
    <row r="34096" ht="12.75" hidden="1" customHeight="1"/>
    <row r="34097" ht="12.75" hidden="1" customHeight="1"/>
    <row r="34098" ht="12.75" hidden="1" customHeight="1"/>
    <row r="34099" ht="12.75" hidden="1" customHeight="1"/>
    <row r="34100" ht="12.75" hidden="1" customHeight="1"/>
    <row r="34101" ht="12.75" hidden="1" customHeight="1"/>
    <row r="34102" ht="12.75" hidden="1" customHeight="1"/>
    <row r="34103" ht="12.75" hidden="1" customHeight="1"/>
    <row r="34104" ht="12.75" hidden="1" customHeight="1"/>
    <row r="34105" ht="12.75" hidden="1" customHeight="1"/>
    <row r="34106" ht="12.75" hidden="1" customHeight="1"/>
    <row r="34107" ht="12.75" hidden="1" customHeight="1"/>
    <row r="34108" ht="12.75" hidden="1" customHeight="1"/>
    <row r="34109" ht="12.75" hidden="1" customHeight="1"/>
    <row r="34110" ht="12.75" hidden="1" customHeight="1"/>
    <row r="34111" ht="12.75" hidden="1" customHeight="1"/>
    <row r="34112" ht="12.75" hidden="1" customHeight="1"/>
    <row r="34113" ht="12.75" hidden="1" customHeight="1"/>
    <row r="34114" ht="12.75" hidden="1" customHeight="1"/>
    <row r="34115" ht="12.75" hidden="1" customHeight="1"/>
    <row r="34116" ht="12.75" hidden="1" customHeight="1"/>
    <row r="34117" ht="12.75" hidden="1" customHeight="1"/>
    <row r="34118" ht="12.75" hidden="1" customHeight="1"/>
    <row r="34119" ht="12.75" hidden="1" customHeight="1"/>
    <row r="34120" ht="12.75" hidden="1" customHeight="1"/>
    <row r="34121" ht="12.75" hidden="1" customHeight="1"/>
    <row r="34122" ht="12.75" hidden="1" customHeight="1"/>
    <row r="34123" ht="12.75" hidden="1" customHeight="1"/>
    <row r="34124" ht="12.75" hidden="1" customHeight="1"/>
    <row r="34125" ht="12.75" hidden="1" customHeight="1"/>
    <row r="34126" ht="12.75" hidden="1" customHeight="1"/>
    <row r="34127" ht="12.75" hidden="1" customHeight="1"/>
    <row r="34128" ht="12.75" hidden="1" customHeight="1"/>
    <row r="34129" ht="12.75" hidden="1" customHeight="1"/>
    <row r="34130" ht="12.75" hidden="1" customHeight="1"/>
    <row r="34131" ht="12.75" hidden="1" customHeight="1"/>
    <row r="34132" ht="12.75" hidden="1" customHeight="1"/>
    <row r="34133" ht="12.75" hidden="1" customHeight="1"/>
    <row r="34134" ht="12.75" hidden="1" customHeight="1"/>
    <row r="34135" ht="12.75" hidden="1" customHeight="1"/>
    <row r="34136" ht="12.75" hidden="1" customHeight="1"/>
    <row r="34137" ht="12.75" hidden="1" customHeight="1"/>
    <row r="34138" ht="12.75" hidden="1" customHeight="1"/>
    <row r="34139" ht="12.75" hidden="1" customHeight="1"/>
    <row r="34140" ht="12.75" hidden="1" customHeight="1"/>
    <row r="34141" ht="12.75" hidden="1" customHeight="1"/>
    <row r="34142" ht="12.75" hidden="1" customHeight="1"/>
    <row r="34143" ht="12.75" hidden="1" customHeight="1"/>
    <row r="34144" ht="12.75" hidden="1" customHeight="1"/>
    <row r="34145" ht="12.75" hidden="1" customHeight="1"/>
    <row r="34146" ht="12.75" hidden="1" customHeight="1"/>
    <row r="34147" ht="12.75" hidden="1" customHeight="1"/>
    <row r="34148" ht="12.75" hidden="1" customHeight="1"/>
    <row r="34149" ht="12.75" hidden="1" customHeight="1"/>
    <row r="34150" ht="12.75" hidden="1" customHeight="1"/>
    <row r="34151" ht="12.75" hidden="1" customHeight="1"/>
    <row r="34152" ht="12.75" hidden="1" customHeight="1"/>
    <row r="34153" ht="12.75" hidden="1" customHeight="1"/>
    <row r="34154" ht="12.75" hidden="1" customHeight="1"/>
    <row r="34155" ht="12.75" hidden="1" customHeight="1"/>
    <row r="34156" ht="12.75" hidden="1" customHeight="1"/>
    <row r="34157" ht="12.75" hidden="1" customHeight="1"/>
    <row r="34158" ht="12.75" hidden="1" customHeight="1"/>
    <row r="34159" ht="12.75" hidden="1" customHeight="1"/>
    <row r="34160" ht="12.75" hidden="1" customHeight="1"/>
    <row r="34161" ht="12.75" hidden="1" customHeight="1"/>
    <row r="34162" ht="12.75" hidden="1" customHeight="1"/>
    <row r="34163" ht="12.75" hidden="1" customHeight="1"/>
    <row r="34164" ht="12.75" hidden="1" customHeight="1"/>
    <row r="34165" ht="12.75" hidden="1" customHeight="1"/>
    <row r="34166" ht="12.75" hidden="1" customHeight="1"/>
    <row r="34167" ht="12.75" hidden="1" customHeight="1"/>
    <row r="34168" ht="12.75" hidden="1" customHeight="1"/>
    <row r="34169" ht="12.75" hidden="1" customHeight="1"/>
    <row r="34170" ht="12.75" hidden="1" customHeight="1"/>
    <row r="34171" ht="12.75" hidden="1" customHeight="1"/>
    <row r="34172" ht="12.75" hidden="1" customHeight="1"/>
    <row r="34173" ht="12.75" hidden="1" customHeight="1"/>
    <row r="34174" ht="12.75" hidden="1" customHeight="1"/>
    <row r="34175" ht="12.75" hidden="1" customHeight="1"/>
    <row r="34176" ht="12.75" hidden="1" customHeight="1"/>
    <row r="34177" ht="12.75" hidden="1" customHeight="1"/>
    <row r="34178" ht="12.75" hidden="1" customHeight="1"/>
    <row r="34179" ht="12.75" hidden="1" customHeight="1"/>
    <row r="34180" ht="12.75" hidden="1" customHeight="1"/>
    <row r="34181" ht="12.75" hidden="1" customHeight="1"/>
    <row r="34182" ht="12.75" hidden="1" customHeight="1"/>
    <row r="34183" ht="12.75" hidden="1" customHeight="1"/>
    <row r="34184" ht="12.75" hidden="1" customHeight="1"/>
    <row r="34185" ht="12.75" hidden="1" customHeight="1"/>
    <row r="34186" ht="12.75" hidden="1" customHeight="1"/>
    <row r="34187" ht="12.75" hidden="1" customHeight="1"/>
    <row r="34188" ht="12.75" hidden="1" customHeight="1"/>
    <row r="34189" ht="12.75" hidden="1" customHeight="1"/>
    <row r="34190" ht="12.75" hidden="1" customHeight="1"/>
    <row r="34191" ht="12.75" hidden="1" customHeight="1"/>
    <row r="34192" ht="12.75" hidden="1" customHeight="1"/>
    <row r="34193" ht="12.75" hidden="1" customHeight="1"/>
    <row r="34194" ht="12.75" hidden="1" customHeight="1"/>
    <row r="34195" ht="12.75" hidden="1" customHeight="1"/>
    <row r="34196" ht="12.75" hidden="1" customHeight="1"/>
    <row r="34197" ht="12.75" hidden="1" customHeight="1"/>
    <row r="34198" ht="12.75" hidden="1" customHeight="1"/>
    <row r="34199" ht="12.75" hidden="1" customHeight="1"/>
    <row r="34200" ht="12.75" hidden="1" customHeight="1"/>
    <row r="34201" ht="12.75" hidden="1" customHeight="1"/>
    <row r="34202" ht="12.75" hidden="1" customHeight="1"/>
    <row r="34203" ht="12.75" hidden="1" customHeight="1"/>
    <row r="34204" ht="12.75" hidden="1" customHeight="1"/>
    <row r="34205" ht="12.75" hidden="1" customHeight="1"/>
    <row r="34206" ht="12.75" hidden="1" customHeight="1"/>
    <row r="34207" ht="12.75" hidden="1" customHeight="1"/>
    <row r="34208" ht="12.75" hidden="1" customHeight="1"/>
    <row r="34209" ht="12.75" hidden="1" customHeight="1"/>
    <row r="34210" ht="12.75" hidden="1" customHeight="1"/>
    <row r="34211" ht="12.75" hidden="1" customHeight="1"/>
    <row r="34212" ht="12.75" hidden="1" customHeight="1"/>
    <row r="34213" ht="12.75" hidden="1" customHeight="1"/>
    <row r="34214" ht="12.75" hidden="1" customHeight="1"/>
    <row r="34215" ht="12.75" hidden="1" customHeight="1"/>
    <row r="34216" ht="12.75" hidden="1" customHeight="1"/>
    <row r="34217" ht="12.75" hidden="1" customHeight="1"/>
    <row r="34218" ht="12.75" hidden="1" customHeight="1"/>
    <row r="34219" ht="12.75" hidden="1" customHeight="1"/>
    <row r="34220" ht="12.75" hidden="1" customHeight="1"/>
    <row r="34221" ht="12.75" hidden="1" customHeight="1"/>
    <row r="34222" ht="12.75" hidden="1" customHeight="1"/>
    <row r="34223" ht="12.75" hidden="1" customHeight="1"/>
    <row r="34224" ht="12.75" hidden="1" customHeight="1"/>
    <row r="34225" ht="12.75" hidden="1" customHeight="1"/>
    <row r="34226" ht="12.75" hidden="1" customHeight="1"/>
    <row r="34227" ht="12.75" hidden="1" customHeight="1"/>
    <row r="34228" ht="12.75" hidden="1" customHeight="1"/>
    <row r="34229" ht="12.75" hidden="1" customHeight="1"/>
    <row r="34230" ht="12.75" hidden="1" customHeight="1"/>
    <row r="34231" ht="12.75" hidden="1" customHeight="1"/>
    <row r="34232" ht="12.75" hidden="1" customHeight="1"/>
    <row r="34233" ht="12.75" hidden="1" customHeight="1"/>
    <row r="34234" ht="12.75" hidden="1" customHeight="1"/>
    <row r="34235" ht="12.75" hidden="1" customHeight="1"/>
    <row r="34236" ht="12.75" hidden="1" customHeight="1"/>
    <row r="34237" ht="12.75" hidden="1" customHeight="1"/>
    <row r="34238" ht="12.75" hidden="1" customHeight="1"/>
    <row r="34239" ht="12.75" hidden="1" customHeight="1"/>
    <row r="34240" ht="12.75" hidden="1" customHeight="1"/>
    <row r="34241" ht="12.75" hidden="1" customHeight="1"/>
    <row r="34242" ht="12.75" hidden="1" customHeight="1"/>
    <row r="34243" ht="12.75" hidden="1" customHeight="1"/>
    <row r="34244" ht="12.75" hidden="1" customHeight="1"/>
    <row r="34245" ht="12.75" hidden="1" customHeight="1"/>
    <row r="34246" ht="12.75" hidden="1" customHeight="1"/>
    <row r="34247" ht="12.75" hidden="1" customHeight="1"/>
    <row r="34248" ht="12.75" hidden="1" customHeight="1"/>
    <row r="34249" ht="12.75" hidden="1" customHeight="1"/>
    <row r="34250" ht="12.75" hidden="1" customHeight="1"/>
    <row r="34251" ht="12.75" hidden="1" customHeight="1"/>
    <row r="34252" ht="12.75" hidden="1" customHeight="1"/>
    <row r="34253" ht="12.75" hidden="1" customHeight="1"/>
    <row r="34254" ht="12.75" hidden="1" customHeight="1"/>
    <row r="34255" ht="12.75" hidden="1" customHeight="1"/>
    <row r="34256" ht="12.75" hidden="1" customHeight="1"/>
    <row r="34257" ht="12.75" hidden="1" customHeight="1"/>
    <row r="34258" ht="12.75" hidden="1" customHeight="1"/>
    <row r="34259" ht="12.75" hidden="1" customHeight="1"/>
    <row r="34260" ht="12.75" hidden="1" customHeight="1"/>
    <row r="34261" ht="12.75" hidden="1" customHeight="1"/>
    <row r="34262" ht="12.75" hidden="1" customHeight="1"/>
    <row r="34263" ht="12.75" hidden="1" customHeight="1"/>
    <row r="34264" ht="12.75" hidden="1" customHeight="1"/>
    <row r="34265" ht="12.75" hidden="1" customHeight="1"/>
    <row r="34266" ht="12.75" hidden="1" customHeight="1"/>
    <row r="34267" ht="12.75" hidden="1" customHeight="1"/>
    <row r="34268" ht="12.75" hidden="1" customHeight="1"/>
    <row r="34269" ht="12.75" hidden="1" customHeight="1"/>
    <row r="34270" ht="12.75" hidden="1" customHeight="1"/>
    <row r="34271" ht="12.75" hidden="1" customHeight="1"/>
    <row r="34272" ht="12.75" hidden="1" customHeight="1"/>
    <row r="34273" ht="12.75" hidden="1" customHeight="1"/>
    <row r="34274" ht="12.75" hidden="1" customHeight="1"/>
    <row r="34275" ht="12.75" hidden="1" customHeight="1"/>
    <row r="34276" ht="12.75" hidden="1" customHeight="1"/>
    <row r="34277" ht="12.75" hidden="1" customHeight="1"/>
    <row r="34278" ht="12.75" hidden="1" customHeight="1"/>
    <row r="34279" ht="12.75" hidden="1" customHeight="1"/>
    <row r="34280" ht="12.75" hidden="1" customHeight="1"/>
    <row r="34281" ht="12.75" hidden="1" customHeight="1"/>
    <row r="34282" ht="12.75" hidden="1" customHeight="1"/>
    <row r="34283" ht="12.75" hidden="1" customHeight="1"/>
    <row r="34284" ht="12.75" hidden="1" customHeight="1"/>
    <row r="34285" ht="12.75" hidden="1" customHeight="1"/>
    <row r="34286" ht="12.75" hidden="1" customHeight="1"/>
    <row r="34287" ht="12.75" hidden="1" customHeight="1"/>
    <row r="34288" ht="12.75" hidden="1" customHeight="1"/>
    <row r="34289" ht="12.75" hidden="1" customHeight="1"/>
    <row r="34290" ht="12.75" hidden="1" customHeight="1"/>
    <row r="34291" ht="12.75" hidden="1" customHeight="1"/>
    <row r="34292" ht="12.75" hidden="1" customHeight="1"/>
    <row r="34293" ht="12.75" hidden="1" customHeight="1"/>
    <row r="34294" ht="12.75" hidden="1" customHeight="1"/>
    <row r="34295" ht="12.75" hidden="1" customHeight="1"/>
    <row r="34296" ht="12.75" hidden="1" customHeight="1"/>
    <row r="34297" ht="12.75" hidden="1" customHeight="1"/>
    <row r="34298" ht="12.75" hidden="1" customHeight="1"/>
    <row r="34299" ht="12.75" hidden="1" customHeight="1"/>
    <row r="34300" ht="12.75" hidden="1" customHeight="1"/>
    <row r="34301" ht="12.75" hidden="1" customHeight="1"/>
    <row r="34302" ht="12.75" hidden="1" customHeight="1"/>
    <row r="34303" ht="12.75" hidden="1" customHeight="1"/>
    <row r="34304" ht="12.75" hidden="1" customHeight="1"/>
    <row r="34305" ht="12.75" hidden="1" customHeight="1"/>
    <row r="34306" ht="12.75" hidden="1" customHeight="1"/>
    <row r="34307" ht="12.75" hidden="1" customHeight="1"/>
    <row r="34308" ht="12.75" hidden="1" customHeight="1"/>
    <row r="34309" ht="12.75" hidden="1" customHeight="1"/>
    <row r="34310" ht="12.75" hidden="1" customHeight="1"/>
    <row r="34311" ht="12.75" hidden="1" customHeight="1"/>
    <row r="34312" ht="12.75" hidden="1" customHeight="1"/>
    <row r="34313" ht="12.75" hidden="1" customHeight="1"/>
    <row r="34314" ht="12.75" hidden="1" customHeight="1"/>
    <row r="34315" ht="12.75" hidden="1" customHeight="1"/>
    <row r="34316" ht="12.75" hidden="1" customHeight="1"/>
    <row r="34317" ht="12.75" hidden="1" customHeight="1"/>
    <row r="34318" ht="12.75" hidden="1" customHeight="1"/>
    <row r="34319" ht="12.75" hidden="1" customHeight="1"/>
    <row r="34320" ht="12.75" hidden="1" customHeight="1"/>
    <row r="34321" ht="12.75" hidden="1" customHeight="1"/>
    <row r="34322" ht="12.75" hidden="1" customHeight="1"/>
    <row r="34323" ht="12.75" hidden="1" customHeight="1"/>
    <row r="34324" ht="12.75" hidden="1" customHeight="1"/>
    <row r="34325" ht="12.75" hidden="1" customHeight="1"/>
    <row r="34326" ht="12.75" hidden="1" customHeight="1"/>
    <row r="34327" ht="12.75" hidden="1" customHeight="1"/>
    <row r="34328" ht="12.75" hidden="1" customHeight="1"/>
    <row r="34329" ht="12.75" hidden="1" customHeight="1"/>
    <row r="34330" ht="12.75" hidden="1" customHeight="1"/>
    <row r="34331" ht="12.75" hidden="1" customHeight="1"/>
    <row r="34332" ht="12.75" hidden="1" customHeight="1"/>
    <row r="34333" ht="12.75" hidden="1" customHeight="1"/>
    <row r="34334" ht="12.75" hidden="1" customHeight="1"/>
    <row r="34335" ht="12.75" hidden="1" customHeight="1"/>
    <row r="34336" ht="12.75" hidden="1" customHeight="1"/>
    <row r="34337" ht="12.75" hidden="1" customHeight="1"/>
    <row r="34338" ht="12.75" hidden="1" customHeight="1"/>
    <row r="34339" ht="12.75" hidden="1" customHeight="1"/>
    <row r="34340" ht="12.75" hidden="1" customHeight="1"/>
    <row r="34341" ht="12.75" hidden="1" customHeight="1"/>
    <row r="34342" ht="12.75" hidden="1" customHeight="1"/>
    <row r="34343" ht="12.75" hidden="1" customHeight="1"/>
    <row r="34344" ht="12.75" hidden="1" customHeight="1"/>
    <row r="34345" ht="12.75" hidden="1" customHeight="1"/>
    <row r="34346" ht="12.75" hidden="1" customHeight="1"/>
    <row r="34347" ht="12.75" hidden="1" customHeight="1"/>
    <row r="34348" ht="12.75" hidden="1" customHeight="1"/>
    <row r="34349" ht="12.75" hidden="1" customHeight="1"/>
    <row r="34350" ht="12.75" hidden="1" customHeight="1"/>
    <row r="34351" ht="12.75" hidden="1" customHeight="1"/>
    <row r="34352" ht="12.75" hidden="1" customHeight="1"/>
    <row r="34353" ht="12.75" hidden="1" customHeight="1"/>
    <row r="34354" ht="12.75" hidden="1" customHeight="1"/>
    <row r="34355" ht="12.75" hidden="1" customHeight="1"/>
    <row r="34356" ht="12.75" hidden="1" customHeight="1"/>
    <row r="34357" ht="12.75" hidden="1" customHeight="1"/>
    <row r="34358" ht="12.75" hidden="1" customHeight="1"/>
    <row r="34359" ht="12.75" hidden="1" customHeight="1"/>
    <row r="34360" ht="12.75" hidden="1" customHeight="1"/>
    <row r="34361" ht="12.75" hidden="1" customHeight="1"/>
    <row r="34362" ht="12.75" hidden="1" customHeight="1"/>
    <row r="34363" ht="12.75" hidden="1" customHeight="1"/>
    <row r="34364" ht="12.75" hidden="1" customHeight="1"/>
    <row r="34365" ht="12.75" hidden="1" customHeight="1"/>
    <row r="34366" ht="12.75" hidden="1" customHeight="1"/>
    <row r="34367" ht="12.75" hidden="1" customHeight="1"/>
    <row r="34368" ht="12.75" hidden="1" customHeight="1"/>
    <row r="34369" ht="12.75" hidden="1" customHeight="1"/>
    <row r="34370" ht="12.75" hidden="1" customHeight="1"/>
    <row r="34371" ht="12.75" hidden="1" customHeight="1"/>
    <row r="34372" ht="12.75" hidden="1" customHeight="1"/>
    <row r="34373" ht="12.75" hidden="1" customHeight="1"/>
    <row r="34374" ht="12.75" hidden="1" customHeight="1"/>
    <row r="34375" ht="12.75" hidden="1" customHeight="1"/>
    <row r="34376" ht="12.75" hidden="1" customHeight="1"/>
    <row r="34377" ht="12.75" hidden="1" customHeight="1"/>
    <row r="34378" ht="12.75" hidden="1" customHeight="1"/>
    <row r="34379" ht="12.75" hidden="1" customHeight="1"/>
    <row r="34380" ht="12.75" hidden="1" customHeight="1"/>
    <row r="34381" ht="12.75" hidden="1" customHeight="1"/>
    <row r="34382" ht="12.75" hidden="1" customHeight="1"/>
    <row r="34383" ht="12.75" hidden="1" customHeight="1"/>
    <row r="34384" ht="12.75" hidden="1" customHeight="1"/>
    <row r="34385" ht="12.75" hidden="1" customHeight="1"/>
    <row r="34386" ht="12.75" hidden="1" customHeight="1"/>
    <row r="34387" ht="12.75" hidden="1" customHeight="1"/>
    <row r="34388" ht="12.75" hidden="1" customHeight="1"/>
    <row r="34389" ht="12.75" hidden="1" customHeight="1"/>
    <row r="34390" ht="12.75" hidden="1" customHeight="1"/>
    <row r="34391" ht="12.75" hidden="1" customHeight="1"/>
    <row r="34392" ht="12.75" hidden="1" customHeight="1"/>
    <row r="34393" ht="12.75" hidden="1" customHeight="1"/>
    <row r="34394" ht="12.75" hidden="1" customHeight="1"/>
    <row r="34395" ht="12.75" hidden="1" customHeight="1"/>
    <row r="34396" ht="12.75" hidden="1" customHeight="1"/>
    <row r="34397" ht="12.75" hidden="1" customHeight="1"/>
    <row r="34398" ht="12.75" hidden="1" customHeight="1"/>
    <row r="34399" ht="12.75" hidden="1" customHeight="1"/>
    <row r="34400" ht="12.75" hidden="1" customHeight="1"/>
    <row r="34401" ht="12.75" hidden="1" customHeight="1"/>
    <row r="34402" ht="12.75" hidden="1" customHeight="1"/>
    <row r="34403" ht="12.75" hidden="1" customHeight="1"/>
    <row r="34404" ht="12.75" hidden="1" customHeight="1"/>
    <row r="34405" ht="12.75" hidden="1" customHeight="1"/>
    <row r="34406" ht="12.75" hidden="1" customHeight="1"/>
    <row r="34407" ht="12.75" hidden="1" customHeight="1"/>
    <row r="34408" ht="12.75" hidden="1" customHeight="1"/>
    <row r="34409" ht="12.75" hidden="1" customHeight="1"/>
    <row r="34410" ht="12.75" hidden="1" customHeight="1"/>
    <row r="34411" ht="12.75" hidden="1" customHeight="1"/>
    <row r="34412" ht="12.75" hidden="1" customHeight="1"/>
    <row r="34413" ht="12.75" hidden="1" customHeight="1"/>
    <row r="34414" ht="12.75" hidden="1" customHeight="1"/>
    <row r="34415" ht="12.75" hidden="1" customHeight="1"/>
    <row r="34416" ht="12.75" hidden="1" customHeight="1"/>
    <row r="34417" ht="12.75" hidden="1" customHeight="1"/>
    <row r="34418" ht="12.75" hidden="1" customHeight="1"/>
    <row r="34419" ht="12.75" hidden="1" customHeight="1"/>
    <row r="34420" ht="12.75" hidden="1" customHeight="1"/>
    <row r="34421" ht="12.75" hidden="1" customHeight="1"/>
    <row r="34422" ht="12.75" hidden="1" customHeight="1"/>
    <row r="34423" ht="12.75" hidden="1" customHeight="1"/>
    <row r="34424" ht="12.75" hidden="1" customHeight="1"/>
    <row r="34425" ht="12.75" hidden="1" customHeight="1"/>
    <row r="34426" ht="12.75" hidden="1" customHeight="1"/>
    <row r="34427" ht="12.75" hidden="1" customHeight="1"/>
    <row r="34428" ht="12.75" hidden="1" customHeight="1"/>
    <row r="34429" ht="12.75" hidden="1" customHeight="1"/>
    <row r="34430" ht="12.75" hidden="1" customHeight="1"/>
    <row r="34431" ht="12.75" hidden="1" customHeight="1"/>
    <row r="34432" ht="12.75" hidden="1" customHeight="1"/>
    <row r="34433" ht="12.75" hidden="1" customHeight="1"/>
    <row r="34434" ht="12.75" hidden="1" customHeight="1"/>
    <row r="34435" ht="12.75" hidden="1" customHeight="1"/>
    <row r="34436" ht="12.75" hidden="1" customHeight="1"/>
    <row r="34437" ht="12.75" hidden="1" customHeight="1"/>
    <row r="34438" ht="12.75" hidden="1" customHeight="1"/>
    <row r="34439" ht="12.75" hidden="1" customHeight="1"/>
    <row r="34440" ht="12.75" hidden="1" customHeight="1"/>
    <row r="34441" ht="12.75" hidden="1" customHeight="1"/>
    <row r="34442" ht="12.75" hidden="1" customHeight="1"/>
    <row r="34443" ht="12.75" hidden="1" customHeight="1"/>
    <row r="34444" ht="12.75" hidden="1" customHeight="1"/>
    <row r="34445" ht="12.75" hidden="1" customHeight="1"/>
    <row r="34446" ht="12.75" hidden="1" customHeight="1"/>
    <row r="34447" ht="12.75" hidden="1" customHeight="1"/>
    <row r="34448" ht="12.75" hidden="1" customHeight="1"/>
    <row r="34449" ht="12.75" hidden="1" customHeight="1"/>
    <row r="34450" ht="12.75" hidden="1" customHeight="1"/>
    <row r="34451" ht="12.75" hidden="1" customHeight="1"/>
    <row r="34452" ht="12.75" hidden="1" customHeight="1"/>
    <row r="34453" ht="12.75" hidden="1" customHeight="1"/>
    <row r="34454" ht="12.75" hidden="1" customHeight="1"/>
    <row r="34455" ht="12.75" hidden="1" customHeight="1"/>
    <row r="34456" ht="12.75" hidden="1" customHeight="1"/>
    <row r="34457" ht="12.75" hidden="1" customHeight="1"/>
    <row r="34458" ht="12.75" hidden="1" customHeight="1"/>
    <row r="34459" ht="12.75" hidden="1" customHeight="1"/>
    <row r="34460" ht="12.75" hidden="1" customHeight="1"/>
    <row r="34461" ht="12.75" hidden="1" customHeight="1"/>
    <row r="34462" ht="12.75" hidden="1" customHeight="1"/>
    <row r="34463" ht="12.75" hidden="1" customHeight="1"/>
    <row r="34464" ht="12.75" hidden="1" customHeight="1"/>
    <row r="34465" ht="12.75" hidden="1" customHeight="1"/>
    <row r="34466" ht="12.75" hidden="1" customHeight="1"/>
    <row r="34467" ht="12.75" hidden="1" customHeight="1"/>
    <row r="34468" ht="12.75" hidden="1" customHeight="1"/>
    <row r="34469" ht="12.75" hidden="1" customHeight="1"/>
    <row r="34470" ht="12.75" hidden="1" customHeight="1"/>
    <row r="34471" ht="12.75" hidden="1" customHeight="1"/>
    <row r="34472" ht="12.75" hidden="1" customHeight="1"/>
    <row r="34473" ht="12.75" hidden="1" customHeight="1"/>
    <row r="34474" ht="12.75" hidden="1" customHeight="1"/>
    <row r="34475" ht="12.75" hidden="1" customHeight="1"/>
    <row r="34476" ht="12.75" hidden="1" customHeight="1"/>
    <row r="34477" ht="12.75" hidden="1" customHeight="1"/>
    <row r="34478" ht="12.75" hidden="1" customHeight="1"/>
    <row r="34479" ht="12.75" hidden="1" customHeight="1"/>
    <row r="34480" ht="12.75" hidden="1" customHeight="1"/>
    <row r="34481" ht="12.75" hidden="1" customHeight="1"/>
    <row r="34482" ht="12.75" hidden="1" customHeight="1"/>
    <row r="34483" ht="12.75" hidden="1" customHeight="1"/>
    <row r="34484" ht="12.75" hidden="1" customHeight="1"/>
    <row r="34485" ht="12.75" hidden="1" customHeight="1"/>
    <row r="34486" ht="12.75" hidden="1" customHeight="1"/>
    <row r="34487" ht="12.75" hidden="1" customHeight="1"/>
    <row r="34488" ht="12.75" hidden="1" customHeight="1"/>
    <row r="34489" ht="12.75" hidden="1" customHeight="1"/>
    <row r="34490" ht="12.75" hidden="1" customHeight="1"/>
    <row r="34491" ht="12.75" hidden="1" customHeight="1"/>
    <row r="34492" ht="12.75" hidden="1" customHeight="1"/>
    <row r="34493" ht="12.75" hidden="1" customHeight="1"/>
    <row r="34494" ht="12.75" hidden="1" customHeight="1"/>
    <row r="34495" ht="12.75" hidden="1" customHeight="1"/>
    <row r="34496" ht="12.75" hidden="1" customHeight="1"/>
    <row r="34497" ht="12.75" hidden="1" customHeight="1"/>
    <row r="34498" ht="12.75" hidden="1" customHeight="1"/>
    <row r="34499" ht="12.75" hidden="1" customHeight="1"/>
    <row r="34500" ht="12.75" hidden="1" customHeight="1"/>
    <row r="34501" ht="12.75" hidden="1" customHeight="1"/>
    <row r="34502" ht="12.75" hidden="1" customHeight="1"/>
    <row r="34503" ht="12.75" hidden="1" customHeight="1"/>
    <row r="34504" ht="12.75" hidden="1" customHeight="1"/>
    <row r="34505" ht="12.75" hidden="1" customHeight="1"/>
    <row r="34506" ht="12.75" hidden="1" customHeight="1"/>
    <row r="34507" ht="12.75" hidden="1" customHeight="1"/>
    <row r="34508" ht="12.75" hidden="1" customHeight="1"/>
    <row r="34509" ht="12.75" hidden="1" customHeight="1"/>
    <row r="34510" ht="12.75" hidden="1" customHeight="1"/>
    <row r="34511" ht="12.75" hidden="1" customHeight="1"/>
    <row r="34512" ht="12.75" hidden="1" customHeight="1"/>
    <row r="34513" ht="12.75" hidden="1" customHeight="1"/>
    <row r="34514" ht="12.75" hidden="1" customHeight="1"/>
    <row r="34515" ht="12.75" hidden="1" customHeight="1"/>
    <row r="34516" ht="12.75" hidden="1" customHeight="1"/>
    <row r="34517" ht="12.75" hidden="1" customHeight="1"/>
    <row r="34518" ht="12.75" hidden="1" customHeight="1"/>
    <row r="34519" ht="12.75" hidden="1" customHeight="1"/>
    <row r="34520" ht="12.75" hidden="1" customHeight="1"/>
    <row r="34521" ht="12.75" hidden="1" customHeight="1"/>
    <row r="34522" ht="12.75" hidden="1" customHeight="1"/>
    <row r="34523" ht="12.75" hidden="1" customHeight="1"/>
    <row r="34524" ht="12.75" hidden="1" customHeight="1"/>
    <row r="34525" ht="12.75" hidden="1" customHeight="1"/>
    <row r="34526" ht="12.75" hidden="1" customHeight="1"/>
    <row r="34527" ht="12.75" hidden="1" customHeight="1"/>
    <row r="34528" ht="12.75" hidden="1" customHeight="1"/>
    <row r="34529" ht="12.75" hidden="1" customHeight="1"/>
    <row r="34530" ht="12.75" hidden="1" customHeight="1"/>
    <row r="34531" ht="12.75" hidden="1" customHeight="1"/>
    <row r="34532" ht="12.75" hidden="1" customHeight="1"/>
    <row r="34533" ht="12.75" hidden="1" customHeight="1"/>
    <row r="34534" ht="12.75" hidden="1" customHeight="1"/>
    <row r="34535" ht="12.75" hidden="1" customHeight="1"/>
    <row r="34536" ht="12.75" hidden="1" customHeight="1"/>
    <row r="34537" ht="12.75" hidden="1" customHeight="1"/>
    <row r="34538" ht="12.75" hidden="1" customHeight="1"/>
    <row r="34539" ht="12.75" hidden="1" customHeight="1"/>
    <row r="34540" ht="12.75" hidden="1" customHeight="1"/>
    <row r="34541" ht="12.75" hidden="1" customHeight="1"/>
    <row r="34542" ht="12.75" hidden="1" customHeight="1"/>
    <row r="34543" ht="12.75" hidden="1" customHeight="1"/>
    <row r="34544" ht="12.75" hidden="1" customHeight="1"/>
    <row r="34545" ht="12.75" hidden="1" customHeight="1"/>
    <row r="34546" ht="12.75" hidden="1" customHeight="1"/>
    <row r="34547" ht="12.75" hidden="1" customHeight="1"/>
    <row r="34548" ht="12.75" hidden="1" customHeight="1"/>
    <row r="34549" ht="12.75" hidden="1" customHeight="1"/>
    <row r="34550" ht="12.75" hidden="1" customHeight="1"/>
    <row r="34551" ht="12.75" hidden="1" customHeight="1"/>
    <row r="34552" ht="12.75" hidden="1" customHeight="1"/>
    <row r="34553" ht="12.75" hidden="1" customHeight="1"/>
    <row r="34554" ht="12.75" hidden="1" customHeight="1"/>
    <row r="34555" ht="12.75" hidden="1" customHeight="1"/>
    <row r="34556" ht="12.75" hidden="1" customHeight="1"/>
    <row r="34557" ht="12.75" hidden="1" customHeight="1"/>
    <row r="34558" ht="12.75" hidden="1" customHeight="1"/>
    <row r="34559" ht="12.75" hidden="1" customHeight="1"/>
    <row r="34560" ht="12.75" hidden="1" customHeight="1"/>
    <row r="34561" ht="12.75" hidden="1" customHeight="1"/>
    <row r="34562" ht="12.75" hidden="1" customHeight="1"/>
    <row r="34563" ht="12.75" hidden="1" customHeight="1"/>
    <row r="34564" ht="12.75" hidden="1" customHeight="1"/>
    <row r="34565" ht="12.75" hidden="1" customHeight="1"/>
    <row r="34566" ht="12.75" hidden="1" customHeight="1"/>
    <row r="34567" ht="12.75" hidden="1" customHeight="1"/>
    <row r="34568" ht="12.75" hidden="1" customHeight="1"/>
    <row r="34569" ht="12.75" hidden="1" customHeight="1"/>
    <row r="34570" ht="12.75" hidden="1" customHeight="1"/>
    <row r="34571" ht="12.75" hidden="1" customHeight="1"/>
    <row r="34572" ht="12.75" hidden="1" customHeight="1"/>
    <row r="34573" ht="12.75" hidden="1" customHeight="1"/>
    <row r="34574" ht="12.75" hidden="1" customHeight="1"/>
    <row r="34575" ht="12.75" hidden="1" customHeight="1"/>
    <row r="34576" ht="12.75" hidden="1" customHeight="1"/>
    <row r="34577" ht="12.75" hidden="1" customHeight="1"/>
    <row r="34578" ht="12.75" hidden="1" customHeight="1"/>
    <row r="34579" ht="12.75" hidden="1" customHeight="1"/>
    <row r="34580" ht="12.75" hidden="1" customHeight="1"/>
    <row r="34581" ht="12.75" hidden="1" customHeight="1"/>
    <row r="34582" ht="12.75" hidden="1" customHeight="1"/>
    <row r="34583" ht="12.75" hidden="1" customHeight="1"/>
    <row r="34584" ht="12.75" hidden="1" customHeight="1"/>
    <row r="34585" ht="12.75" hidden="1" customHeight="1"/>
    <row r="34586" ht="12.75" hidden="1" customHeight="1"/>
    <row r="34587" ht="12.75" hidden="1" customHeight="1"/>
    <row r="34588" ht="12.75" hidden="1" customHeight="1"/>
    <row r="34589" ht="12.75" hidden="1" customHeight="1"/>
    <row r="34590" ht="12.75" hidden="1" customHeight="1"/>
    <row r="34591" ht="12.75" hidden="1" customHeight="1"/>
    <row r="34592" ht="12.75" hidden="1" customHeight="1"/>
    <row r="34593" ht="12.75" hidden="1" customHeight="1"/>
    <row r="34594" ht="12.75" hidden="1" customHeight="1"/>
    <row r="34595" ht="12.75" hidden="1" customHeight="1"/>
    <row r="34596" ht="12.75" hidden="1" customHeight="1"/>
    <row r="34597" ht="12.75" hidden="1" customHeight="1"/>
    <row r="34598" ht="12.75" hidden="1" customHeight="1"/>
    <row r="34599" ht="12.75" hidden="1" customHeight="1"/>
    <row r="34600" ht="12.75" hidden="1" customHeight="1"/>
    <row r="34601" ht="12.75" hidden="1" customHeight="1"/>
    <row r="34602" ht="12.75" hidden="1" customHeight="1"/>
    <row r="34603" ht="12.75" hidden="1" customHeight="1"/>
    <row r="34604" ht="12.75" hidden="1" customHeight="1"/>
    <row r="34605" ht="12.75" hidden="1" customHeight="1"/>
    <row r="34606" ht="12.75" hidden="1" customHeight="1"/>
    <row r="34607" ht="12.75" hidden="1" customHeight="1"/>
    <row r="34608" ht="12.75" hidden="1" customHeight="1"/>
    <row r="34609" ht="12.75" hidden="1" customHeight="1"/>
    <row r="34610" ht="12.75" hidden="1" customHeight="1"/>
    <row r="34611" ht="12.75" hidden="1" customHeight="1"/>
    <row r="34612" ht="12.75" hidden="1" customHeight="1"/>
    <row r="34613" ht="12.75" hidden="1" customHeight="1"/>
    <row r="34614" ht="12.75" hidden="1" customHeight="1"/>
    <row r="34615" ht="12.75" hidden="1" customHeight="1"/>
    <row r="34616" ht="12.75" hidden="1" customHeight="1"/>
    <row r="34617" ht="12.75" hidden="1" customHeight="1"/>
    <row r="34618" ht="12.75" hidden="1" customHeight="1"/>
    <row r="34619" ht="12.75" hidden="1" customHeight="1"/>
    <row r="34620" ht="12.75" hidden="1" customHeight="1"/>
    <row r="34621" ht="12.75" hidden="1" customHeight="1"/>
    <row r="34622" ht="12.75" hidden="1" customHeight="1"/>
    <row r="34623" ht="12.75" hidden="1" customHeight="1"/>
    <row r="34624" ht="12.75" hidden="1" customHeight="1"/>
    <row r="34625" ht="12.75" hidden="1" customHeight="1"/>
    <row r="34626" ht="12.75" hidden="1" customHeight="1"/>
    <row r="34627" ht="12.75" hidden="1" customHeight="1"/>
    <row r="34628" ht="12.75" hidden="1" customHeight="1"/>
    <row r="34629" ht="12.75" hidden="1" customHeight="1"/>
    <row r="34630" ht="12.75" hidden="1" customHeight="1"/>
    <row r="34631" ht="12.75" hidden="1" customHeight="1"/>
    <row r="34632" ht="12.75" hidden="1" customHeight="1"/>
    <row r="34633" ht="12.75" hidden="1" customHeight="1"/>
    <row r="34634" ht="12.75" hidden="1" customHeight="1"/>
    <row r="34635" ht="12.75" hidden="1" customHeight="1"/>
    <row r="34636" ht="12.75" hidden="1" customHeight="1"/>
    <row r="34637" ht="12.75" hidden="1" customHeight="1"/>
    <row r="34638" ht="12.75" hidden="1" customHeight="1"/>
    <row r="34639" ht="12.75" hidden="1" customHeight="1"/>
    <row r="34640" ht="12.75" hidden="1" customHeight="1"/>
    <row r="34641" ht="12.75" hidden="1" customHeight="1"/>
    <row r="34642" ht="12.75" hidden="1" customHeight="1"/>
    <row r="34643" ht="12.75" hidden="1" customHeight="1"/>
    <row r="34644" ht="12.75" hidden="1" customHeight="1"/>
    <row r="34645" ht="12.75" hidden="1" customHeight="1"/>
    <row r="34646" ht="12.75" hidden="1" customHeight="1"/>
    <row r="34647" ht="12.75" hidden="1" customHeight="1"/>
    <row r="34648" ht="12.75" hidden="1" customHeight="1"/>
    <row r="34649" ht="12.75" hidden="1" customHeight="1"/>
    <row r="34650" ht="12.75" hidden="1" customHeight="1"/>
    <row r="34651" ht="12.75" hidden="1" customHeight="1"/>
    <row r="34652" ht="12.75" hidden="1" customHeight="1"/>
    <row r="34653" ht="12.75" hidden="1" customHeight="1"/>
    <row r="34654" ht="12.75" hidden="1" customHeight="1"/>
    <row r="34655" ht="12.75" hidden="1" customHeight="1"/>
    <row r="34656" ht="12.75" hidden="1" customHeight="1"/>
    <row r="34657" ht="12.75" hidden="1" customHeight="1"/>
    <row r="34658" ht="12.75" hidden="1" customHeight="1"/>
    <row r="34659" ht="12.75" hidden="1" customHeight="1"/>
    <row r="34660" ht="12.75" hidden="1" customHeight="1"/>
    <row r="34661" ht="12.75" hidden="1" customHeight="1"/>
    <row r="34662" ht="12.75" hidden="1" customHeight="1"/>
    <row r="34663" ht="12.75" hidden="1" customHeight="1"/>
    <row r="34664" ht="12.75" hidden="1" customHeight="1"/>
    <row r="34665" ht="12.75" hidden="1" customHeight="1"/>
    <row r="34666" ht="12.75" hidden="1" customHeight="1"/>
    <row r="34667" ht="12.75" hidden="1" customHeight="1"/>
    <row r="34668" ht="12.75" hidden="1" customHeight="1"/>
    <row r="34669" ht="12.75" hidden="1" customHeight="1"/>
    <row r="34670" ht="12.75" hidden="1" customHeight="1"/>
    <row r="34671" ht="12.75" hidden="1" customHeight="1"/>
    <row r="34672" ht="12.75" hidden="1" customHeight="1"/>
    <row r="34673" ht="12.75" hidden="1" customHeight="1"/>
    <row r="34674" ht="12.75" hidden="1" customHeight="1"/>
    <row r="34675" ht="12.75" hidden="1" customHeight="1"/>
    <row r="34676" ht="12.75" hidden="1" customHeight="1"/>
    <row r="34677" ht="12.75" hidden="1" customHeight="1"/>
    <row r="34678" ht="12.75" hidden="1" customHeight="1"/>
    <row r="34679" ht="12.75" hidden="1" customHeight="1"/>
    <row r="34680" ht="12.75" hidden="1" customHeight="1"/>
    <row r="34681" ht="12.75" hidden="1" customHeight="1"/>
    <row r="34682" ht="12.75" hidden="1" customHeight="1"/>
    <row r="34683" ht="12.75" hidden="1" customHeight="1"/>
    <row r="34684" ht="12.75" hidden="1" customHeight="1"/>
    <row r="34685" ht="12.75" hidden="1" customHeight="1"/>
    <row r="34686" ht="12.75" hidden="1" customHeight="1"/>
    <row r="34687" ht="12.75" hidden="1" customHeight="1"/>
    <row r="34688" ht="12.75" hidden="1" customHeight="1"/>
    <row r="34689" ht="12.75" hidden="1" customHeight="1"/>
    <row r="34690" ht="12.75" hidden="1" customHeight="1"/>
    <row r="34691" ht="12.75" hidden="1" customHeight="1"/>
    <row r="34692" ht="12.75" hidden="1" customHeight="1"/>
    <row r="34693" ht="12.75" hidden="1" customHeight="1"/>
    <row r="34694" ht="12.75" hidden="1" customHeight="1"/>
    <row r="34695" ht="12.75" hidden="1" customHeight="1"/>
    <row r="34696" ht="12.75" hidden="1" customHeight="1"/>
    <row r="34697" ht="12.75" hidden="1" customHeight="1"/>
    <row r="34698" ht="12.75" hidden="1" customHeight="1"/>
    <row r="34699" ht="12.75" hidden="1" customHeight="1"/>
    <row r="34700" ht="12.75" hidden="1" customHeight="1"/>
    <row r="34701" ht="12.75" hidden="1" customHeight="1"/>
    <row r="34702" ht="12.75" hidden="1" customHeight="1"/>
    <row r="34703" ht="12.75" hidden="1" customHeight="1"/>
    <row r="34704" ht="12.75" hidden="1" customHeight="1"/>
    <row r="34705" ht="12.75" hidden="1" customHeight="1"/>
    <row r="34706" ht="12.75" hidden="1" customHeight="1"/>
    <row r="34707" ht="12.75" hidden="1" customHeight="1"/>
    <row r="34708" ht="12.75" hidden="1" customHeight="1"/>
    <row r="34709" ht="12.75" hidden="1" customHeight="1"/>
    <row r="34710" ht="12.75" hidden="1" customHeight="1"/>
    <row r="34711" ht="12.75" hidden="1" customHeight="1"/>
    <row r="34712" ht="12.75" hidden="1" customHeight="1"/>
    <row r="34713" ht="12.75" hidden="1" customHeight="1"/>
    <row r="34714" ht="12.75" hidden="1" customHeight="1"/>
    <row r="34715" ht="12.75" hidden="1" customHeight="1"/>
    <row r="34716" ht="12.75" hidden="1" customHeight="1"/>
    <row r="34717" ht="12.75" hidden="1" customHeight="1"/>
    <row r="34718" ht="12.75" hidden="1" customHeight="1"/>
    <row r="34719" ht="12.75" hidden="1" customHeight="1"/>
    <row r="34720" ht="12.75" hidden="1" customHeight="1"/>
    <row r="34721" ht="12.75" hidden="1" customHeight="1"/>
    <row r="34722" ht="12.75" hidden="1" customHeight="1"/>
    <row r="34723" ht="12.75" hidden="1" customHeight="1"/>
    <row r="34724" ht="12.75" hidden="1" customHeight="1"/>
    <row r="34725" ht="12.75" hidden="1" customHeight="1"/>
    <row r="34726" ht="12.75" hidden="1" customHeight="1"/>
    <row r="34727" ht="12.75" hidden="1" customHeight="1"/>
    <row r="34728" ht="12.75" hidden="1" customHeight="1"/>
    <row r="34729" ht="12.75" hidden="1" customHeight="1"/>
    <row r="34730" ht="12.75" hidden="1" customHeight="1"/>
    <row r="34731" ht="12.75" hidden="1" customHeight="1"/>
    <row r="34732" ht="12.75" hidden="1" customHeight="1"/>
    <row r="34733" ht="12.75" hidden="1" customHeight="1"/>
    <row r="34734" ht="12.75" hidden="1" customHeight="1"/>
    <row r="34735" ht="12.75" hidden="1" customHeight="1"/>
    <row r="34736" ht="12.75" hidden="1" customHeight="1"/>
    <row r="34737" ht="12.75" hidden="1" customHeight="1"/>
    <row r="34738" ht="12.75" hidden="1" customHeight="1"/>
    <row r="34739" ht="12.75" hidden="1" customHeight="1"/>
    <row r="34740" ht="12.75" hidden="1" customHeight="1"/>
    <row r="34741" ht="12.75" hidden="1" customHeight="1"/>
    <row r="34742" ht="12.75" hidden="1" customHeight="1"/>
    <row r="34743" ht="12.75" hidden="1" customHeight="1"/>
    <row r="34744" ht="12.75" hidden="1" customHeight="1"/>
    <row r="34745" ht="12.75" hidden="1" customHeight="1"/>
    <row r="34746" ht="12.75" hidden="1" customHeight="1"/>
    <row r="34747" ht="12.75" hidden="1" customHeight="1"/>
    <row r="34748" ht="12.75" hidden="1" customHeight="1"/>
    <row r="34749" ht="12.75" hidden="1" customHeight="1"/>
    <row r="34750" ht="12.75" hidden="1" customHeight="1"/>
    <row r="34751" ht="12.75" hidden="1" customHeight="1"/>
    <row r="34752" ht="12.75" hidden="1" customHeight="1"/>
    <row r="34753" ht="12.75" hidden="1" customHeight="1"/>
    <row r="34754" ht="12.75" hidden="1" customHeight="1"/>
    <row r="34755" ht="12.75" hidden="1" customHeight="1"/>
    <row r="34756" ht="12.75" hidden="1" customHeight="1"/>
    <row r="34757" ht="12.75" hidden="1" customHeight="1"/>
    <row r="34758" ht="12.75" hidden="1" customHeight="1"/>
    <row r="34759" ht="12.75" hidden="1" customHeight="1"/>
    <row r="34760" ht="12.75" hidden="1" customHeight="1"/>
    <row r="34761" ht="12.75" hidden="1" customHeight="1"/>
    <row r="34762" ht="12.75" hidden="1" customHeight="1"/>
    <row r="34763" ht="12.75" hidden="1" customHeight="1"/>
    <row r="34764" ht="12.75" hidden="1" customHeight="1"/>
    <row r="34765" ht="12.75" hidden="1" customHeight="1"/>
    <row r="34766" ht="12.75" hidden="1" customHeight="1"/>
    <row r="34767" ht="12.75" hidden="1" customHeight="1"/>
    <row r="34768" ht="12.75" hidden="1" customHeight="1"/>
    <row r="34769" ht="12.75" hidden="1" customHeight="1"/>
    <row r="34770" ht="12.75" hidden="1" customHeight="1"/>
    <row r="34771" ht="12.75" hidden="1" customHeight="1"/>
    <row r="34772" ht="12.75" hidden="1" customHeight="1"/>
    <row r="34773" ht="12.75" hidden="1" customHeight="1"/>
    <row r="34774" ht="12.75" hidden="1" customHeight="1"/>
    <row r="34775" ht="12.75" hidden="1" customHeight="1"/>
    <row r="34776" ht="12.75" hidden="1" customHeight="1"/>
    <row r="34777" ht="12.75" hidden="1" customHeight="1"/>
    <row r="34778" ht="12.75" hidden="1" customHeight="1"/>
    <row r="34779" ht="12.75" hidden="1" customHeight="1"/>
    <row r="34780" ht="12.75" hidden="1" customHeight="1"/>
    <row r="34781" ht="12.75" hidden="1" customHeight="1"/>
    <row r="34782" ht="12.75" hidden="1" customHeight="1"/>
    <row r="34783" ht="12.75" hidden="1" customHeight="1"/>
    <row r="34784" ht="12.75" hidden="1" customHeight="1"/>
    <row r="34785" ht="12.75" hidden="1" customHeight="1"/>
    <row r="34786" ht="12.75" hidden="1" customHeight="1"/>
    <row r="34787" ht="12.75" hidden="1" customHeight="1"/>
    <row r="34788" ht="12.75" hidden="1" customHeight="1"/>
    <row r="34789" ht="12.75" hidden="1" customHeight="1"/>
    <row r="34790" ht="12.75" hidden="1" customHeight="1"/>
    <row r="34791" ht="12.75" hidden="1" customHeight="1"/>
    <row r="34792" ht="12.75" hidden="1" customHeight="1"/>
    <row r="34793" ht="12.75" hidden="1" customHeight="1"/>
    <row r="34794" ht="12.75" hidden="1" customHeight="1"/>
    <row r="34795" ht="12.75" hidden="1" customHeight="1"/>
    <row r="34796" ht="12.75" hidden="1" customHeight="1"/>
    <row r="34797" ht="12.75" hidden="1" customHeight="1"/>
    <row r="34798" ht="12.75" hidden="1" customHeight="1"/>
    <row r="34799" ht="12.75" hidden="1" customHeight="1"/>
    <row r="34800" ht="12.75" hidden="1" customHeight="1"/>
    <row r="34801" ht="12.75" hidden="1" customHeight="1"/>
    <row r="34802" ht="12.75" hidden="1" customHeight="1"/>
    <row r="34803" ht="12.75" hidden="1" customHeight="1"/>
    <row r="34804" ht="12.75" hidden="1" customHeight="1"/>
    <row r="34805" ht="12.75" hidden="1" customHeight="1"/>
    <row r="34806" ht="12.75" hidden="1" customHeight="1"/>
    <row r="34807" ht="12.75" hidden="1" customHeight="1"/>
    <row r="34808" ht="12.75" hidden="1" customHeight="1"/>
    <row r="34809" ht="12.75" hidden="1" customHeight="1"/>
    <row r="34810" ht="12.75" hidden="1" customHeight="1"/>
    <row r="34811" ht="12.75" hidden="1" customHeight="1"/>
    <row r="34812" ht="12.75" hidden="1" customHeight="1"/>
    <row r="34813" ht="12.75" hidden="1" customHeight="1"/>
    <row r="34814" ht="12.75" hidden="1" customHeight="1"/>
    <row r="34815" ht="12.75" hidden="1" customHeight="1"/>
    <row r="34816" ht="12.75" hidden="1" customHeight="1"/>
    <row r="34817" ht="12.75" hidden="1" customHeight="1"/>
    <row r="34818" ht="12.75" hidden="1" customHeight="1"/>
    <row r="34819" ht="12.75" hidden="1" customHeight="1"/>
    <row r="34820" ht="12.75" hidden="1" customHeight="1"/>
    <row r="34821" ht="12.75" hidden="1" customHeight="1"/>
    <row r="34822" ht="12.75" hidden="1" customHeight="1"/>
    <row r="34823" ht="12.75" hidden="1" customHeight="1"/>
    <row r="34824" ht="12.75" hidden="1" customHeight="1"/>
    <row r="34825" ht="12.75" hidden="1" customHeight="1"/>
    <row r="34826" ht="12.75" hidden="1" customHeight="1"/>
    <row r="34827" ht="12.75" hidden="1" customHeight="1"/>
    <row r="34828" ht="12.75" hidden="1" customHeight="1"/>
    <row r="34829" ht="12.75" hidden="1" customHeight="1"/>
    <row r="34830" ht="12.75" hidden="1" customHeight="1"/>
    <row r="34831" ht="12.75" hidden="1" customHeight="1"/>
    <row r="34832" ht="12.75" hidden="1" customHeight="1"/>
    <row r="34833" ht="12.75" hidden="1" customHeight="1"/>
    <row r="34834" ht="12.75" hidden="1" customHeight="1"/>
    <row r="34835" ht="12.75" hidden="1" customHeight="1"/>
    <row r="34836" ht="12.75" hidden="1" customHeight="1"/>
    <row r="34837" ht="12.75" hidden="1" customHeight="1"/>
    <row r="34838" ht="12.75" hidden="1" customHeight="1"/>
    <row r="34839" ht="12.75" hidden="1" customHeight="1"/>
    <row r="34840" ht="12.75" hidden="1" customHeight="1"/>
    <row r="34841" ht="12.75" hidden="1" customHeight="1"/>
    <row r="34842" ht="12.75" hidden="1" customHeight="1"/>
    <row r="34843" ht="12.75" hidden="1" customHeight="1"/>
    <row r="34844" ht="12.75" hidden="1" customHeight="1"/>
    <row r="34845" ht="12.75" hidden="1" customHeight="1"/>
    <row r="34846" ht="12.75" hidden="1" customHeight="1"/>
    <row r="34847" ht="12.75" hidden="1" customHeight="1"/>
    <row r="34848" ht="12.75" hidden="1" customHeight="1"/>
    <row r="34849" ht="12.75" hidden="1" customHeight="1"/>
    <row r="34850" ht="12.75" hidden="1" customHeight="1"/>
    <row r="34851" ht="12.75" hidden="1" customHeight="1"/>
    <row r="34852" ht="12.75" hidden="1" customHeight="1"/>
    <row r="34853" ht="12.75" hidden="1" customHeight="1"/>
    <row r="34854" ht="12.75" hidden="1" customHeight="1"/>
    <row r="34855" ht="12.75" hidden="1" customHeight="1"/>
    <row r="34856" ht="12.75" hidden="1" customHeight="1"/>
    <row r="34857" ht="12.75" hidden="1" customHeight="1"/>
    <row r="34858" ht="12.75" hidden="1" customHeight="1"/>
    <row r="34859" ht="12.75" hidden="1" customHeight="1"/>
    <row r="34860" ht="12.75" hidden="1" customHeight="1"/>
    <row r="34861" ht="12.75" hidden="1" customHeight="1"/>
    <row r="34862" ht="12.75" hidden="1" customHeight="1"/>
    <row r="34863" ht="12.75" hidden="1" customHeight="1"/>
    <row r="34864" ht="12.75" hidden="1" customHeight="1"/>
    <row r="34865" ht="12.75" hidden="1" customHeight="1"/>
    <row r="34866" ht="12.75" hidden="1" customHeight="1"/>
    <row r="34867" ht="12.75" hidden="1" customHeight="1"/>
    <row r="34868" ht="12.75" hidden="1" customHeight="1"/>
    <row r="34869" ht="12.75" hidden="1" customHeight="1"/>
    <row r="34870" ht="12.75" hidden="1" customHeight="1"/>
    <row r="34871" ht="12.75" hidden="1" customHeight="1"/>
    <row r="34872" ht="12.75" hidden="1" customHeight="1"/>
    <row r="34873" ht="12.75" hidden="1" customHeight="1"/>
    <row r="34874" ht="12.75" hidden="1" customHeight="1"/>
    <row r="34875" ht="12.75" hidden="1" customHeight="1"/>
    <row r="34876" ht="12.75" hidden="1" customHeight="1"/>
    <row r="34877" ht="12.75" hidden="1" customHeight="1"/>
    <row r="34878" ht="12.75" hidden="1" customHeight="1"/>
    <row r="34879" ht="12.75" hidden="1" customHeight="1"/>
    <row r="34880" ht="12.75" hidden="1" customHeight="1"/>
    <row r="34881" ht="12.75" hidden="1" customHeight="1"/>
    <row r="34882" ht="12.75" hidden="1" customHeight="1"/>
    <row r="34883" ht="12.75" hidden="1" customHeight="1"/>
    <row r="34884" ht="12.75" hidden="1" customHeight="1"/>
    <row r="34885" ht="12.75" hidden="1" customHeight="1"/>
    <row r="34886" ht="12.75" hidden="1" customHeight="1"/>
    <row r="34887" ht="12.75" hidden="1" customHeight="1"/>
    <row r="34888" ht="12.75" hidden="1" customHeight="1"/>
    <row r="34889" ht="12.75" hidden="1" customHeight="1"/>
    <row r="34890" ht="12.75" hidden="1" customHeight="1"/>
    <row r="34891" ht="12.75" hidden="1" customHeight="1"/>
    <row r="34892" ht="12.75" hidden="1" customHeight="1"/>
    <row r="34893" ht="12.75" hidden="1" customHeight="1"/>
    <row r="34894" ht="12.75" hidden="1" customHeight="1"/>
    <row r="34895" ht="12.75" hidden="1" customHeight="1"/>
    <row r="34896" ht="12.75" hidden="1" customHeight="1"/>
    <row r="34897" ht="12.75" hidden="1" customHeight="1"/>
    <row r="34898" ht="12.75" hidden="1" customHeight="1"/>
    <row r="34899" ht="12.75" hidden="1" customHeight="1"/>
    <row r="34900" ht="12.75" hidden="1" customHeight="1"/>
    <row r="34901" ht="12.75" hidden="1" customHeight="1"/>
    <row r="34902" ht="12.75" hidden="1" customHeight="1"/>
    <row r="34903" ht="12.75" hidden="1" customHeight="1"/>
    <row r="34904" ht="12.75" hidden="1" customHeight="1"/>
    <row r="34905" ht="12.75" hidden="1" customHeight="1"/>
    <row r="34906" ht="12.75" hidden="1" customHeight="1"/>
    <row r="34907" ht="12.75" hidden="1" customHeight="1"/>
    <row r="34908" ht="12.75" hidden="1" customHeight="1"/>
    <row r="34909" ht="12.75" hidden="1" customHeight="1"/>
    <row r="34910" ht="12.75" hidden="1" customHeight="1"/>
    <row r="34911" ht="12.75" hidden="1" customHeight="1"/>
    <row r="34912" ht="12.75" hidden="1" customHeight="1"/>
    <row r="34913" ht="12.75" hidden="1" customHeight="1"/>
    <row r="34914" ht="12.75" hidden="1" customHeight="1"/>
    <row r="34915" ht="12.75" hidden="1" customHeight="1"/>
    <row r="34916" ht="12.75" hidden="1" customHeight="1"/>
    <row r="34917" ht="12.75" hidden="1" customHeight="1"/>
    <row r="34918" ht="12.75" hidden="1" customHeight="1"/>
    <row r="34919" ht="12.75" hidden="1" customHeight="1"/>
    <row r="34920" ht="12.75" hidden="1" customHeight="1"/>
    <row r="34921" ht="12.75" hidden="1" customHeight="1"/>
    <row r="34922" ht="12.75" hidden="1" customHeight="1"/>
    <row r="34923" ht="12.75" hidden="1" customHeight="1"/>
    <row r="34924" ht="12.75" hidden="1" customHeight="1"/>
    <row r="34925" ht="12.75" hidden="1" customHeight="1"/>
    <row r="34926" ht="12.75" hidden="1" customHeight="1"/>
    <row r="34927" ht="12.75" hidden="1" customHeight="1"/>
    <row r="34928" ht="12.75" hidden="1" customHeight="1"/>
    <row r="34929" ht="12.75" hidden="1" customHeight="1"/>
    <row r="34930" ht="12.75" hidden="1" customHeight="1"/>
    <row r="34931" ht="12.75" hidden="1" customHeight="1"/>
    <row r="34932" ht="12.75" hidden="1" customHeight="1"/>
    <row r="34933" ht="12.75" hidden="1" customHeight="1"/>
    <row r="34934" ht="12.75" hidden="1" customHeight="1"/>
    <row r="34935" ht="12.75" hidden="1" customHeight="1"/>
    <row r="34936" ht="12.75" hidden="1" customHeight="1"/>
    <row r="34937" ht="12.75" hidden="1" customHeight="1"/>
    <row r="34938" ht="12.75" hidden="1" customHeight="1"/>
    <row r="34939" ht="12.75" hidden="1" customHeight="1"/>
    <row r="34940" ht="12.75" hidden="1" customHeight="1"/>
    <row r="34941" ht="12.75" hidden="1" customHeight="1"/>
    <row r="34942" ht="12.75" hidden="1" customHeight="1"/>
    <row r="34943" ht="12.75" hidden="1" customHeight="1"/>
    <row r="34944" ht="12.75" hidden="1" customHeight="1"/>
    <row r="34945" ht="12.75" hidden="1" customHeight="1"/>
    <row r="34946" ht="12.75" hidden="1" customHeight="1"/>
    <row r="34947" ht="12.75" hidden="1" customHeight="1"/>
    <row r="34948" ht="12.75" hidden="1" customHeight="1"/>
    <row r="34949" ht="12.75" hidden="1" customHeight="1"/>
    <row r="34950" ht="12.75" hidden="1" customHeight="1"/>
    <row r="34951" ht="12.75" hidden="1" customHeight="1"/>
    <row r="34952" ht="12.75" hidden="1" customHeight="1"/>
    <row r="34953" ht="12.75" hidden="1" customHeight="1"/>
    <row r="34954" ht="12.75" hidden="1" customHeight="1"/>
    <row r="34955" ht="12.75" hidden="1" customHeight="1"/>
    <row r="34956" ht="12.75" hidden="1" customHeight="1"/>
    <row r="34957" ht="12.75" hidden="1" customHeight="1"/>
    <row r="34958" ht="12.75" hidden="1" customHeight="1"/>
    <row r="34959" ht="12.75" hidden="1" customHeight="1"/>
    <row r="34960" ht="12.75" hidden="1" customHeight="1"/>
    <row r="34961" ht="12.75" hidden="1" customHeight="1"/>
    <row r="34962" ht="12.75" hidden="1" customHeight="1"/>
    <row r="34963" ht="12.75" hidden="1" customHeight="1"/>
    <row r="34964" ht="12.75" hidden="1" customHeight="1"/>
    <row r="34965" ht="12.75" hidden="1" customHeight="1"/>
    <row r="34966" ht="12.75" hidden="1" customHeight="1"/>
    <row r="34967" ht="12.75" hidden="1" customHeight="1"/>
    <row r="34968" ht="12.75" hidden="1" customHeight="1"/>
    <row r="34969" ht="12.75" hidden="1" customHeight="1"/>
    <row r="34970" ht="12.75" hidden="1" customHeight="1"/>
    <row r="34971" ht="12.75" hidden="1" customHeight="1"/>
    <row r="34972" ht="12.75" hidden="1" customHeight="1"/>
    <row r="34973" ht="12.75" hidden="1" customHeight="1"/>
    <row r="34974" ht="12.75" hidden="1" customHeight="1"/>
    <row r="34975" ht="12.75" hidden="1" customHeight="1"/>
    <row r="34976" ht="12.75" hidden="1" customHeight="1"/>
    <row r="34977" ht="12.75" hidden="1" customHeight="1"/>
    <row r="34978" ht="12.75" hidden="1" customHeight="1"/>
    <row r="34979" ht="12.75" hidden="1" customHeight="1"/>
    <row r="34980" ht="12.75" hidden="1" customHeight="1"/>
    <row r="34981" ht="12.75" hidden="1" customHeight="1"/>
    <row r="34982" ht="12.75" hidden="1" customHeight="1"/>
    <row r="34983" ht="12.75" hidden="1" customHeight="1"/>
    <row r="34984" ht="12.75" hidden="1" customHeight="1"/>
    <row r="34985" ht="12.75" hidden="1" customHeight="1"/>
    <row r="34986" ht="12.75" hidden="1" customHeight="1"/>
    <row r="34987" ht="12.75" hidden="1" customHeight="1"/>
    <row r="34988" ht="12.75" hidden="1" customHeight="1"/>
    <row r="34989" ht="12.75" hidden="1" customHeight="1"/>
    <row r="34990" ht="12.75" hidden="1" customHeight="1"/>
    <row r="34991" ht="12.75" hidden="1" customHeight="1"/>
    <row r="34992" ht="12.75" hidden="1" customHeight="1"/>
    <row r="34993" ht="12.75" hidden="1" customHeight="1"/>
    <row r="34994" ht="12.75" hidden="1" customHeight="1"/>
    <row r="34995" ht="12.75" hidden="1" customHeight="1"/>
    <row r="34996" ht="12.75" hidden="1" customHeight="1"/>
    <row r="34997" ht="12.75" hidden="1" customHeight="1"/>
    <row r="34998" ht="12.75" hidden="1" customHeight="1"/>
    <row r="34999" ht="12.75" hidden="1" customHeight="1"/>
    <row r="35000" ht="12.75" hidden="1" customHeight="1"/>
    <row r="35001" ht="12.75" hidden="1" customHeight="1"/>
    <row r="35002" ht="12.75" hidden="1" customHeight="1"/>
    <row r="35003" ht="12.75" hidden="1" customHeight="1"/>
    <row r="35004" ht="12.75" hidden="1" customHeight="1"/>
    <row r="35005" ht="12.75" hidden="1" customHeight="1"/>
    <row r="35006" ht="12.75" hidden="1" customHeight="1"/>
    <row r="35007" ht="12.75" hidden="1" customHeight="1"/>
    <row r="35008" ht="12.75" hidden="1" customHeight="1"/>
    <row r="35009" ht="12.75" hidden="1" customHeight="1"/>
    <row r="35010" ht="12.75" hidden="1" customHeight="1"/>
    <row r="35011" ht="12.75" hidden="1" customHeight="1"/>
    <row r="35012" ht="12.75" hidden="1" customHeight="1"/>
    <row r="35013" ht="12.75" hidden="1" customHeight="1"/>
    <row r="35014" ht="12.75" hidden="1" customHeight="1"/>
    <row r="35015" ht="12.75" hidden="1" customHeight="1"/>
    <row r="35016" ht="12.75" hidden="1" customHeight="1"/>
    <row r="35017" ht="12.75" hidden="1" customHeight="1"/>
    <row r="35018" ht="12.75" hidden="1" customHeight="1"/>
    <row r="35019" ht="12.75" hidden="1" customHeight="1"/>
    <row r="35020" ht="12.75" hidden="1" customHeight="1"/>
    <row r="35021" ht="12.75" hidden="1" customHeight="1"/>
    <row r="35022" ht="12.75" hidden="1" customHeight="1"/>
    <row r="35023" ht="12.75" hidden="1" customHeight="1"/>
    <row r="35024" ht="12.75" hidden="1" customHeight="1"/>
    <row r="35025" ht="12.75" hidden="1" customHeight="1"/>
    <row r="35026" ht="12.75" hidden="1" customHeight="1"/>
    <row r="35027" ht="12.75" hidden="1" customHeight="1"/>
    <row r="35028" ht="12.75" hidden="1" customHeight="1"/>
    <row r="35029" ht="12.75" hidden="1" customHeight="1"/>
    <row r="35030" ht="12.75" hidden="1" customHeight="1"/>
    <row r="35031" ht="12.75" hidden="1" customHeight="1"/>
    <row r="35032" ht="12.75" hidden="1" customHeight="1"/>
    <row r="35033" ht="12.75" hidden="1" customHeight="1"/>
    <row r="35034" ht="12.75" hidden="1" customHeight="1"/>
    <row r="35035" ht="12.75" hidden="1" customHeight="1"/>
    <row r="35036" ht="12.75" hidden="1" customHeight="1"/>
    <row r="35037" ht="12.75" hidden="1" customHeight="1"/>
    <row r="35038" ht="12.75" hidden="1" customHeight="1"/>
    <row r="35039" ht="12.75" hidden="1" customHeight="1"/>
    <row r="35040" ht="12.75" hidden="1" customHeight="1"/>
    <row r="35041" ht="12.75" hidden="1" customHeight="1"/>
    <row r="35042" ht="12.75" hidden="1" customHeight="1"/>
    <row r="35043" ht="12.75" hidden="1" customHeight="1"/>
    <row r="35044" ht="12.75" hidden="1" customHeight="1"/>
    <row r="35045" ht="12.75" hidden="1" customHeight="1"/>
    <row r="35046" ht="12.75" hidden="1" customHeight="1"/>
    <row r="35047" ht="12.75" hidden="1" customHeight="1"/>
    <row r="35048" ht="12.75" hidden="1" customHeight="1"/>
    <row r="35049" ht="12.75" hidden="1" customHeight="1"/>
    <row r="35050" ht="12.75" hidden="1" customHeight="1"/>
    <row r="35051" ht="12.75" hidden="1" customHeight="1"/>
    <row r="35052" ht="12.75" hidden="1" customHeight="1"/>
    <row r="35053" ht="12.75" hidden="1" customHeight="1"/>
    <row r="35054" ht="12.75" hidden="1" customHeight="1"/>
    <row r="35055" ht="12.75" hidden="1" customHeight="1"/>
    <row r="35056" ht="12.75" hidden="1" customHeight="1"/>
    <row r="35057" ht="12.75" hidden="1" customHeight="1"/>
    <row r="35058" ht="12.75" hidden="1" customHeight="1"/>
    <row r="35059" ht="12.75" hidden="1" customHeight="1"/>
    <row r="35060" ht="12.75" hidden="1" customHeight="1"/>
    <row r="35061" ht="12.75" hidden="1" customHeight="1"/>
    <row r="35062" ht="12.75" hidden="1" customHeight="1"/>
    <row r="35063" ht="12.75" hidden="1" customHeight="1"/>
    <row r="35064" ht="12.75" hidden="1" customHeight="1"/>
    <row r="35065" ht="12.75" hidden="1" customHeight="1"/>
    <row r="35066" ht="12.75" hidden="1" customHeight="1"/>
    <row r="35067" ht="12.75" hidden="1" customHeight="1"/>
    <row r="35068" ht="12.75" hidden="1" customHeight="1"/>
    <row r="35069" ht="12.75" hidden="1" customHeight="1"/>
    <row r="35070" ht="12.75" hidden="1" customHeight="1"/>
    <row r="35071" ht="12.75" hidden="1" customHeight="1"/>
    <row r="35072" ht="12.75" hidden="1" customHeight="1"/>
    <row r="35073" ht="12.75" hidden="1" customHeight="1"/>
    <row r="35074" ht="12.75" hidden="1" customHeight="1"/>
    <row r="35075" ht="12.75" hidden="1" customHeight="1"/>
    <row r="35076" ht="12.75" hidden="1" customHeight="1"/>
    <row r="35077" ht="12.75" hidden="1" customHeight="1"/>
    <row r="35078" ht="12.75" hidden="1" customHeight="1"/>
    <row r="35079" ht="12.75" hidden="1" customHeight="1"/>
    <row r="35080" ht="12.75" hidden="1" customHeight="1"/>
    <row r="35081" ht="12.75" hidden="1" customHeight="1"/>
    <row r="35082" ht="12.75" hidden="1" customHeight="1"/>
    <row r="35083" ht="12.75" hidden="1" customHeight="1"/>
    <row r="35084" ht="12.75" hidden="1" customHeight="1"/>
    <row r="35085" ht="12.75" hidden="1" customHeight="1"/>
    <row r="35086" ht="12.75" hidden="1" customHeight="1"/>
    <row r="35087" ht="12.75" hidden="1" customHeight="1"/>
    <row r="35088" ht="12.75" hidden="1" customHeight="1"/>
    <row r="35089" ht="12.75" hidden="1" customHeight="1"/>
    <row r="35090" ht="12.75" hidden="1" customHeight="1"/>
    <row r="35091" ht="12.75" hidden="1" customHeight="1"/>
    <row r="35092" ht="12.75" hidden="1" customHeight="1"/>
    <row r="35093" ht="12.75" hidden="1" customHeight="1"/>
    <row r="35094" ht="12.75" hidden="1" customHeight="1"/>
    <row r="35095" ht="12.75" hidden="1" customHeight="1"/>
    <row r="35096" ht="12.75" hidden="1" customHeight="1"/>
    <row r="35097" ht="12.75" hidden="1" customHeight="1"/>
    <row r="35098" ht="12.75" hidden="1" customHeight="1"/>
    <row r="35099" ht="12.75" hidden="1" customHeight="1"/>
    <row r="35100" ht="12.75" hidden="1" customHeight="1"/>
    <row r="35101" ht="12.75" hidden="1" customHeight="1"/>
    <row r="35102" ht="12.75" hidden="1" customHeight="1"/>
    <row r="35103" ht="12.75" hidden="1" customHeight="1"/>
    <row r="35104" ht="12.75" hidden="1" customHeight="1"/>
    <row r="35105" ht="12.75" hidden="1" customHeight="1"/>
    <row r="35106" ht="12.75" hidden="1" customHeight="1"/>
    <row r="35107" ht="12.75" hidden="1" customHeight="1"/>
    <row r="35108" ht="12.75" hidden="1" customHeight="1"/>
    <row r="35109" ht="12.75" hidden="1" customHeight="1"/>
    <row r="35110" ht="12.75" hidden="1" customHeight="1"/>
    <row r="35111" ht="12.75" hidden="1" customHeight="1"/>
    <row r="35112" ht="12.75" hidden="1" customHeight="1"/>
    <row r="35113" ht="12.75" hidden="1" customHeight="1"/>
    <row r="35114" ht="12.75" hidden="1" customHeight="1"/>
    <row r="35115" ht="12.75" hidden="1" customHeight="1"/>
    <row r="35116" ht="12.75" hidden="1" customHeight="1"/>
    <row r="35117" ht="12.75" hidden="1" customHeight="1"/>
    <row r="35118" ht="12.75" hidden="1" customHeight="1"/>
    <row r="35119" ht="12.75" hidden="1" customHeight="1"/>
    <row r="35120" ht="12.75" hidden="1" customHeight="1"/>
    <row r="35121" ht="12.75" hidden="1" customHeight="1"/>
    <row r="35122" ht="12.75" hidden="1" customHeight="1"/>
    <row r="35123" ht="12.75" hidden="1" customHeight="1"/>
    <row r="35124" ht="12.75" hidden="1" customHeight="1"/>
    <row r="35125" ht="12.75" hidden="1" customHeight="1"/>
    <row r="35126" ht="12.75" hidden="1" customHeight="1"/>
    <row r="35127" ht="12.75" hidden="1" customHeight="1"/>
    <row r="35128" ht="12.75" hidden="1" customHeight="1"/>
    <row r="35129" ht="12.75" hidden="1" customHeight="1"/>
    <row r="35130" ht="12.75" hidden="1" customHeight="1"/>
    <row r="35131" ht="12.75" hidden="1" customHeight="1"/>
    <row r="35132" ht="12.75" hidden="1" customHeight="1"/>
    <row r="35133" ht="12.75" hidden="1" customHeight="1"/>
    <row r="35134" ht="12.75" hidden="1" customHeight="1"/>
    <row r="35135" ht="12.75" hidden="1" customHeight="1"/>
    <row r="35136" ht="12.75" hidden="1" customHeight="1"/>
    <row r="35137" ht="12.75" hidden="1" customHeight="1"/>
    <row r="35138" ht="12.75" hidden="1" customHeight="1"/>
    <row r="35139" ht="12.75" hidden="1" customHeight="1"/>
    <row r="35140" ht="12.75" hidden="1" customHeight="1"/>
    <row r="35141" ht="12.75" hidden="1" customHeight="1"/>
    <row r="35142" ht="12.75" hidden="1" customHeight="1"/>
    <row r="35143" ht="12.75" hidden="1" customHeight="1"/>
    <row r="35144" ht="12.75" hidden="1" customHeight="1"/>
    <row r="35145" ht="12.75" hidden="1" customHeight="1"/>
    <row r="35146" ht="12.75" hidden="1" customHeight="1"/>
    <row r="35147" ht="12.75" hidden="1" customHeight="1"/>
    <row r="35148" ht="12.75" hidden="1" customHeight="1"/>
    <row r="35149" ht="12.75" hidden="1" customHeight="1"/>
    <row r="35150" ht="12.75" hidden="1" customHeight="1"/>
    <row r="35151" ht="12.75" hidden="1" customHeight="1"/>
    <row r="35152" ht="12.75" hidden="1" customHeight="1"/>
    <row r="35153" ht="12.75" hidden="1" customHeight="1"/>
    <row r="35154" ht="12.75" hidden="1" customHeight="1"/>
    <row r="35155" ht="12.75" hidden="1" customHeight="1"/>
    <row r="35156" ht="12.75" hidden="1" customHeight="1"/>
    <row r="35157" ht="12.75" hidden="1" customHeight="1"/>
    <row r="35158" ht="12.75" hidden="1" customHeight="1"/>
    <row r="35159" ht="12.75" hidden="1" customHeight="1"/>
    <row r="35160" ht="12.75" hidden="1" customHeight="1"/>
    <row r="35161" ht="12.75" hidden="1" customHeight="1"/>
    <row r="35162" ht="12.75" hidden="1" customHeight="1"/>
    <row r="35163" ht="12.75" hidden="1" customHeight="1"/>
    <row r="35164" ht="12.75" hidden="1" customHeight="1"/>
    <row r="35165" ht="12.75" hidden="1" customHeight="1"/>
    <row r="35166" ht="12.75" hidden="1" customHeight="1"/>
    <row r="35167" ht="12.75" hidden="1" customHeight="1"/>
    <row r="35168" ht="12.75" hidden="1" customHeight="1"/>
    <row r="35169" ht="12.75" hidden="1" customHeight="1"/>
    <row r="35170" ht="12.75" hidden="1" customHeight="1"/>
    <row r="35171" ht="12.75" hidden="1" customHeight="1"/>
    <row r="35172" ht="12.75" hidden="1" customHeight="1"/>
    <row r="35173" ht="12.75" hidden="1" customHeight="1"/>
    <row r="35174" ht="12.75" hidden="1" customHeight="1"/>
    <row r="35175" ht="12.75" hidden="1" customHeight="1"/>
    <row r="35176" ht="12.75" hidden="1" customHeight="1"/>
    <row r="35177" ht="12.75" hidden="1" customHeight="1"/>
    <row r="35178" ht="12.75" hidden="1" customHeight="1"/>
    <row r="35179" ht="12.75" hidden="1" customHeight="1"/>
    <row r="35180" ht="12.75" hidden="1" customHeight="1"/>
    <row r="35181" ht="12.75" hidden="1" customHeight="1"/>
    <row r="35182" ht="12.75" hidden="1" customHeight="1"/>
    <row r="35183" ht="12.75" hidden="1" customHeight="1"/>
    <row r="35184" ht="12.75" hidden="1" customHeight="1"/>
    <row r="35185" ht="12.75" hidden="1" customHeight="1"/>
    <row r="35186" ht="12.75" hidden="1" customHeight="1"/>
    <row r="35187" ht="12.75" hidden="1" customHeight="1"/>
    <row r="35188" ht="12.75" hidden="1" customHeight="1"/>
    <row r="35189" ht="12.75" hidden="1" customHeight="1"/>
    <row r="35190" ht="12.75" hidden="1" customHeight="1"/>
    <row r="35191" ht="12.75" hidden="1" customHeight="1"/>
    <row r="35192" ht="12.75" hidden="1" customHeight="1"/>
    <row r="35193" ht="12.75" hidden="1" customHeight="1"/>
    <row r="35194" ht="12.75" hidden="1" customHeight="1"/>
    <row r="35195" ht="12.75" hidden="1" customHeight="1"/>
    <row r="35196" ht="12.75" hidden="1" customHeight="1"/>
    <row r="35197" ht="12.75" hidden="1" customHeight="1"/>
    <row r="35198" ht="12.75" hidden="1" customHeight="1"/>
    <row r="35199" ht="12.75" hidden="1" customHeight="1"/>
    <row r="35200" ht="12.75" hidden="1" customHeight="1"/>
    <row r="35201" ht="12.75" hidden="1" customHeight="1"/>
    <row r="35202" ht="12.75" hidden="1" customHeight="1"/>
    <row r="35203" ht="12.75" hidden="1" customHeight="1"/>
    <row r="35204" ht="12.75" hidden="1" customHeight="1"/>
    <row r="35205" ht="12.75" hidden="1" customHeight="1"/>
    <row r="35206" ht="12.75" hidden="1" customHeight="1"/>
    <row r="35207" ht="12.75" hidden="1" customHeight="1"/>
    <row r="35208" ht="12.75" hidden="1" customHeight="1"/>
    <row r="35209" ht="12.75" hidden="1" customHeight="1"/>
    <row r="35210" ht="12.75" hidden="1" customHeight="1"/>
    <row r="35211" ht="12.75" hidden="1" customHeight="1"/>
    <row r="35212" ht="12.75" hidden="1" customHeight="1"/>
    <row r="35213" ht="12.75" hidden="1" customHeight="1"/>
    <row r="35214" ht="12.75" hidden="1" customHeight="1"/>
    <row r="35215" ht="12.75" hidden="1" customHeight="1"/>
    <row r="35216" ht="12.75" hidden="1" customHeight="1"/>
    <row r="35217" ht="12.75" hidden="1" customHeight="1"/>
    <row r="35218" ht="12.75" hidden="1" customHeight="1"/>
    <row r="35219" ht="12.75" hidden="1" customHeight="1"/>
    <row r="35220" ht="12.75" hidden="1" customHeight="1"/>
    <row r="35221" ht="12.75" hidden="1" customHeight="1"/>
    <row r="35222" ht="12.75" hidden="1" customHeight="1"/>
    <row r="35223" ht="12.75" hidden="1" customHeight="1"/>
    <row r="35224" ht="12.75" hidden="1" customHeight="1"/>
    <row r="35225" ht="12.75" hidden="1" customHeight="1"/>
    <row r="35226" ht="12.75" hidden="1" customHeight="1"/>
    <row r="35227" ht="12.75" hidden="1" customHeight="1"/>
    <row r="35228" ht="12.75" hidden="1" customHeight="1"/>
    <row r="35229" ht="12.75" hidden="1" customHeight="1"/>
    <row r="35230" ht="12.75" hidden="1" customHeight="1"/>
    <row r="35231" ht="12.75" hidden="1" customHeight="1"/>
    <row r="35232" ht="12.75" hidden="1" customHeight="1"/>
    <row r="35233" ht="12.75" hidden="1" customHeight="1"/>
    <row r="35234" ht="12.75" hidden="1" customHeight="1"/>
    <row r="35235" ht="12.75" hidden="1" customHeight="1"/>
    <row r="35236" ht="12.75" hidden="1" customHeight="1"/>
    <row r="35237" ht="12.75" hidden="1" customHeight="1"/>
    <row r="35238" ht="12.75" hidden="1" customHeight="1"/>
    <row r="35239" ht="12.75" hidden="1" customHeight="1"/>
    <row r="35240" ht="12.75" hidden="1" customHeight="1"/>
    <row r="35241" ht="12.75" hidden="1" customHeight="1"/>
    <row r="35242" ht="12.75" hidden="1" customHeight="1"/>
    <row r="35243" ht="12.75" hidden="1" customHeight="1"/>
    <row r="35244" ht="12.75" hidden="1" customHeight="1"/>
    <row r="35245" ht="12.75" hidden="1" customHeight="1"/>
    <row r="35246" ht="12.75" hidden="1" customHeight="1"/>
    <row r="35247" ht="12.75" hidden="1" customHeight="1"/>
    <row r="35248" ht="12.75" hidden="1" customHeight="1"/>
    <row r="35249" ht="12.75" hidden="1" customHeight="1"/>
    <row r="35250" ht="12.75" hidden="1" customHeight="1"/>
    <row r="35251" ht="12.75" hidden="1" customHeight="1"/>
    <row r="35252" ht="12.75" hidden="1" customHeight="1"/>
    <row r="35253" ht="12.75" hidden="1" customHeight="1"/>
    <row r="35254" ht="12.75" hidden="1" customHeight="1"/>
    <row r="35255" ht="12.75" hidden="1" customHeight="1"/>
    <row r="35256" ht="12.75" hidden="1" customHeight="1"/>
    <row r="35257" ht="12.75" hidden="1" customHeight="1"/>
    <row r="35258" ht="12.75" hidden="1" customHeight="1"/>
    <row r="35259" ht="12.75" hidden="1" customHeight="1"/>
    <row r="35260" ht="12.75" hidden="1" customHeight="1"/>
    <row r="35261" ht="12.75" hidden="1" customHeight="1"/>
    <row r="35262" ht="12.75" hidden="1" customHeight="1"/>
    <row r="35263" ht="12.75" hidden="1" customHeight="1"/>
    <row r="35264" ht="12.75" hidden="1" customHeight="1"/>
    <row r="35265" ht="12.75" hidden="1" customHeight="1"/>
    <row r="35266" ht="12.75" hidden="1" customHeight="1"/>
    <row r="35267" ht="12.75" hidden="1" customHeight="1"/>
    <row r="35268" ht="12.75" hidden="1" customHeight="1"/>
    <row r="35269" ht="12.75" hidden="1" customHeight="1"/>
    <row r="35270" ht="12.75" hidden="1" customHeight="1"/>
    <row r="35271" ht="12.75" hidden="1" customHeight="1"/>
    <row r="35272" ht="12.75" hidden="1" customHeight="1"/>
    <row r="35273" ht="12.75" hidden="1" customHeight="1"/>
    <row r="35274" ht="12.75" hidden="1" customHeight="1"/>
    <row r="35275" ht="12.75" hidden="1" customHeight="1"/>
    <row r="35276" ht="12.75" hidden="1" customHeight="1"/>
    <row r="35277" ht="12.75" hidden="1" customHeight="1"/>
    <row r="35278" ht="12.75" hidden="1" customHeight="1"/>
    <row r="35279" ht="12.75" hidden="1" customHeight="1"/>
    <row r="35280" ht="12.75" hidden="1" customHeight="1"/>
    <row r="35281" ht="12.75" hidden="1" customHeight="1"/>
    <row r="35282" ht="12.75" hidden="1" customHeight="1"/>
    <row r="35283" ht="12.75" hidden="1" customHeight="1"/>
    <row r="35284" ht="12.75" hidden="1" customHeight="1"/>
    <row r="35285" ht="12.75" hidden="1" customHeight="1"/>
    <row r="35286" ht="12.75" hidden="1" customHeight="1"/>
    <row r="35287" ht="12.75" hidden="1" customHeight="1"/>
    <row r="35288" ht="12.75" hidden="1" customHeight="1"/>
    <row r="35289" ht="12.75" hidden="1" customHeight="1"/>
    <row r="35290" ht="12.75" hidden="1" customHeight="1"/>
    <row r="35291" ht="12.75" hidden="1" customHeight="1"/>
    <row r="35292" ht="12.75" hidden="1" customHeight="1"/>
    <row r="35293" ht="12.75" hidden="1" customHeight="1"/>
    <row r="35294" ht="12.75" hidden="1" customHeight="1"/>
    <row r="35295" ht="12.75" hidden="1" customHeight="1"/>
    <row r="35296" ht="12.75" hidden="1" customHeight="1"/>
    <row r="35297" ht="12.75" hidden="1" customHeight="1"/>
    <row r="35298" ht="12.75" hidden="1" customHeight="1"/>
    <row r="35299" ht="12.75" hidden="1" customHeight="1"/>
    <row r="35300" ht="12.75" hidden="1" customHeight="1"/>
    <row r="35301" ht="12.75" hidden="1" customHeight="1"/>
    <row r="35302" ht="12.75" hidden="1" customHeight="1"/>
    <row r="35303" ht="12.75" hidden="1" customHeight="1"/>
    <row r="35304" ht="12.75" hidden="1" customHeight="1"/>
    <row r="35305" ht="12.75" hidden="1" customHeight="1"/>
    <row r="35306" ht="12.75" hidden="1" customHeight="1"/>
    <row r="35307" ht="12.75" hidden="1" customHeight="1"/>
    <row r="35308" ht="12.75" hidden="1" customHeight="1"/>
    <row r="35309" ht="12.75" hidden="1" customHeight="1"/>
    <row r="35310" ht="12.75" hidden="1" customHeight="1"/>
    <row r="35311" ht="12.75" hidden="1" customHeight="1"/>
    <row r="35312" ht="12.75" hidden="1" customHeight="1"/>
    <row r="35313" ht="12.75" hidden="1" customHeight="1"/>
    <row r="35314" ht="12.75" hidden="1" customHeight="1"/>
    <row r="35315" ht="12.75" hidden="1" customHeight="1"/>
    <row r="35316" ht="12.75" hidden="1" customHeight="1"/>
    <row r="35317" ht="12.75" hidden="1" customHeight="1"/>
    <row r="35318" ht="12.75" hidden="1" customHeight="1"/>
    <row r="35319" ht="12.75" hidden="1" customHeight="1"/>
    <row r="35320" ht="12.75" hidden="1" customHeight="1"/>
    <row r="35321" ht="12.75" hidden="1" customHeight="1"/>
    <row r="35322" ht="12.75" hidden="1" customHeight="1"/>
    <row r="35323" ht="12.75" hidden="1" customHeight="1"/>
    <row r="35324" ht="12.75" hidden="1" customHeight="1"/>
    <row r="35325" ht="12.75" hidden="1" customHeight="1"/>
    <row r="35326" ht="12.75" hidden="1" customHeight="1"/>
    <row r="35327" ht="12.75" hidden="1" customHeight="1"/>
    <row r="35328" ht="12.75" hidden="1" customHeight="1"/>
    <row r="35329" ht="12.75" hidden="1" customHeight="1"/>
    <row r="35330" ht="12.75" hidden="1" customHeight="1"/>
    <row r="35331" ht="12.75" hidden="1" customHeight="1"/>
    <row r="35332" ht="12.75" hidden="1" customHeight="1"/>
    <row r="35333" ht="12.75" hidden="1" customHeight="1"/>
    <row r="35334" ht="12.75" hidden="1" customHeight="1"/>
    <row r="35335" ht="12.75" hidden="1" customHeight="1"/>
    <row r="35336" ht="12.75" hidden="1" customHeight="1"/>
    <row r="35337" ht="12.75" hidden="1" customHeight="1"/>
    <row r="35338" ht="12.75" hidden="1" customHeight="1"/>
    <row r="35339" ht="12.75" hidden="1" customHeight="1"/>
    <row r="35340" ht="12.75" hidden="1" customHeight="1"/>
    <row r="35341" ht="12.75" hidden="1" customHeight="1"/>
    <row r="35342" ht="12.75" hidden="1" customHeight="1"/>
    <row r="35343" ht="12.75" hidden="1" customHeight="1"/>
    <row r="35344" ht="12.75" hidden="1" customHeight="1"/>
    <row r="35345" ht="12.75" hidden="1" customHeight="1"/>
    <row r="35346" ht="12.75" hidden="1" customHeight="1"/>
    <row r="35347" ht="12.75" hidden="1" customHeight="1"/>
    <row r="35348" ht="12.75" hidden="1" customHeight="1"/>
    <row r="35349" ht="12.75" hidden="1" customHeight="1"/>
    <row r="35350" ht="12.75" hidden="1" customHeight="1"/>
    <row r="35351" ht="12.75" hidden="1" customHeight="1"/>
    <row r="35352" ht="12.75" hidden="1" customHeight="1"/>
    <row r="35353" ht="12.75" hidden="1" customHeight="1"/>
    <row r="35354" ht="12.75" hidden="1" customHeight="1"/>
    <row r="35355" ht="12.75" hidden="1" customHeight="1"/>
    <row r="35356" ht="12.75" hidden="1" customHeight="1"/>
    <row r="35357" ht="12.75" hidden="1" customHeight="1"/>
    <row r="35358" ht="12.75" hidden="1" customHeight="1"/>
    <row r="35359" ht="12.75" hidden="1" customHeight="1"/>
    <row r="35360" ht="12.75" hidden="1" customHeight="1"/>
    <row r="35361" ht="12.75" hidden="1" customHeight="1"/>
    <row r="35362" ht="12.75" hidden="1" customHeight="1"/>
    <row r="35363" ht="12.75" hidden="1" customHeight="1"/>
    <row r="35364" ht="12.75" hidden="1" customHeight="1"/>
    <row r="35365" ht="12.75" hidden="1" customHeight="1"/>
    <row r="35366" ht="12.75" hidden="1" customHeight="1"/>
    <row r="35367" ht="12.75" hidden="1" customHeight="1"/>
    <row r="35368" ht="12.75" hidden="1" customHeight="1"/>
    <row r="35369" ht="12.75" hidden="1" customHeight="1"/>
    <row r="35370" ht="12.75" hidden="1" customHeight="1"/>
    <row r="35371" ht="12.75" hidden="1" customHeight="1"/>
    <row r="35372" ht="12.75" hidden="1" customHeight="1"/>
    <row r="35373" ht="12.75" hidden="1" customHeight="1"/>
    <row r="35374" ht="12.75" hidden="1" customHeight="1"/>
    <row r="35375" ht="12.75" hidden="1" customHeight="1"/>
    <row r="35376" ht="12.75" hidden="1" customHeight="1"/>
    <row r="35377" ht="12.75" hidden="1" customHeight="1"/>
    <row r="35378" ht="12.75" hidden="1" customHeight="1"/>
    <row r="35379" ht="12.75" hidden="1" customHeight="1"/>
    <row r="35380" ht="12.75" hidden="1" customHeight="1"/>
    <row r="35381" ht="12.75" hidden="1" customHeight="1"/>
    <row r="35382" ht="12.75" hidden="1" customHeight="1"/>
    <row r="35383" ht="12.75" hidden="1" customHeight="1"/>
    <row r="35384" ht="12.75" hidden="1" customHeight="1"/>
    <row r="35385" ht="12.75" hidden="1" customHeight="1"/>
    <row r="35386" ht="12.75" hidden="1" customHeight="1"/>
    <row r="35387" ht="12.75" hidden="1" customHeight="1"/>
    <row r="35388" ht="12.75" hidden="1" customHeight="1"/>
    <row r="35389" ht="12.75" hidden="1" customHeight="1"/>
    <row r="35390" ht="12.75" hidden="1" customHeight="1"/>
    <row r="35391" ht="12.75" hidden="1" customHeight="1"/>
    <row r="35392" ht="12.75" hidden="1" customHeight="1"/>
    <row r="35393" ht="12.75" hidden="1" customHeight="1"/>
    <row r="35394" ht="12.75" hidden="1" customHeight="1"/>
    <row r="35395" ht="12.75" hidden="1" customHeight="1"/>
    <row r="35396" ht="12.75" hidden="1" customHeight="1"/>
    <row r="35397" ht="12.75" hidden="1" customHeight="1"/>
    <row r="35398" ht="12.75" hidden="1" customHeight="1"/>
    <row r="35399" ht="12.75" hidden="1" customHeight="1"/>
    <row r="35400" ht="12.75" hidden="1" customHeight="1"/>
    <row r="35401" ht="12.75" hidden="1" customHeight="1"/>
    <row r="35402" ht="12.75" hidden="1" customHeight="1"/>
    <row r="35403" ht="12.75" hidden="1" customHeight="1"/>
    <row r="35404" ht="12.75" hidden="1" customHeight="1"/>
    <row r="35405" ht="12.75" hidden="1" customHeight="1"/>
    <row r="35406" ht="12.75" hidden="1" customHeight="1"/>
    <row r="35407" ht="12.75" hidden="1" customHeight="1"/>
    <row r="35408" ht="12.75" hidden="1" customHeight="1"/>
    <row r="35409" ht="12.75" hidden="1" customHeight="1"/>
    <row r="35410" ht="12.75" hidden="1" customHeight="1"/>
    <row r="35411" ht="12.75" hidden="1" customHeight="1"/>
    <row r="35412" ht="12.75" hidden="1" customHeight="1"/>
    <row r="35413" ht="12.75" hidden="1" customHeight="1"/>
    <row r="35414" ht="12.75" hidden="1" customHeight="1"/>
    <row r="35415" ht="12.75" hidden="1" customHeight="1"/>
    <row r="35416" ht="12.75" hidden="1" customHeight="1"/>
    <row r="35417" ht="12.75" hidden="1" customHeight="1"/>
    <row r="35418" ht="12.75" hidden="1" customHeight="1"/>
    <row r="35419" ht="12.75" hidden="1" customHeight="1"/>
    <row r="35420" ht="12.75" hidden="1" customHeight="1"/>
    <row r="35421" ht="12.75" hidden="1" customHeight="1"/>
    <row r="35422" ht="12.75" hidden="1" customHeight="1"/>
    <row r="35423" ht="12.75" hidden="1" customHeight="1"/>
    <row r="35424" ht="12.75" hidden="1" customHeight="1"/>
    <row r="35425" ht="12.75" hidden="1" customHeight="1"/>
    <row r="35426" ht="12.75" hidden="1" customHeight="1"/>
    <row r="35427" ht="12.75" hidden="1" customHeight="1"/>
    <row r="35428" ht="12.75" hidden="1" customHeight="1"/>
    <row r="35429" ht="12.75" hidden="1" customHeight="1"/>
    <row r="35430" ht="12.75" hidden="1" customHeight="1"/>
    <row r="35431" ht="12.75" hidden="1" customHeight="1"/>
    <row r="35432" ht="12.75" hidden="1" customHeight="1"/>
    <row r="35433" ht="12.75" hidden="1" customHeight="1"/>
    <row r="35434" ht="12.75" hidden="1" customHeight="1"/>
    <row r="35435" ht="12.75" hidden="1" customHeight="1"/>
    <row r="35436" ht="12.75" hidden="1" customHeight="1"/>
    <row r="35437" ht="12.75" hidden="1" customHeight="1"/>
    <row r="35438" ht="12.75" hidden="1" customHeight="1"/>
    <row r="35439" ht="12.75" hidden="1" customHeight="1"/>
    <row r="35440" ht="12.75" hidden="1" customHeight="1"/>
    <row r="35441" ht="12.75" hidden="1" customHeight="1"/>
    <row r="35442" ht="12.75" hidden="1" customHeight="1"/>
    <row r="35443" ht="12.75" hidden="1" customHeight="1"/>
    <row r="35444" ht="12.75" hidden="1" customHeight="1"/>
    <row r="35445" ht="12.75" hidden="1" customHeight="1"/>
    <row r="35446" ht="12.75" hidden="1" customHeight="1"/>
    <row r="35447" ht="12.75" hidden="1" customHeight="1"/>
    <row r="35448" ht="12.75" hidden="1" customHeight="1"/>
    <row r="35449" ht="12.75" hidden="1" customHeight="1"/>
    <row r="35450" ht="12.75" hidden="1" customHeight="1"/>
    <row r="35451" ht="12.75" hidden="1" customHeight="1"/>
    <row r="35452" ht="12.75" hidden="1" customHeight="1"/>
    <row r="35453" ht="12.75" hidden="1" customHeight="1"/>
    <row r="35454" ht="12.75" hidden="1" customHeight="1"/>
    <row r="35455" ht="12.75" hidden="1" customHeight="1"/>
    <row r="35456" ht="12.75" hidden="1" customHeight="1"/>
    <row r="35457" ht="12.75" hidden="1" customHeight="1"/>
    <row r="35458" ht="12.75" hidden="1" customHeight="1"/>
    <row r="35459" ht="12.75" hidden="1" customHeight="1"/>
    <row r="35460" ht="12.75" hidden="1" customHeight="1"/>
    <row r="35461" ht="12.75" hidden="1" customHeight="1"/>
    <row r="35462" ht="12.75" hidden="1" customHeight="1"/>
    <row r="35463" ht="12.75" hidden="1" customHeight="1"/>
    <row r="35464" ht="12.75" hidden="1" customHeight="1"/>
    <row r="35465" ht="12.75" hidden="1" customHeight="1"/>
    <row r="35466" ht="12.75" hidden="1" customHeight="1"/>
    <row r="35467" ht="12.75" hidden="1" customHeight="1"/>
    <row r="35468" ht="12.75" hidden="1" customHeight="1"/>
    <row r="35469" ht="12.75" hidden="1" customHeight="1"/>
    <row r="35470" ht="12.75" hidden="1" customHeight="1"/>
    <row r="35471" ht="12.75" hidden="1" customHeight="1"/>
    <row r="35472" ht="12.75" hidden="1" customHeight="1"/>
    <row r="35473" ht="12.75" hidden="1" customHeight="1"/>
    <row r="35474" ht="12.75" hidden="1" customHeight="1"/>
    <row r="35475" ht="12.75" hidden="1" customHeight="1"/>
    <row r="35476" ht="12.75" hidden="1" customHeight="1"/>
    <row r="35477" ht="12.75" hidden="1" customHeight="1"/>
    <row r="35478" ht="12.75" hidden="1" customHeight="1"/>
    <row r="35479" ht="12.75" hidden="1" customHeight="1"/>
    <row r="35480" ht="12.75" hidden="1" customHeight="1"/>
    <row r="35481" ht="12.75" hidden="1" customHeight="1"/>
    <row r="35482" ht="12.75" hidden="1" customHeight="1"/>
    <row r="35483" ht="12.75" hidden="1" customHeight="1"/>
    <row r="35484" ht="12.75" hidden="1" customHeight="1"/>
    <row r="35485" ht="12.75" hidden="1" customHeight="1"/>
    <row r="35486" ht="12.75" hidden="1" customHeight="1"/>
    <row r="35487" ht="12.75" hidden="1" customHeight="1"/>
    <row r="35488" ht="12.75" hidden="1" customHeight="1"/>
    <row r="35489" ht="12.75" hidden="1" customHeight="1"/>
    <row r="35490" ht="12.75" hidden="1" customHeight="1"/>
    <row r="35491" ht="12.75" hidden="1" customHeight="1"/>
    <row r="35492" ht="12.75" hidden="1" customHeight="1"/>
    <row r="35493" ht="12.75" hidden="1" customHeight="1"/>
    <row r="35494" ht="12.75" hidden="1" customHeight="1"/>
    <row r="35495" ht="12.75" hidden="1" customHeight="1"/>
    <row r="35496" ht="12.75" hidden="1" customHeight="1"/>
    <row r="35497" ht="12.75" hidden="1" customHeight="1"/>
    <row r="35498" ht="12.75" hidden="1" customHeight="1"/>
    <row r="35499" ht="12.75" hidden="1" customHeight="1"/>
    <row r="35500" ht="12.75" hidden="1" customHeight="1"/>
    <row r="35501" ht="12.75" hidden="1" customHeight="1"/>
    <row r="35502" ht="12.75" hidden="1" customHeight="1"/>
    <row r="35503" ht="12.75" hidden="1" customHeight="1"/>
    <row r="35504" ht="12.75" hidden="1" customHeight="1"/>
    <row r="35505" ht="12.75" hidden="1" customHeight="1"/>
    <row r="35506" ht="12.75" hidden="1" customHeight="1"/>
    <row r="35507" ht="12.75" hidden="1" customHeight="1"/>
    <row r="35508" ht="12.75" hidden="1" customHeight="1"/>
    <row r="35509" ht="12.75" hidden="1" customHeight="1"/>
    <row r="35510" ht="12.75" hidden="1" customHeight="1"/>
    <row r="35511" ht="12.75" hidden="1" customHeight="1"/>
    <row r="35512" ht="12.75" hidden="1" customHeight="1"/>
    <row r="35513" ht="12.75" hidden="1" customHeight="1"/>
    <row r="35514" ht="12.75" hidden="1" customHeight="1"/>
    <row r="35515" ht="12.75" hidden="1" customHeight="1"/>
    <row r="35516" ht="12.75" hidden="1" customHeight="1"/>
    <row r="35517" ht="12.75" hidden="1" customHeight="1"/>
    <row r="35518" ht="12.75" hidden="1" customHeight="1"/>
    <row r="35519" ht="12.75" hidden="1" customHeight="1"/>
    <row r="35520" ht="12.75" hidden="1" customHeight="1"/>
    <row r="35521" ht="12.75" hidden="1" customHeight="1"/>
    <row r="35522" ht="12.75" hidden="1" customHeight="1"/>
    <row r="35523" ht="12.75" hidden="1" customHeight="1"/>
    <row r="35524" ht="12.75" hidden="1" customHeight="1"/>
    <row r="35525" ht="12.75" hidden="1" customHeight="1"/>
    <row r="35526" ht="12.75" hidden="1" customHeight="1"/>
    <row r="35527" ht="12.75" hidden="1" customHeight="1"/>
    <row r="35528" ht="12.75" hidden="1" customHeight="1"/>
    <row r="35529" ht="12.75" hidden="1" customHeight="1"/>
    <row r="35530" ht="12.75" hidden="1" customHeight="1"/>
    <row r="35531" ht="12.75" hidden="1" customHeight="1"/>
    <row r="35532" ht="12.75" hidden="1" customHeight="1"/>
    <row r="35533" ht="12.75" hidden="1" customHeight="1"/>
    <row r="35534" ht="12.75" hidden="1" customHeight="1"/>
    <row r="35535" ht="12.75" hidden="1" customHeight="1"/>
    <row r="35536" ht="12.75" hidden="1" customHeight="1"/>
    <row r="35537" ht="12.75" hidden="1" customHeight="1"/>
    <row r="35538" ht="12.75" hidden="1" customHeight="1"/>
    <row r="35539" ht="12.75" hidden="1" customHeight="1"/>
    <row r="35540" ht="12.75" hidden="1" customHeight="1"/>
    <row r="35541" ht="12.75" hidden="1" customHeight="1"/>
    <row r="35542" ht="12.75" hidden="1" customHeight="1"/>
    <row r="35543" ht="12.75" hidden="1" customHeight="1"/>
    <row r="35544" ht="12.75" hidden="1" customHeight="1"/>
    <row r="35545" ht="12.75" hidden="1" customHeight="1"/>
    <row r="35546" ht="12.75" hidden="1" customHeight="1"/>
    <row r="35547" ht="12.75" hidden="1" customHeight="1"/>
    <row r="35548" ht="12.75" hidden="1" customHeight="1"/>
    <row r="35549" ht="12.75" hidden="1" customHeight="1"/>
    <row r="35550" ht="12.75" hidden="1" customHeight="1"/>
    <row r="35551" ht="12.75" hidden="1" customHeight="1"/>
    <row r="35552" ht="12.75" hidden="1" customHeight="1"/>
    <row r="35553" ht="12.75" hidden="1" customHeight="1"/>
    <row r="35554" ht="12.75" hidden="1" customHeight="1"/>
    <row r="35555" ht="12.75" hidden="1" customHeight="1"/>
    <row r="35556" ht="12.75" hidden="1" customHeight="1"/>
    <row r="35557" ht="12.75" hidden="1" customHeight="1"/>
    <row r="35558" ht="12.75" hidden="1" customHeight="1"/>
    <row r="35559" ht="12.75" hidden="1" customHeight="1"/>
    <row r="35560" ht="12.75" hidden="1" customHeight="1"/>
    <row r="35561" ht="12.75" hidden="1" customHeight="1"/>
    <row r="35562" ht="12.75" hidden="1" customHeight="1"/>
    <row r="35563" ht="12.75" hidden="1" customHeight="1"/>
    <row r="35564" ht="12.75" hidden="1" customHeight="1"/>
    <row r="35565" ht="12.75" hidden="1" customHeight="1"/>
    <row r="35566" ht="12.75" hidden="1" customHeight="1"/>
    <row r="35567" ht="12.75" hidden="1" customHeight="1"/>
    <row r="35568" ht="12.75" hidden="1" customHeight="1"/>
    <row r="35569" ht="12.75" hidden="1" customHeight="1"/>
    <row r="35570" ht="12.75" hidden="1" customHeight="1"/>
    <row r="35571" ht="12.75" hidden="1" customHeight="1"/>
    <row r="35572" ht="12.75" hidden="1" customHeight="1"/>
    <row r="35573" ht="12.75" hidden="1" customHeight="1"/>
    <row r="35574" ht="12.75" hidden="1" customHeight="1"/>
    <row r="35575" ht="12.75" hidden="1" customHeight="1"/>
    <row r="35576" ht="12.75" hidden="1" customHeight="1"/>
    <row r="35577" ht="12.75" hidden="1" customHeight="1"/>
    <row r="35578" ht="12.75" hidden="1" customHeight="1"/>
    <row r="35579" ht="12.75" hidden="1" customHeight="1"/>
    <row r="35580" ht="12.75" hidden="1" customHeight="1"/>
    <row r="35581" ht="12.75" hidden="1" customHeight="1"/>
    <row r="35582" ht="12.75" hidden="1" customHeight="1"/>
    <row r="35583" ht="12.75" hidden="1" customHeight="1"/>
    <row r="35584" ht="12.75" hidden="1" customHeight="1"/>
    <row r="35585" ht="12.75" hidden="1" customHeight="1"/>
    <row r="35586" ht="12.75" hidden="1" customHeight="1"/>
    <row r="35587" ht="12.75" hidden="1" customHeight="1"/>
    <row r="35588" ht="12.75" hidden="1" customHeight="1"/>
    <row r="35589" ht="12.75" hidden="1" customHeight="1"/>
    <row r="35590" ht="12.75" hidden="1" customHeight="1"/>
    <row r="35591" ht="12.75" hidden="1" customHeight="1"/>
    <row r="35592" ht="12.75" hidden="1" customHeight="1"/>
    <row r="35593" ht="12.75" hidden="1" customHeight="1"/>
    <row r="35594" ht="12.75" hidden="1" customHeight="1"/>
    <row r="35595" ht="12.75" hidden="1" customHeight="1"/>
    <row r="35596" ht="12.75" hidden="1" customHeight="1"/>
    <row r="35597" ht="12.75" hidden="1" customHeight="1"/>
    <row r="35598" ht="12.75" hidden="1" customHeight="1"/>
    <row r="35599" ht="12.75" hidden="1" customHeight="1"/>
    <row r="35600" ht="12.75" hidden="1" customHeight="1"/>
    <row r="35601" ht="12.75" hidden="1" customHeight="1"/>
    <row r="35602" ht="12.75" hidden="1" customHeight="1"/>
    <row r="35603" ht="12.75" hidden="1" customHeight="1"/>
    <row r="35604" ht="12.75" hidden="1" customHeight="1"/>
    <row r="35605" ht="12.75" hidden="1" customHeight="1"/>
    <row r="35606" ht="12.75" hidden="1" customHeight="1"/>
    <row r="35607" ht="12.75" hidden="1" customHeight="1"/>
    <row r="35608" ht="12.75" hidden="1" customHeight="1"/>
    <row r="35609" ht="12.75" hidden="1" customHeight="1"/>
    <row r="35610" ht="12.75" hidden="1" customHeight="1"/>
    <row r="35611" ht="12.75" hidden="1" customHeight="1"/>
    <row r="35612" ht="12.75" hidden="1" customHeight="1"/>
    <row r="35613" ht="12.75" hidden="1" customHeight="1"/>
    <row r="35614" ht="12.75" hidden="1" customHeight="1"/>
    <row r="35615" ht="12.75" hidden="1" customHeight="1"/>
    <row r="35616" ht="12.75" hidden="1" customHeight="1"/>
    <row r="35617" ht="12.75" hidden="1" customHeight="1"/>
    <row r="35618" ht="12.75" hidden="1" customHeight="1"/>
    <row r="35619" ht="12.75" hidden="1" customHeight="1"/>
    <row r="35620" ht="12.75" hidden="1" customHeight="1"/>
    <row r="35621" ht="12.75" hidden="1" customHeight="1"/>
    <row r="35622" ht="12.75" hidden="1" customHeight="1"/>
    <row r="35623" ht="12.75" hidden="1" customHeight="1"/>
    <row r="35624" ht="12.75" hidden="1" customHeight="1"/>
    <row r="35625" ht="12.75" hidden="1" customHeight="1"/>
    <row r="35626" ht="12.75" hidden="1" customHeight="1"/>
    <row r="35627" ht="12.75" hidden="1" customHeight="1"/>
    <row r="35628" ht="12.75" hidden="1" customHeight="1"/>
    <row r="35629" ht="12.75" hidden="1" customHeight="1"/>
    <row r="35630" ht="12.75" hidden="1" customHeight="1"/>
    <row r="35631" ht="12.75" hidden="1" customHeight="1"/>
    <row r="35632" ht="12.75" hidden="1" customHeight="1"/>
    <row r="35633" ht="12.75" hidden="1" customHeight="1"/>
    <row r="35634" ht="12.75" hidden="1" customHeight="1"/>
    <row r="35635" ht="12.75" hidden="1" customHeight="1"/>
    <row r="35636" ht="12.75" hidden="1" customHeight="1"/>
    <row r="35637" ht="12.75" hidden="1" customHeight="1"/>
    <row r="35638" ht="12.75" hidden="1" customHeight="1"/>
    <row r="35639" ht="12.75" hidden="1" customHeight="1"/>
    <row r="35640" ht="12.75" hidden="1" customHeight="1"/>
    <row r="35641" ht="12.75" hidden="1" customHeight="1"/>
    <row r="35642" ht="12.75" hidden="1" customHeight="1"/>
    <row r="35643" ht="12.75" hidden="1" customHeight="1"/>
    <row r="35644" ht="12.75" hidden="1" customHeight="1"/>
    <row r="35645" ht="12.75" hidden="1" customHeight="1"/>
    <row r="35646" ht="12.75" hidden="1" customHeight="1"/>
    <row r="35647" ht="12.75" hidden="1" customHeight="1"/>
    <row r="35648" ht="12.75" hidden="1" customHeight="1"/>
    <row r="35649" ht="12.75" hidden="1" customHeight="1"/>
    <row r="35650" ht="12.75" hidden="1" customHeight="1"/>
    <row r="35651" ht="12.75" hidden="1" customHeight="1"/>
    <row r="35652" ht="12.75" hidden="1" customHeight="1"/>
    <row r="35653" ht="12.75" hidden="1" customHeight="1"/>
    <row r="35654" ht="12.75" hidden="1" customHeight="1"/>
    <row r="35655" ht="12.75" hidden="1" customHeight="1"/>
    <row r="35656" ht="12.75" hidden="1" customHeight="1"/>
    <row r="35657" ht="12.75" hidden="1" customHeight="1"/>
    <row r="35658" ht="12.75" hidden="1" customHeight="1"/>
    <row r="35659" ht="12.75" hidden="1" customHeight="1"/>
    <row r="35660" ht="12.75" hidden="1" customHeight="1"/>
    <row r="35661" ht="12.75" hidden="1" customHeight="1"/>
    <row r="35662" ht="12.75" hidden="1" customHeight="1"/>
    <row r="35663" ht="12.75" hidden="1" customHeight="1"/>
    <row r="35664" ht="12.75" hidden="1" customHeight="1"/>
    <row r="35665" ht="12.75" hidden="1" customHeight="1"/>
    <row r="35666" ht="12.75" hidden="1" customHeight="1"/>
    <row r="35667" ht="12.75" hidden="1" customHeight="1"/>
    <row r="35668" ht="12.75" hidden="1" customHeight="1"/>
    <row r="35669" ht="12.75" hidden="1" customHeight="1"/>
    <row r="35670" ht="12.75" hidden="1" customHeight="1"/>
    <row r="35671" ht="12.75" hidden="1" customHeight="1"/>
    <row r="35672" ht="12.75" hidden="1" customHeight="1"/>
    <row r="35673" ht="12.75" hidden="1" customHeight="1"/>
    <row r="35674" ht="12.75" hidden="1" customHeight="1"/>
    <row r="35675" ht="12.75" hidden="1" customHeight="1"/>
    <row r="35676" ht="12.75" hidden="1" customHeight="1"/>
    <row r="35677" ht="12.75" hidden="1" customHeight="1"/>
    <row r="35678" ht="12.75" hidden="1" customHeight="1"/>
    <row r="35679" ht="12.75" hidden="1" customHeight="1"/>
    <row r="35680" ht="12.75" hidden="1" customHeight="1"/>
    <row r="35681" ht="12.75" hidden="1" customHeight="1"/>
    <row r="35682" ht="12.75" hidden="1" customHeight="1"/>
    <row r="35683" ht="12.75" hidden="1" customHeight="1"/>
    <row r="35684" ht="12.75" hidden="1" customHeight="1"/>
    <row r="35685" ht="12.75" hidden="1" customHeight="1"/>
    <row r="35686" ht="12.75" hidden="1" customHeight="1"/>
    <row r="35687" ht="12.75" hidden="1" customHeight="1"/>
    <row r="35688" ht="12.75" hidden="1" customHeight="1"/>
    <row r="35689" ht="12.75" hidden="1" customHeight="1"/>
    <row r="35690" ht="12.75" hidden="1" customHeight="1"/>
    <row r="35691" ht="12.75" hidden="1" customHeight="1"/>
    <row r="35692" ht="12.75" hidden="1" customHeight="1"/>
    <row r="35693" ht="12.75" hidden="1" customHeight="1"/>
    <row r="35694" ht="12.75" hidden="1" customHeight="1"/>
    <row r="35695" ht="12.75" hidden="1" customHeight="1"/>
    <row r="35696" ht="12.75" hidden="1" customHeight="1"/>
    <row r="35697" ht="12.75" hidden="1" customHeight="1"/>
    <row r="35698" ht="12.75" hidden="1" customHeight="1"/>
    <row r="35699" ht="12.75" hidden="1" customHeight="1"/>
    <row r="35700" ht="12.75" hidden="1" customHeight="1"/>
    <row r="35701" ht="12.75" hidden="1" customHeight="1"/>
    <row r="35702" ht="12.75" hidden="1" customHeight="1"/>
    <row r="35703" ht="12.75" hidden="1" customHeight="1"/>
    <row r="35704" ht="12.75" hidden="1" customHeight="1"/>
    <row r="35705" ht="12.75" hidden="1" customHeight="1"/>
    <row r="35706" ht="12.75" hidden="1" customHeight="1"/>
    <row r="35707" ht="12.75" hidden="1" customHeight="1"/>
    <row r="35708" ht="12.75" hidden="1" customHeight="1"/>
    <row r="35709" ht="12.75" hidden="1" customHeight="1"/>
    <row r="35710" ht="12.75" hidden="1" customHeight="1"/>
    <row r="35711" ht="12.75" hidden="1" customHeight="1"/>
    <row r="35712" ht="12.75" hidden="1" customHeight="1"/>
    <row r="35713" ht="12.75" hidden="1" customHeight="1"/>
    <row r="35714" ht="12.75" hidden="1" customHeight="1"/>
    <row r="35715" ht="12.75" hidden="1" customHeight="1"/>
    <row r="35716" ht="12.75" hidden="1" customHeight="1"/>
    <row r="35717" ht="12.75" hidden="1" customHeight="1"/>
    <row r="35718" ht="12.75" hidden="1" customHeight="1"/>
    <row r="35719" ht="12.75" hidden="1" customHeight="1"/>
    <row r="35720" ht="12.75" hidden="1" customHeight="1"/>
    <row r="35721" ht="12.75" hidden="1" customHeight="1"/>
    <row r="35722" ht="12.75" hidden="1" customHeight="1"/>
    <row r="35723" ht="12.75" hidden="1" customHeight="1"/>
    <row r="35724" ht="12.75" hidden="1" customHeight="1"/>
    <row r="35725" ht="12.75" hidden="1" customHeight="1"/>
    <row r="35726" ht="12.75" hidden="1" customHeight="1"/>
    <row r="35727" ht="12.75" hidden="1" customHeight="1"/>
    <row r="35728" ht="12.75" hidden="1" customHeight="1"/>
    <row r="35729" ht="12.75" hidden="1" customHeight="1"/>
    <row r="35730" ht="12.75" hidden="1" customHeight="1"/>
    <row r="35731" ht="12.75" hidden="1" customHeight="1"/>
    <row r="35732" ht="12.75" hidden="1" customHeight="1"/>
    <row r="35733" ht="12.75" hidden="1" customHeight="1"/>
    <row r="35734" ht="12.75" hidden="1" customHeight="1"/>
    <row r="35735" ht="12.75" hidden="1" customHeight="1"/>
    <row r="35736" ht="12.75" hidden="1" customHeight="1"/>
    <row r="35737" ht="12.75" hidden="1" customHeight="1"/>
    <row r="35738" ht="12.75" hidden="1" customHeight="1"/>
    <row r="35739" ht="12.75" hidden="1" customHeight="1"/>
    <row r="35740" ht="12.75" hidden="1" customHeight="1"/>
    <row r="35741" ht="12.75" hidden="1" customHeight="1"/>
    <row r="35742" ht="12.75" hidden="1" customHeight="1"/>
    <row r="35743" ht="12.75" hidden="1" customHeight="1"/>
    <row r="35744" ht="12.75" hidden="1" customHeight="1"/>
    <row r="35745" ht="12.75" hidden="1" customHeight="1"/>
    <row r="35746" ht="12.75" hidden="1" customHeight="1"/>
    <row r="35747" ht="12.75" hidden="1" customHeight="1"/>
    <row r="35748" ht="12.75" hidden="1" customHeight="1"/>
    <row r="35749" ht="12.75" hidden="1" customHeight="1"/>
    <row r="35750" ht="12.75" hidden="1" customHeight="1"/>
    <row r="35751" ht="12.75" hidden="1" customHeight="1"/>
    <row r="35752" ht="12.75" hidden="1" customHeight="1"/>
    <row r="35753" ht="12.75" hidden="1" customHeight="1"/>
    <row r="35754" ht="12.75" hidden="1" customHeight="1"/>
    <row r="35755" ht="12.75" hidden="1" customHeight="1"/>
    <row r="35756" ht="12.75" hidden="1" customHeight="1"/>
    <row r="35757" ht="12.75" hidden="1" customHeight="1"/>
    <row r="35758" ht="12.75" hidden="1" customHeight="1"/>
    <row r="35759" ht="12.75" hidden="1" customHeight="1"/>
    <row r="35760" ht="12.75" hidden="1" customHeight="1"/>
    <row r="35761" ht="12.75" hidden="1" customHeight="1"/>
    <row r="35762" ht="12.75" hidden="1" customHeight="1"/>
    <row r="35763" ht="12.75" hidden="1" customHeight="1"/>
    <row r="35764" ht="12.75" hidden="1" customHeight="1"/>
    <row r="35765" ht="12.75" hidden="1" customHeight="1"/>
    <row r="35766" ht="12.75" hidden="1" customHeight="1"/>
    <row r="35767" ht="12.75" hidden="1" customHeight="1"/>
    <row r="35768" ht="12.75" hidden="1" customHeight="1"/>
    <row r="35769" ht="12.75" hidden="1" customHeight="1"/>
    <row r="35770" ht="12.75" hidden="1" customHeight="1"/>
    <row r="35771" ht="12.75" hidden="1" customHeight="1"/>
    <row r="35772" ht="12.75" hidden="1" customHeight="1"/>
    <row r="35773" ht="12.75" hidden="1" customHeight="1"/>
    <row r="35774" ht="12.75" hidden="1" customHeight="1"/>
    <row r="35775" ht="12.75" hidden="1" customHeight="1"/>
    <row r="35776" ht="12.75" hidden="1" customHeight="1"/>
    <row r="35777" ht="12.75" hidden="1" customHeight="1"/>
    <row r="35778" ht="12.75" hidden="1" customHeight="1"/>
    <row r="35779" ht="12.75" hidden="1" customHeight="1"/>
    <row r="35780" ht="12.75" hidden="1" customHeight="1"/>
    <row r="35781" ht="12.75" hidden="1" customHeight="1"/>
    <row r="35782" ht="12.75" hidden="1" customHeight="1"/>
    <row r="35783" ht="12.75" hidden="1" customHeight="1"/>
    <row r="35784" ht="12.75" hidden="1" customHeight="1"/>
    <row r="35785" ht="12.75" hidden="1" customHeight="1"/>
    <row r="35786" ht="12.75" hidden="1" customHeight="1"/>
    <row r="35787" ht="12.75" hidden="1" customHeight="1"/>
    <row r="35788" ht="12.75" hidden="1" customHeight="1"/>
    <row r="35789" ht="12.75" hidden="1" customHeight="1"/>
    <row r="35790" ht="12.75" hidden="1" customHeight="1"/>
    <row r="35791" ht="12.75" hidden="1" customHeight="1"/>
    <row r="35792" ht="12.75" hidden="1" customHeight="1"/>
    <row r="35793" ht="12.75" hidden="1" customHeight="1"/>
    <row r="35794" ht="12.75" hidden="1" customHeight="1"/>
    <row r="35795" ht="12.75" hidden="1" customHeight="1"/>
    <row r="35796" ht="12.75" hidden="1" customHeight="1"/>
    <row r="35797" ht="12.75" hidden="1" customHeight="1"/>
    <row r="35798" ht="12.75" hidden="1" customHeight="1"/>
    <row r="35799" ht="12.75" hidden="1" customHeight="1"/>
    <row r="35800" ht="12.75" hidden="1" customHeight="1"/>
    <row r="35801" ht="12.75" hidden="1" customHeight="1"/>
    <row r="35802" ht="12.75" hidden="1" customHeight="1"/>
    <row r="35803" ht="12.75" hidden="1" customHeight="1"/>
    <row r="35804" ht="12.75" hidden="1" customHeight="1"/>
    <row r="35805" ht="12.75" hidden="1" customHeight="1"/>
    <row r="35806" ht="12.75" hidden="1" customHeight="1"/>
    <row r="35807" ht="12.75" hidden="1" customHeight="1"/>
    <row r="35808" ht="12.75" hidden="1" customHeight="1"/>
    <row r="35809" ht="12.75" hidden="1" customHeight="1"/>
    <row r="35810" ht="12.75" hidden="1" customHeight="1"/>
    <row r="35811" ht="12.75" hidden="1" customHeight="1"/>
    <row r="35812" ht="12.75" hidden="1" customHeight="1"/>
    <row r="35813" ht="12.75" hidden="1" customHeight="1"/>
    <row r="35814" ht="12.75" hidden="1" customHeight="1"/>
    <row r="35815" ht="12.75" hidden="1" customHeight="1"/>
    <row r="35816" ht="12.75" hidden="1" customHeight="1"/>
    <row r="35817" ht="12.75" hidden="1" customHeight="1"/>
    <row r="35818" ht="12.75" hidden="1" customHeight="1"/>
    <row r="35819" ht="12.75" hidden="1" customHeight="1"/>
    <row r="35820" ht="12.75" hidden="1" customHeight="1"/>
    <row r="35821" ht="12.75" hidden="1" customHeight="1"/>
    <row r="35822" ht="12.75" hidden="1" customHeight="1"/>
    <row r="35823" ht="12.75" hidden="1" customHeight="1"/>
    <row r="35824" ht="12.75" hidden="1" customHeight="1"/>
    <row r="35825" ht="12.75" hidden="1" customHeight="1"/>
    <row r="35826" ht="12.75" hidden="1" customHeight="1"/>
    <row r="35827" ht="12.75" hidden="1" customHeight="1"/>
    <row r="35828" ht="12.75" hidden="1" customHeight="1"/>
    <row r="35829" ht="12.75" hidden="1" customHeight="1"/>
    <row r="35830" ht="12.75" hidden="1" customHeight="1"/>
    <row r="35831" ht="12.75" hidden="1" customHeight="1"/>
    <row r="35832" ht="12.75" hidden="1" customHeight="1"/>
    <row r="35833" ht="12.75" hidden="1" customHeight="1"/>
    <row r="35834" ht="12.75" hidden="1" customHeight="1"/>
    <row r="35835" ht="12.75" hidden="1" customHeight="1"/>
    <row r="35836" ht="12.75" hidden="1" customHeight="1"/>
    <row r="35837" ht="12.75" hidden="1" customHeight="1"/>
    <row r="35838" ht="12.75" hidden="1" customHeight="1"/>
    <row r="35839" ht="12.75" hidden="1" customHeight="1"/>
    <row r="35840" ht="12.75" hidden="1" customHeight="1"/>
    <row r="35841" ht="12.75" hidden="1" customHeight="1"/>
    <row r="35842" ht="12.75" hidden="1" customHeight="1"/>
    <row r="35843" ht="12.75" hidden="1" customHeight="1"/>
    <row r="35844" ht="12.75" hidden="1" customHeight="1"/>
    <row r="35845" ht="12.75" hidden="1" customHeight="1"/>
    <row r="35846" ht="12.75" hidden="1" customHeight="1"/>
    <row r="35847" ht="12.75" hidden="1" customHeight="1"/>
    <row r="35848" ht="12.75" hidden="1" customHeight="1"/>
    <row r="35849" ht="12.75" hidden="1" customHeight="1"/>
    <row r="35850" ht="12.75" hidden="1" customHeight="1"/>
    <row r="35851" ht="12.75" hidden="1" customHeight="1"/>
    <row r="35852" ht="12.75" hidden="1" customHeight="1"/>
    <row r="35853" ht="12.75" hidden="1" customHeight="1"/>
    <row r="35854" ht="12.75" hidden="1" customHeight="1"/>
    <row r="35855" ht="12.75" hidden="1" customHeight="1"/>
    <row r="35856" ht="12.75" hidden="1" customHeight="1"/>
    <row r="35857" ht="12.75" hidden="1" customHeight="1"/>
    <row r="35858" ht="12.75" hidden="1" customHeight="1"/>
    <row r="35859" ht="12.75" hidden="1" customHeight="1"/>
    <row r="35860" ht="12.75" hidden="1" customHeight="1"/>
    <row r="35861" ht="12.75" hidden="1" customHeight="1"/>
    <row r="35862" ht="12.75" hidden="1" customHeight="1"/>
    <row r="35863" ht="12.75" hidden="1" customHeight="1"/>
    <row r="35864" ht="12.75" hidden="1" customHeight="1"/>
    <row r="35865" ht="12.75" hidden="1" customHeight="1"/>
    <row r="35866" ht="12.75" hidden="1" customHeight="1"/>
    <row r="35867" ht="12.75" hidden="1" customHeight="1"/>
    <row r="35868" ht="12.75" hidden="1" customHeight="1"/>
    <row r="35869" ht="12.75" hidden="1" customHeight="1"/>
    <row r="35870" ht="12.75" hidden="1" customHeight="1"/>
    <row r="35871" ht="12.75" hidden="1" customHeight="1"/>
    <row r="35872" ht="12.75" hidden="1" customHeight="1"/>
    <row r="35873" ht="12.75" hidden="1" customHeight="1"/>
    <row r="35874" ht="12.75" hidden="1" customHeight="1"/>
    <row r="35875" ht="12.75" hidden="1" customHeight="1"/>
    <row r="35876" ht="12.75" hidden="1" customHeight="1"/>
    <row r="35877" ht="12.75" hidden="1" customHeight="1"/>
    <row r="35878" ht="12.75" hidden="1" customHeight="1"/>
    <row r="35879" ht="12.75" hidden="1" customHeight="1"/>
    <row r="35880" ht="12.75" hidden="1" customHeight="1"/>
    <row r="35881" ht="12.75" hidden="1" customHeight="1"/>
    <row r="35882" ht="12.75" hidden="1" customHeight="1"/>
    <row r="35883" ht="12.75" hidden="1" customHeight="1"/>
    <row r="35884" ht="12.75" hidden="1" customHeight="1"/>
    <row r="35885" ht="12.75" hidden="1" customHeight="1"/>
    <row r="35886" ht="12.75" hidden="1" customHeight="1"/>
    <row r="35887" ht="12.75" hidden="1" customHeight="1"/>
    <row r="35888" ht="12.75" hidden="1" customHeight="1"/>
    <row r="35889" ht="12.75" hidden="1" customHeight="1"/>
    <row r="35890" ht="12.75" hidden="1" customHeight="1"/>
    <row r="35891" ht="12.75" hidden="1" customHeight="1"/>
    <row r="35892" ht="12.75" hidden="1" customHeight="1"/>
    <row r="35893" ht="12.75" hidden="1" customHeight="1"/>
    <row r="35894" ht="12.75" hidden="1" customHeight="1"/>
    <row r="35895" ht="12.75" hidden="1" customHeight="1"/>
    <row r="35896" ht="12.75" hidden="1" customHeight="1"/>
    <row r="35897" ht="12.75" hidden="1" customHeight="1"/>
    <row r="35898" ht="12.75" hidden="1" customHeight="1"/>
    <row r="35899" ht="12.75" hidden="1" customHeight="1"/>
    <row r="35900" ht="12.75" hidden="1" customHeight="1"/>
    <row r="35901" ht="12.75" hidden="1" customHeight="1"/>
    <row r="35902" ht="12.75" hidden="1" customHeight="1"/>
    <row r="35903" ht="12.75" hidden="1" customHeight="1"/>
    <row r="35904" ht="12.75" hidden="1" customHeight="1"/>
    <row r="35905" ht="12.75" hidden="1" customHeight="1"/>
    <row r="35906" ht="12.75" hidden="1" customHeight="1"/>
    <row r="35907" ht="12.75" hidden="1" customHeight="1"/>
    <row r="35908" ht="12.75" hidden="1" customHeight="1"/>
    <row r="35909" ht="12.75" hidden="1" customHeight="1"/>
    <row r="35910" ht="12.75" hidden="1" customHeight="1"/>
    <row r="35911" ht="12.75" hidden="1" customHeight="1"/>
    <row r="35912" ht="12.75" hidden="1" customHeight="1"/>
    <row r="35913" ht="12.75" hidden="1" customHeight="1"/>
    <row r="35914" ht="12.75" hidden="1" customHeight="1"/>
    <row r="35915" ht="12.75" hidden="1" customHeight="1"/>
    <row r="35916" ht="12.75" hidden="1" customHeight="1"/>
    <row r="35917" ht="12.75" hidden="1" customHeight="1"/>
    <row r="35918" ht="12.75" hidden="1" customHeight="1"/>
    <row r="35919" ht="12.75" hidden="1" customHeight="1"/>
    <row r="35920" ht="12.75" hidden="1" customHeight="1"/>
    <row r="35921" ht="12.75" hidden="1" customHeight="1"/>
    <row r="35922" ht="12.75" hidden="1" customHeight="1"/>
    <row r="35923" ht="12.75" hidden="1" customHeight="1"/>
    <row r="35924" ht="12.75" hidden="1" customHeight="1"/>
    <row r="35925" ht="12.75" hidden="1" customHeight="1"/>
    <row r="35926" ht="12.75" hidden="1" customHeight="1"/>
    <row r="35927" ht="12.75" hidden="1" customHeight="1"/>
    <row r="35928" ht="12.75" hidden="1" customHeight="1"/>
    <row r="35929" ht="12.75" hidden="1" customHeight="1"/>
    <row r="35930" ht="12.75" hidden="1" customHeight="1"/>
    <row r="35931" ht="12.75" hidden="1" customHeight="1"/>
    <row r="35932" ht="12.75" hidden="1" customHeight="1"/>
    <row r="35933" ht="12.75" hidden="1" customHeight="1"/>
    <row r="35934" ht="12.75" hidden="1" customHeight="1"/>
    <row r="35935" ht="12.75" hidden="1" customHeight="1"/>
    <row r="35936" ht="12.75" hidden="1" customHeight="1"/>
    <row r="35937" ht="12.75" hidden="1" customHeight="1"/>
    <row r="35938" ht="12.75" hidden="1" customHeight="1"/>
    <row r="35939" ht="12.75" hidden="1" customHeight="1"/>
    <row r="35940" ht="12.75" hidden="1" customHeight="1"/>
    <row r="35941" ht="12.75" hidden="1" customHeight="1"/>
    <row r="35942" ht="12.75" hidden="1" customHeight="1"/>
    <row r="35943" ht="12.75" hidden="1" customHeight="1"/>
    <row r="35944" ht="12.75" hidden="1" customHeight="1"/>
    <row r="35945" ht="12.75" hidden="1" customHeight="1"/>
    <row r="35946" ht="12.75" hidden="1" customHeight="1"/>
    <row r="35947" ht="12.75" hidden="1" customHeight="1"/>
    <row r="35948" ht="12.75" hidden="1" customHeight="1"/>
    <row r="35949" ht="12.75" hidden="1" customHeight="1"/>
    <row r="35950" ht="12.75" hidden="1" customHeight="1"/>
    <row r="35951" ht="12.75" hidden="1" customHeight="1"/>
    <row r="35952" ht="12.75" hidden="1" customHeight="1"/>
    <row r="35953" ht="12.75" hidden="1" customHeight="1"/>
    <row r="35954" ht="12.75" hidden="1" customHeight="1"/>
    <row r="35955" ht="12.75" hidden="1" customHeight="1"/>
    <row r="35956" ht="12.75" hidden="1" customHeight="1"/>
    <row r="35957" ht="12.75" hidden="1" customHeight="1"/>
    <row r="35958" ht="12.75" hidden="1" customHeight="1"/>
    <row r="35959" ht="12.75" hidden="1" customHeight="1"/>
    <row r="35960" ht="12.75" hidden="1" customHeight="1"/>
    <row r="35961" ht="12.75" hidden="1" customHeight="1"/>
    <row r="35962" ht="12.75" hidden="1" customHeight="1"/>
    <row r="35963" ht="12.75" hidden="1" customHeight="1"/>
    <row r="35964" ht="12.75" hidden="1" customHeight="1"/>
    <row r="35965" ht="12.75" hidden="1" customHeight="1"/>
    <row r="35966" ht="12.75" hidden="1" customHeight="1"/>
    <row r="35967" ht="12.75" hidden="1" customHeight="1"/>
    <row r="35968" ht="12.75" hidden="1" customHeight="1"/>
    <row r="35969" ht="12.75" hidden="1" customHeight="1"/>
    <row r="35970" ht="12.75" hidden="1" customHeight="1"/>
    <row r="35971" ht="12.75" hidden="1" customHeight="1"/>
    <row r="35972" ht="12.75" hidden="1" customHeight="1"/>
    <row r="35973" ht="12.75" hidden="1" customHeight="1"/>
    <row r="35974" ht="12.75" hidden="1" customHeight="1"/>
    <row r="35975" ht="12.75" hidden="1" customHeight="1"/>
    <row r="35976" ht="12.75" hidden="1" customHeight="1"/>
    <row r="35977" ht="12.75" hidden="1" customHeight="1"/>
    <row r="35978" ht="12.75" hidden="1" customHeight="1"/>
    <row r="35979" ht="12.75" hidden="1" customHeight="1"/>
    <row r="35980" ht="12.75" hidden="1" customHeight="1"/>
    <row r="35981" ht="12.75" hidden="1" customHeight="1"/>
    <row r="35982" ht="12.75" hidden="1" customHeight="1"/>
    <row r="35983" ht="12.75" hidden="1" customHeight="1"/>
    <row r="35984" ht="12.75" hidden="1" customHeight="1"/>
    <row r="35985" ht="12.75" hidden="1" customHeight="1"/>
    <row r="35986" ht="12.75" hidden="1" customHeight="1"/>
    <row r="35987" ht="12.75" hidden="1" customHeight="1"/>
    <row r="35988" ht="12.75" hidden="1" customHeight="1"/>
    <row r="35989" ht="12.75" hidden="1" customHeight="1"/>
    <row r="35990" ht="12.75" hidden="1" customHeight="1"/>
    <row r="35991" ht="12.75" hidden="1" customHeight="1"/>
    <row r="35992" ht="12.75" hidden="1" customHeight="1"/>
    <row r="35993" ht="12.75" hidden="1" customHeight="1"/>
    <row r="35994" ht="12.75" hidden="1" customHeight="1"/>
    <row r="35995" ht="12.75" hidden="1" customHeight="1"/>
    <row r="35996" ht="12.75" hidden="1" customHeight="1"/>
    <row r="35997" ht="12.75" hidden="1" customHeight="1"/>
    <row r="35998" ht="12.75" hidden="1" customHeight="1"/>
    <row r="35999" ht="12.75" hidden="1" customHeight="1"/>
    <row r="36000" ht="12.75" hidden="1" customHeight="1"/>
    <row r="36001" ht="12.75" hidden="1" customHeight="1"/>
    <row r="36002" ht="12.75" hidden="1" customHeight="1"/>
    <row r="36003" ht="12.75" hidden="1" customHeight="1"/>
    <row r="36004" ht="12.75" hidden="1" customHeight="1"/>
    <row r="36005" ht="12.75" hidden="1" customHeight="1"/>
    <row r="36006" ht="12.75" hidden="1" customHeight="1"/>
    <row r="36007" ht="12.75" hidden="1" customHeight="1"/>
    <row r="36008" ht="12.75" hidden="1" customHeight="1"/>
    <row r="36009" ht="12.75" hidden="1" customHeight="1"/>
    <row r="36010" ht="12.75" hidden="1" customHeight="1"/>
    <row r="36011" ht="12.75" hidden="1" customHeight="1"/>
    <row r="36012" ht="12.75" hidden="1" customHeight="1"/>
    <row r="36013" ht="12.75" hidden="1" customHeight="1"/>
    <row r="36014" ht="12.75" hidden="1" customHeight="1"/>
    <row r="36015" ht="12.75" hidden="1" customHeight="1"/>
    <row r="36016" ht="12.75" hidden="1" customHeight="1"/>
    <row r="36017" ht="12.75" hidden="1" customHeight="1"/>
    <row r="36018" ht="12.75" hidden="1" customHeight="1"/>
    <row r="36019" ht="12.75" hidden="1" customHeight="1"/>
    <row r="36020" ht="12.75" hidden="1" customHeight="1"/>
    <row r="36021" ht="12.75" hidden="1" customHeight="1"/>
    <row r="36022" ht="12.75" hidden="1" customHeight="1"/>
    <row r="36023" ht="12.75" hidden="1" customHeight="1"/>
    <row r="36024" ht="12.75" hidden="1" customHeight="1"/>
    <row r="36025" ht="12.75" hidden="1" customHeight="1"/>
    <row r="36026" ht="12.75" hidden="1" customHeight="1"/>
    <row r="36027" ht="12.75" hidden="1" customHeight="1"/>
    <row r="36028" ht="12.75" hidden="1" customHeight="1"/>
    <row r="36029" ht="12.75" hidden="1" customHeight="1"/>
    <row r="36030" ht="12.75" hidden="1" customHeight="1"/>
    <row r="36031" ht="12.75" hidden="1" customHeight="1"/>
    <row r="36032" ht="12.75" hidden="1" customHeight="1"/>
    <row r="36033" ht="12.75" hidden="1" customHeight="1"/>
    <row r="36034" ht="12.75" hidden="1" customHeight="1"/>
    <row r="36035" ht="12.75" hidden="1" customHeight="1"/>
    <row r="36036" ht="12.75" hidden="1" customHeight="1"/>
    <row r="36037" ht="12.75" hidden="1" customHeight="1"/>
    <row r="36038" ht="12.75" hidden="1" customHeight="1"/>
    <row r="36039" ht="12.75" hidden="1" customHeight="1"/>
    <row r="36040" ht="12.75" hidden="1" customHeight="1"/>
    <row r="36041" ht="12.75" hidden="1" customHeight="1"/>
    <row r="36042" ht="12.75" hidden="1" customHeight="1"/>
    <row r="36043" ht="12.75" hidden="1" customHeight="1"/>
    <row r="36044" ht="12.75" hidden="1" customHeight="1"/>
    <row r="36045" ht="12.75" hidden="1" customHeight="1"/>
    <row r="36046" ht="12.75" hidden="1" customHeight="1"/>
    <row r="36047" ht="12.75" hidden="1" customHeight="1"/>
    <row r="36048" ht="12.75" hidden="1" customHeight="1"/>
    <row r="36049" ht="12.75" hidden="1" customHeight="1"/>
    <row r="36050" ht="12.75" hidden="1" customHeight="1"/>
    <row r="36051" ht="12.75" hidden="1" customHeight="1"/>
    <row r="36052" ht="12.75" hidden="1" customHeight="1"/>
    <row r="36053" ht="12.75" hidden="1" customHeight="1"/>
    <row r="36054" ht="12.75" hidden="1" customHeight="1"/>
    <row r="36055" ht="12.75" hidden="1" customHeight="1"/>
    <row r="36056" ht="12.75" hidden="1" customHeight="1"/>
    <row r="36057" ht="12.75" hidden="1" customHeight="1"/>
    <row r="36058" ht="12.75" hidden="1" customHeight="1"/>
    <row r="36059" ht="12.75" hidden="1" customHeight="1"/>
    <row r="36060" ht="12.75" hidden="1" customHeight="1"/>
    <row r="36061" ht="12.75" hidden="1" customHeight="1"/>
    <row r="36062" ht="12.75" hidden="1" customHeight="1"/>
    <row r="36063" ht="12.75" hidden="1" customHeight="1"/>
    <row r="36064" ht="12.75" hidden="1" customHeight="1"/>
    <row r="36065" ht="12.75" hidden="1" customHeight="1"/>
    <row r="36066" ht="12.75" hidden="1" customHeight="1"/>
    <row r="36067" ht="12.75" hidden="1" customHeight="1"/>
    <row r="36068" ht="12.75" hidden="1" customHeight="1"/>
    <row r="36069" ht="12.75" hidden="1" customHeight="1"/>
    <row r="36070" ht="12.75" hidden="1" customHeight="1"/>
    <row r="36071" ht="12.75" hidden="1" customHeight="1"/>
    <row r="36072" ht="12.75" hidden="1" customHeight="1"/>
    <row r="36073" ht="12.75" hidden="1" customHeight="1"/>
    <row r="36074" ht="12.75" hidden="1" customHeight="1"/>
    <row r="36075" ht="12.75" hidden="1" customHeight="1"/>
    <row r="36076" ht="12.75" hidden="1" customHeight="1"/>
    <row r="36077" ht="12.75" hidden="1" customHeight="1"/>
    <row r="36078" ht="12.75" hidden="1" customHeight="1"/>
    <row r="36079" ht="12.75" hidden="1" customHeight="1"/>
    <row r="36080" ht="12.75" hidden="1" customHeight="1"/>
    <row r="36081" ht="12.75" hidden="1" customHeight="1"/>
    <row r="36082" ht="12.75" hidden="1" customHeight="1"/>
    <row r="36083" ht="12.75" hidden="1" customHeight="1"/>
    <row r="36084" ht="12.75" hidden="1" customHeight="1"/>
    <row r="36085" ht="12.75" hidden="1" customHeight="1"/>
    <row r="36086" ht="12.75" hidden="1" customHeight="1"/>
    <row r="36087" ht="12.75" hidden="1" customHeight="1"/>
    <row r="36088" ht="12.75" hidden="1" customHeight="1"/>
    <row r="36089" ht="12.75" hidden="1" customHeight="1"/>
    <row r="36090" ht="12.75" hidden="1" customHeight="1"/>
    <row r="36091" ht="12.75" hidden="1" customHeight="1"/>
    <row r="36092" ht="12.75" hidden="1" customHeight="1"/>
    <row r="36093" ht="12.75" hidden="1" customHeight="1"/>
    <row r="36094" ht="12.75" hidden="1" customHeight="1"/>
    <row r="36095" ht="12.75" hidden="1" customHeight="1"/>
    <row r="36096" ht="12.75" hidden="1" customHeight="1"/>
    <row r="36097" ht="12.75" hidden="1" customHeight="1"/>
    <row r="36098" ht="12.75" hidden="1" customHeight="1"/>
    <row r="36099" ht="12.75" hidden="1" customHeight="1"/>
    <row r="36100" ht="12.75" hidden="1" customHeight="1"/>
    <row r="36101" ht="12.75" hidden="1" customHeight="1"/>
    <row r="36102" ht="12.75" hidden="1" customHeight="1"/>
    <row r="36103" ht="12.75" hidden="1" customHeight="1"/>
    <row r="36104" ht="12.75" hidden="1" customHeight="1"/>
    <row r="36105" ht="12.75" hidden="1" customHeight="1"/>
    <row r="36106" ht="12.75" hidden="1" customHeight="1"/>
    <row r="36107" ht="12.75" hidden="1" customHeight="1"/>
    <row r="36108" ht="12.75" hidden="1" customHeight="1"/>
    <row r="36109" ht="12.75" hidden="1" customHeight="1"/>
    <row r="36110" ht="12.75" hidden="1" customHeight="1"/>
    <row r="36111" ht="12.75" hidden="1" customHeight="1"/>
    <row r="36112" ht="12.75" hidden="1" customHeight="1"/>
    <row r="36113" ht="12.75" hidden="1" customHeight="1"/>
    <row r="36114" ht="12.75" hidden="1" customHeight="1"/>
    <row r="36115" ht="12.75" hidden="1" customHeight="1"/>
    <row r="36116" ht="12.75" hidden="1" customHeight="1"/>
    <row r="36117" ht="12.75" hidden="1" customHeight="1"/>
    <row r="36118" ht="12.75" hidden="1" customHeight="1"/>
    <row r="36119" ht="12.75" hidden="1" customHeight="1"/>
    <row r="36120" ht="12.75" hidden="1" customHeight="1"/>
    <row r="36121" ht="12.75" hidden="1" customHeight="1"/>
    <row r="36122" ht="12.75" hidden="1" customHeight="1"/>
    <row r="36123" ht="12.75" hidden="1" customHeight="1"/>
    <row r="36124" ht="12.75" hidden="1" customHeight="1"/>
    <row r="36125" ht="12.75" hidden="1" customHeight="1"/>
    <row r="36126" ht="12.75" hidden="1" customHeight="1"/>
    <row r="36127" ht="12.75" hidden="1" customHeight="1"/>
    <row r="36128" ht="12.75" hidden="1" customHeight="1"/>
    <row r="36129" ht="12.75" hidden="1" customHeight="1"/>
    <row r="36130" ht="12.75" hidden="1" customHeight="1"/>
    <row r="36131" ht="12.75" hidden="1" customHeight="1"/>
    <row r="36132" ht="12.75" hidden="1" customHeight="1"/>
    <row r="36133" ht="12.75" hidden="1" customHeight="1"/>
    <row r="36134" ht="12.75" hidden="1" customHeight="1"/>
    <row r="36135" ht="12.75" hidden="1" customHeight="1"/>
    <row r="36136" ht="12.75" hidden="1" customHeight="1"/>
    <row r="36137" ht="12.75" hidden="1" customHeight="1"/>
    <row r="36138" ht="12.75" hidden="1" customHeight="1"/>
    <row r="36139" ht="12.75" hidden="1" customHeight="1"/>
    <row r="36140" ht="12.75" hidden="1" customHeight="1"/>
    <row r="36141" ht="12.75" hidden="1" customHeight="1"/>
    <row r="36142" ht="12.75" hidden="1" customHeight="1"/>
    <row r="36143" ht="12.75" hidden="1" customHeight="1"/>
    <row r="36144" ht="12.75" hidden="1" customHeight="1"/>
    <row r="36145" ht="12.75" hidden="1" customHeight="1"/>
    <row r="36146" ht="12.75" hidden="1" customHeight="1"/>
    <row r="36147" ht="12.75" hidden="1" customHeight="1"/>
    <row r="36148" ht="12.75" hidden="1" customHeight="1"/>
    <row r="36149" ht="12.75" hidden="1" customHeight="1"/>
    <row r="36150" ht="12.75" hidden="1" customHeight="1"/>
    <row r="36151" ht="12.75" hidden="1" customHeight="1"/>
    <row r="36152" ht="12.75" hidden="1" customHeight="1"/>
    <row r="36153" ht="12.75" hidden="1" customHeight="1"/>
    <row r="36154" ht="12.75" hidden="1" customHeight="1"/>
    <row r="36155" ht="12.75" hidden="1" customHeight="1"/>
    <row r="36156" ht="12.75" hidden="1" customHeight="1"/>
    <row r="36157" ht="12.75" hidden="1" customHeight="1"/>
    <row r="36158" ht="12.75" hidden="1" customHeight="1"/>
    <row r="36159" ht="12.75" hidden="1" customHeight="1"/>
    <row r="36160" ht="12.75" hidden="1" customHeight="1"/>
    <row r="36161" ht="12.75" hidden="1" customHeight="1"/>
    <row r="36162" ht="12.75" hidden="1" customHeight="1"/>
    <row r="36163" ht="12.75" hidden="1" customHeight="1"/>
    <row r="36164" ht="12.75" hidden="1" customHeight="1"/>
    <row r="36165" ht="12.75" hidden="1" customHeight="1"/>
    <row r="36166" ht="12.75" hidden="1" customHeight="1"/>
    <row r="36167" ht="12.75" hidden="1" customHeight="1"/>
    <row r="36168" ht="12.75" hidden="1" customHeight="1"/>
    <row r="36169" ht="12.75" hidden="1" customHeight="1"/>
    <row r="36170" ht="12.75" hidden="1" customHeight="1"/>
    <row r="36171" ht="12.75" hidden="1" customHeight="1"/>
    <row r="36172" ht="12.75" hidden="1" customHeight="1"/>
    <row r="36173" ht="12.75" hidden="1" customHeight="1"/>
    <row r="36174" ht="12.75" hidden="1" customHeight="1"/>
    <row r="36175" ht="12.75" hidden="1" customHeight="1"/>
    <row r="36176" ht="12.75" hidden="1" customHeight="1"/>
    <row r="36177" ht="12.75" hidden="1" customHeight="1"/>
    <row r="36178" ht="12.75" hidden="1" customHeight="1"/>
    <row r="36179" ht="12.75" hidden="1" customHeight="1"/>
    <row r="36180" ht="12.75" hidden="1" customHeight="1"/>
    <row r="36181" ht="12.75" hidden="1" customHeight="1"/>
    <row r="36182" ht="12.75" hidden="1" customHeight="1"/>
    <row r="36183" ht="12.75" hidden="1" customHeight="1"/>
    <row r="36184" ht="12.75" hidden="1" customHeight="1"/>
    <row r="36185" ht="12.75" hidden="1" customHeight="1"/>
    <row r="36186" ht="12.75" hidden="1" customHeight="1"/>
    <row r="36187" ht="12.75" hidden="1" customHeight="1"/>
    <row r="36188" ht="12.75" hidden="1" customHeight="1"/>
    <row r="36189" ht="12.75" hidden="1" customHeight="1"/>
    <row r="36190" ht="12.75" hidden="1" customHeight="1"/>
    <row r="36191" ht="12.75" hidden="1" customHeight="1"/>
    <row r="36192" ht="12.75" hidden="1" customHeight="1"/>
    <row r="36193" ht="12.75" hidden="1" customHeight="1"/>
    <row r="36194" ht="12.75" hidden="1" customHeight="1"/>
    <row r="36195" ht="12.75" hidden="1" customHeight="1"/>
    <row r="36196" ht="12.75" hidden="1" customHeight="1"/>
    <row r="36197" ht="12.75" hidden="1" customHeight="1"/>
    <row r="36198" ht="12.75" hidden="1" customHeight="1"/>
    <row r="36199" ht="12.75" hidden="1" customHeight="1"/>
    <row r="36200" ht="12.75" hidden="1" customHeight="1"/>
    <row r="36201" ht="12.75" hidden="1" customHeight="1"/>
    <row r="36202" ht="12.75" hidden="1" customHeight="1"/>
    <row r="36203" ht="12.75" hidden="1" customHeight="1"/>
    <row r="36204" ht="12.75" hidden="1" customHeight="1"/>
    <row r="36205" ht="12.75" hidden="1" customHeight="1"/>
    <row r="36206" ht="12.75" hidden="1" customHeight="1"/>
    <row r="36207" ht="12.75" hidden="1" customHeight="1"/>
    <row r="36208" ht="12.75" hidden="1" customHeight="1"/>
    <row r="36209" ht="12.75" hidden="1" customHeight="1"/>
    <row r="36210" ht="12.75" hidden="1" customHeight="1"/>
    <row r="36211" ht="12.75" hidden="1" customHeight="1"/>
    <row r="36212" ht="12.75" hidden="1" customHeight="1"/>
    <row r="36213" ht="12.75" hidden="1" customHeight="1"/>
    <row r="36214" ht="12.75" hidden="1" customHeight="1"/>
    <row r="36215" ht="12.75" hidden="1" customHeight="1"/>
    <row r="36216" ht="12.75" hidden="1" customHeight="1"/>
    <row r="36217" ht="12.75" hidden="1" customHeight="1"/>
    <row r="36218" ht="12.75" hidden="1" customHeight="1"/>
    <row r="36219" ht="12.75" hidden="1" customHeight="1"/>
    <row r="36220" ht="12.75" hidden="1" customHeight="1"/>
    <row r="36221" ht="12.75" hidden="1" customHeight="1"/>
    <row r="36222" ht="12.75" hidden="1" customHeight="1"/>
    <row r="36223" ht="12.75" hidden="1" customHeight="1"/>
    <row r="36224" ht="12.75" hidden="1" customHeight="1"/>
    <row r="36225" ht="12.75" hidden="1" customHeight="1"/>
    <row r="36226" ht="12.75" hidden="1" customHeight="1"/>
    <row r="36227" ht="12.75" hidden="1" customHeight="1"/>
    <row r="36228" ht="12.75" hidden="1" customHeight="1"/>
    <row r="36229" ht="12.75" hidden="1" customHeight="1"/>
    <row r="36230" ht="12.75" hidden="1" customHeight="1"/>
    <row r="36231" ht="12.75" hidden="1" customHeight="1"/>
    <row r="36232" ht="12.75" hidden="1" customHeight="1"/>
    <row r="36233" ht="12.75" hidden="1" customHeight="1"/>
    <row r="36234" ht="12.75" hidden="1" customHeight="1"/>
    <row r="36235" ht="12.75" hidden="1" customHeight="1"/>
    <row r="36236" ht="12.75" hidden="1" customHeight="1"/>
    <row r="36237" ht="12.75" hidden="1" customHeight="1"/>
    <row r="36238" ht="12.75" hidden="1" customHeight="1"/>
    <row r="36239" ht="12.75" hidden="1" customHeight="1"/>
    <row r="36240" ht="12.75" hidden="1" customHeight="1"/>
    <row r="36241" ht="12.75" hidden="1" customHeight="1"/>
    <row r="36242" ht="12.75" hidden="1" customHeight="1"/>
    <row r="36243" ht="12.75" hidden="1" customHeight="1"/>
    <row r="36244" ht="12.75" hidden="1" customHeight="1"/>
    <row r="36245" ht="12.75" hidden="1" customHeight="1"/>
    <row r="36246" ht="12.75" hidden="1" customHeight="1"/>
    <row r="36247" ht="12.75" hidden="1" customHeight="1"/>
    <row r="36248" ht="12.75" hidden="1" customHeight="1"/>
    <row r="36249" ht="12.75" hidden="1" customHeight="1"/>
    <row r="36250" ht="12.75" hidden="1" customHeight="1"/>
    <row r="36251" ht="12.75" hidden="1" customHeight="1"/>
    <row r="36252" ht="12.75" hidden="1" customHeight="1"/>
    <row r="36253" ht="12.75" hidden="1" customHeight="1"/>
    <row r="36254" ht="12.75" hidden="1" customHeight="1"/>
    <row r="36255" ht="12.75" hidden="1" customHeight="1"/>
    <row r="36256" ht="12.75" hidden="1" customHeight="1"/>
    <row r="36257" ht="12.75" hidden="1" customHeight="1"/>
    <row r="36258" ht="12.75" hidden="1" customHeight="1"/>
    <row r="36259" ht="12.75" hidden="1" customHeight="1"/>
    <row r="36260" ht="12.75" hidden="1" customHeight="1"/>
    <row r="36261" ht="12.75" hidden="1" customHeight="1"/>
    <row r="36262" ht="12.75" hidden="1" customHeight="1"/>
    <row r="36263" ht="12.75" hidden="1" customHeight="1"/>
    <row r="36264" ht="12.75" hidden="1" customHeight="1"/>
    <row r="36265" ht="12.75" hidden="1" customHeight="1"/>
    <row r="36266" ht="12.75" hidden="1" customHeight="1"/>
    <row r="36267" ht="12.75" hidden="1" customHeight="1"/>
    <row r="36268" ht="12.75" hidden="1" customHeight="1"/>
    <row r="36269" ht="12.75" hidden="1" customHeight="1"/>
    <row r="36270" ht="12.75" hidden="1" customHeight="1"/>
    <row r="36271" ht="12.75" hidden="1" customHeight="1"/>
    <row r="36272" ht="12.75" hidden="1" customHeight="1"/>
    <row r="36273" ht="12.75" hidden="1" customHeight="1"/>
    <row r="36274" ht="12.75" hidden="1" customHeight="1"/>
    <row r="36275" ht="12.75" hidden="1" customHeight="1"/>
    <row r="36276" ht="12.75" hidden="1" customHeight="1"/>
    <row r="36277" ht="12.75" hidden="1" customHeight="1"/>
    <row r="36278" ht="12.75" hidden="1" customHeight="1"/>
    <row r="36279" ht="12.75" hidden="1" customHeight="1"/>
    <row r="36280" ht="12.75" hidden="1" customHeight="1"/>
    <row r="36281" ht="12.75" hidden="1" customHeight="1"/>
    <row r="36282" ht="12.75" hidden="1" customHeight="1"/>
    <row r="36283" ht="12.75" hidden="1" customHeight="1"/>
    <row r="36284" ht="12.75" hidden="1" customHeight="1"/>
    <row r="36285" ht="12.75" hidden="1" customHeight="1"/>
    <row r="36286" ht="12.75" hidden="1" customHeight="1"/>
    <row r="36287" ht="12.75" hidden="1" customHeight="1"/>
    <row r="36288" ht="12.75" hidden="1" customHeight="1"/>
    <row r="36289" ht="12.75" hidden="1" customHeight="1"/>
    <row r="36290" ht="12.75" hidden="1" customHeight="1"/>
    <row r="36291" ht="12.75" hidden="1" customHeight="1"/>
    <row r="36292" ht="12.75" hidden="1" customHeight="1"/>
    <row r="36293" ht="12.75" hidden="1" customHeight="1"/>
    <row r="36294" ht="12.75" hidden="1" customHeight="1"/>
    <row r="36295" ht="12.75" hidden="1" customHeight="1"/>
    <row r="36296" ht="12.75" hidden="1" customHeight="1"/>
    <row r="36297" ht="12.75" hidden="1" customHeight="1"/>
    <row r="36298" ht="12.75" hidden="1" customHeight="1"/>
    <row r="36299" ht="12.75" hidden="1" customHeight="1"/>
    <row r="36300" ht="12.75" hidden="1" customHeight="1"/>
    <row r="36301" ht="12.75" hidden="1" customHeight="1"/>
    <row r="36302" ht="12.75" hidden="1" customHeight="1"/>
    <row r="36303" ht="12.75" hidden="1" customHeight="1"/>
    <row r="36304" ht="12.75" hidden="1" customHeight="1"/>
    <row r="36305" ht="12.75" hidden="1" customHeight="1"/>
    <row r="36306" ht="12.75" hidden="1" customHeight="1"/>
    <row r="36307" ht="12.75" hidden="1" customHeight="1"/>
    <row r="36308" ht="12.75" hidden="1" customHeight="1"/>
    <row r="36309" ht="12.75" hidden="1" customHeight="1"/>
    <row r="36310" ht="12.75" hidden="1" customHeight="1"/>
    <row r="36311" ht="12.75" hidden="1" customHeight="1"/>
    <row r="36312" ht="12.75" hidden="1" customHeight="1"/>
    <row r="36313" ht="12.75" hidden="1" customHeight="1"/>
    <row r="36314" ht="12.75" hidden="1" customHeight="1"/>
    <row r="36315" ht="12.75" hidden="1" customHeight="1"/>
    <row r="36316" ht="12.75" hidden="1" customHeight="1"/>
    <row r="36317" ht="12.75" hidden="1" customHeight="1"/>
    <row r="36318" ht="12.75" hidden="1" customHeight="1"/>
    <row r="36319" ht="12.75" hidden="1" customHeight="1"/>
    <row r="36320" ht="12.75" hidden="1" customHeight="1"/>
    <row r="36321" ht="12.75" hidden="1" customHeight="1"/>
    <row r="36322" ht="12.75" hidden="1" customHeight="1"/>
    <row r="36323" ht="12.75" hidden="1" customHeight="1"/>
    <row r="36324" ht="12.75" hidden="1" customHeight="1"/>
    <row r="36325" ht="12.75" hidden="1" customHeight="1"/>
    <row r="36326" ht="12.75" hidden="1" customHeight="1"/>
    <row r="36327" ht="12.75" hidden="1" customHeight="1"/>
    <row r="36328" ht="12.75" hidden="1" customHeight="1"/>
    <row r="36329" ht="12.75" hidden="1" customHeight="1"/>
    <row r="36330" ht="12.75" hidden="1" customHeight="1"/>
    <row r="36331" ht="12.75" hidden="1" customHeight="1"/>
    <row r="36332" ht="12.75" hidden="1" customHeight="1"/>
    <row r="36333" ht="12.75" hidden="1" customHeight="1"/>
    <row r="36334" ht="12.75" hidden="1" customHeight="1"/>
    <row r="36335" ht="12.75" hidden="1" customHeight="1"/>
    <row r="36336" ht="12.75" hidden="1" customHeight="1"/>
    <row r="36337" ht="12.75" hidden="1" customHeight="1"/>
    <row r="36338" ht="12.75" hidden="1" customHeight="1"/>
    <row r="36339" ht="12.75" hidden="1" customHeight="1"/>
    <row r="36340" ht="12.75" hidden="1" customHeight="1"/>
    <row r="36341" ht="12.75" hidden="1" customHeight="1"/>
    <row r="36342" ht="12.75" hidden="1" customHeight="1"/>
    <row r="36343" ht="12.75" hidden="1" customHeight="1"/>
    <row r="36344" ht="12.75" hidden="1" customHeight="1"/>
    <row r="36345" ht="12.75" hidden="1" customHeight="1"/>
    <row r="36346" ht="12.75" hidden="1" customHeight="1"/>
    <row r="36347" ht="12.75" hidden="1" customHeight="1"/>
    <row r="36348" ht="12.75" hidden="1" customHeight="1"/>
    <row r="36349" ht="12.75" hidden="1" customHeight="1"/>
    <row r="36350" ht="12.75" hidden="1" customHeight="1"/>
    <row r="36351" ht="12.75" hidden="1" customHeight="1"/>
    <row r="36352" ht="12.75" hidden="1" customHeight="1"/>
    <row r="36353" ht="12.75" hidden="1" customHeight="1"/>
    <row r="36354" ht="12.75" hidden="1" customHeight="1"/>
    <row r="36355" ht="12.75" hidden="1" customHeight="1"/>
    <row r="36356" ht="12.75" hidden="1" customHeight="1"/>
    <row r="36357" ht="12.75" hidden="1" customHeight="1"/>
    <row r="36358" ht="12.75" hidden="1" customHeight="1"/>
    <row r="36359" ht="12.75" hidden="1" customHeight="1"/>
    <row r="36360" ht="12.75" hidden="1" customHeight="1"/>
    <row r="36361" ht="12.75" hidden="1" customHeight="1"/>
    <row r="36362" ht="12.75" hidden="1" customHeight="1"/>
    <row r="36363" ht="12.75" hidden="1" customHeight="1"/>
    <row r="36364" ht="12.75" hidden="1" customHeight="1"/>
    <row r="36365" ht="12.75" hidden="1" customHeight="1"/>
    <row r="36366" ht="12.75" hidden="1" customHeight="1"/>
    <row r="36367" ht="12.75" hidden="1" customHeight="1"/>
    <row r="36368" ht="12.75" hidden="1" customHeight="1"/>
    <row r="36369" ht="12.75" hidden="1" customHeight="1"/>
    <row r="36370" ht="12.75" hidden="1" customHeight="1"/>
    <row r="36371" ht="12.75" hidden="1" customHeight="1"/>
    <row r="36372" ht="12.75" hidden="1" customHeight="1"/>
    <row r="36373" ht="12.75" hidden="1" customHeight="1"/>
    <row r="36374" ht="12.75" hidden="1" customHeight="1"/>
    <row r="36375" ht="12.75" hidden="1" customHeight="1"/>
    <row r="36376" ht="12.75" hidden="1" customHeight="1"/>
    <row r="36377" ht="12.75" hidden="1" customHeight="1"/>
    <row r="36378" ht="12.75" hidden="1" customHeight="1"/>
    <row r="36379" ht="12.75" hidden="1" customHeight="1"/>
    <row r="36380" ht="12.75" hidden="1" customHeight="1"/>
    <row r="36381" ht="12.75" hidden="1" customHeight="1"/>
    <row r="36382" ht="12.75" hidden="1" customHeight="1"/>
    <row r="36383" ht="12.75" hidden="1" customHeight="1"/>
    <row r="36384" ht="12.75" hidden="1" customHeight="1"/>
    <row r="36385" ht="12.75" hidden="1" customHeight="1"/>
    <row r="36386" ht="12.75" hidden="1" customHeight="1"/>
    <row r="36387" ht="12.75" hidden="1" customHeight="1"/>
    <row r="36388" ht="12.75" hidden="1" customHeight="1"/>
    <row r="36389" ht="12.75" hidden="1" customHeight="1"/>
    <row r="36390" ht="12.75" hidden="1" customHeight="1"/>
    <row r="36391" ht="12.75" hidden="1" customHeight="1"/>
    <row r="36392" ht="12.75" hidden="1" customHeight="1"/>
    <row r="36393" ht="12.75" hidden="1" customHeight="1"/>
    <row r="36394" ht="12.75" hidden="1" customHeight="1"/>
    <row r="36395" ht="12.75" hidden="1" customHeight="1"/>
    <row r="36396" ht="12.75" hidden="1" customHeight="1"/>
    <row r="36397" ht="12.75" hidden="1" customHeight="1"/>
    <row r="36398" ht="12.75" hidden="1" customHeight="1"/>
    <row r="36399" ht="12.75" hidden="1" customHeight="1"/>
    <row r="36400" ht="12.75" hidden="1" customHeight="1"/>
    <row r="36401" ht="12.75" hidden="1" customHeight="1"/>
    <row r="36402" ht="12.75" hidden="1" customHeight="1"/>
    <row r="36403" ht="12.75" hidden="1" customHeight="1"/>
    <row r="36404" ht="12.75" hidden="1" customHeight="1"/>
    <row r="36405" ht="12.75" hidden="1" customHeight="1"/>
    <row r="36406" ht="12.75" hidden="1" customHeight="1"/>
    <row r="36407" ht="12.75" hidden="1" customHeight="1"/>
    <row r="36408" ht="12.75" hidden="1" customHeight="1"/>
    <row r="36409" ht="12.75" hidden="1" customHeight="1"/>
    <row r="36410" ht="12.75" hidden="1" customHeight="1"/>
    <row r="36411" ht="12.75" hidden="1" customHeight="1"/>
    <row r="36412" ht="12.75" hidden="1" customHeight="1"/>
    <row r="36413" ht="12.75" hidden="1" customHeight="1"/>
    <row r="36414" ht="12.75" hidden="1" customHeight="1"/>
    <row r="36415" ht="12.75" hidden="1" customHeight="1"/>
    <row r="36416" ht="12.75" hidden="1" customHeight="1"/>
    <row r="36417" ht="12.75" hidden="1" customHeight="1"/>
    <row r="36418" ht="12.75" hidden="1" customHeight="1"/>
    <row r="36419" ht="12.75" hidden="1" customHeight="1"/>
    <row r="36420" ht="12.75" hidden="1" customHeight="1"/>
    <row r="36421" ht="12.75" hidden="1" customHeight="1"/>
    <row r="36422" ht="12.75" hidden="1" customHeight="1"/>
    <row r="36423" ht="12.75" hidden="1" customHeight="1"/>
    <row r="36424" ht="12.75" hidden="1" customHeight="1"/>
    <row r="36425" ht="12.75" hidden="1" customHeight="1"/>
    <row r="36426" ht="12.75" hidden="1" customHeight="1"/>
    <row r="36427" ht="12.75" hidden="1" customHeight="1"/>
    <row r="36428" ht="12.75" hidden="1" customHeight="1"/>
    <row r="36429" ht="12.75" hidden="1" customHeight="1"/>
    <row r="36430" ht="12.75" hidden="1" customHeight="1"/>
    <row r="36431" ht="12.75" hidden="1" customHeight="1"/>
    <row r="36432" ht="12.75" hidden="1" customHeight="1"/>
    <row r="36433" ht="12.75" hidden="1" customHeight="1"/>
    <row r="36434" ht="12.75" hidden="1" customHeight="1"/>
    <row r="36435" ht="12.75" hidden="1" customHeight="1"/>
    <row r="36436" ht="12.75" hidden="1" customHeight="1"/>
    <row r="36437" ht="12.75" hidden="1" customHeight="1"/>
    <row r="36438" ht="12.75" hidden="1" customHeight="1"/>
    <row r="36439" ht="12.75" hidden="1" customHeight="1"/>
    <row r="36440" ht="12.75" hidden="1" customHeight="1"/>
    <row r="36441" ht="12.75" hidden="1" customHeight="1"/>
    <row r="36442" ht="12.75" hidden="1" customHeight="1"/>
    <row r="36443" ht="12.75" hidden="1" customHeight="1"/>
    <row r="36444" ht="12.75" hidden="1" customHeight="1"/>
    <row r="36445" ht="12.75" hidden="1" customHeight="1"/>
    <row r="36446" ht="12.75" hidden="1" customHeight="1"/>
    <row r="36447" ht="12.75" hidden="1" customHeight="1"/>
    <row r="36448" ht="12.75" hidden="1" customHeight="1"/>
    <row r="36449" ht="12.75" hidden="1" customHeight="1"/>
    <row r="36450" ht="12.75" hidden="1" customHeight="1"/>
    <row r="36451" ht="12.75" hidden="1" customHeight="1"/>
    <row r="36452" ht="12.75" hidden="1" customHeight="1"/>
    <row r="36453" ht="12.75" hidden="1" customHeight="1"/>
    <row r="36454" ht="12.75" hidden="1" customHeight="1"/>
    <row r="36455" ht="12.75" hidden="1" customHeight="1"/>
    <row r="36456" ht="12.75" hidden="1" customHeight="1"/>
    <row r="36457" ht="12.75" hidden="1" customHeight="1"/>
    <row r="36458" ht="12.75" hidden="1" customHeight="1"/>
    <row r="36459" ht="12.75" hidden="1" customHeight="1"/>
    <row r="36460" ht="12.75" hidden="1" customHeight="1"/>
    <row r="36461" ht="12.75" hidden="1" customHeight="1"/>
    <row r="36462" ht="12.75" hidden="1" customHeight="1"/>
    <row r="36463" ht="12.75" hidden="1" customHeight="1"/>
    <row r="36464" ht="12.75" hidden="1" customHeight="1"/>
    <row r="36465" ht="12.75" hidden="1" customHeight="1"/>
    <row r="36466" ht="12.75" hidden="1" customHeight="1"/>
    <row r="36467" ht="12.75" hidden="1" customHeight="1"/>
    <row r="36468" ht="12.75" hidden="1" customHeight="1"/>
    <row r="36469" ht="12.75" hidden="1" customHeight="1"/>
    <row r="36470" ht="12.75" hidden="1" customHeight="1"/>
    <row r="36471" ht="12.75" hidden="1" customHeight="1"/>
    <row r="36472" ht="12.75" hidden="1" customHeight="1"/>
    <row r="36473" ht="12.75" hidden="1" customHeight="1"/>
    <row r="36474" ht="12.75" hidden="1" customHeight="1"/>
    <row r="36475" ht="12.75" hidden="1" customHeight="1"/>
    <row r="36476" ht="12.75" hidden="1" customHeight="1"/>
    <row r="36477" ht="12.75" hidden="1" customHeight="1"/>
    <row r="36478" ht="12.75" hidden="1" customHeight="1"/>
    <row r="36479" ht="12.75" hidden="1" customHeight="1"/>
    <row r="36480" ht="12.75" hidden="1" customHeight="1"/>
    <row r="36481" ht="12.75" hidden="1" customHeight="1"/>
    <row r="36482" ht="12.75" hidden="1" customHeight="1"/>
    <row r="36483" ht="12.75" hidden="1" customHeight="1"/>
    <row r="36484" ht="12.75" hidden="1" customHeight="1"/>
    <row r="36485" ht="12.75" hidden="1" customHeight="1"/>
    <row r="36486" ht="12.75" hidden="1" customHeight="1"/>
    <row r="36487" ht="12.75" hidden="1" customHeight="1"/>
    <row r="36488" ht="12.75" hidden="1" customHeight="1"/>
    <row r="36489" ht="12.75" hidden="1" customHeight="1"/>
    <row r="36490" ht="12.75" hidden="1" customHeight="1"/>
    <row r="36491" ht="12.75" hidden="1" customHeight="1"/>
    <row r="36492" ht="12.75" hidden="1" customHeight="1"/>
    <row r="36493" ht="12.75" hidden="1" customHeight="1"/>
    <row r="36494" ht="12.75" hidden="1" customHeight="1"/>
    <row r="36495" ht="12.75" hidden="1" customHeight="1"/>
    <row r="36496" ht="12.75" hidden="1" customHeight="1"/>
    <row r="36497" ht="12.75" hidden="1" customHeight="1"/>
    <row r="36498" ht="12.75" hidden="1" customHeight="1"/>
    <row r="36499" ht="12.75" hidden="1" customHeight="1"/>
    <row r="36500" ht="12.75" hidden="1" customHeight="1"/>
    <row r="36501" ht="12.75" hidden="1" customHeight="1"/>
    <row r="36502" ht="12.75" hidden="1" customHeight="1"/>
    <row r="36503" ht="12.75" hidden="1" customHeight="1"/>
    <row r="36504" ht="12.75" hidden="1" customHeight="1"/>
    <row r="36505" ht="12.75" hidden="1" customHeight="1"/>
    <row r="36506" ht="12.75" hidden="1" customHeight="1"/>
    <row r="36507" ht="12.75" hidden="1" customHeight="1"/>
    <row r="36508" ht="12.75" hidden="1" customHeight="1"/>
    <row r="36509" ht="12.75" hidden="1" customHeight="1"/>
    <row r="36510" ht="12.75" hidden="1" customHeight="1"/>
    <row r="36511" ht="12.75" hidden="1" customHeight="1"/>
    <row r="36512" ht="12.75" hidden="1" customHeight="1"/>
    <row r="36513" ht="12.75" hidden="1" customHeight="1"/>
    <row r="36514" ht="12.75" hidden="1" customHeight="1"/>
    <row r="36515" ht="12.75" hidden="1" customHeight="1"/>
    <row r="36516" ht="12.75" hidden="1" customHeight="1"/>
    <row r="36517" ht="12.75" hidden="1" customHeight="1"/>
    <row r="36518" ht="12.75" hidden="1" customHeight="1"/>
    <row r="36519" ht="12.75" hidden="1" customHeight="1"/>
    <row r="36520" ht="12.75" hidden="1" customHeight="1"/>
    <row r="36521" ht="12.75" hidden="1" customHeight="1"/>
    <row r="36522" ht="12.75" hidden="1" customHeight="1"/>
    <row r="36523" ht="12.75" hidden="1" customHeight="1"/>
    <row r="36524" ht="12.75" hidden="1" customHeight="1"/>
    <row r="36525" ht="12.75" hidden="1" customHeight="1"/>
    <row r="36526" ht="12.75" hidden="1" customHeight="1"/>
    <row r="36527" ht="12.75" hidden="1" customHeight="1"/>
    <row r="36528" ht="12.75" hidden="1" customHeight="1"/>
    <row r="36529" ht="12.75" hidden="1" customHeight="1"/>
    <row r="36530" ht="12.75" hidden="1" customHeight="1"/>
    <row r="36531" ht="12.75" hidden="1" customHeight="1"/>
    <row r="36532" ht="12.75" hidden="1" customHeight="1"/>
    <row r="36533" ht="12.75" hidden="1" customHeight="1"/>
    <row r="36534" ht="12.75" hidden="1" customHeight="1"/>
    <row r="36535" ht="12.75" hidden="1" customHeight="1"/>
    <row r="36536" ht="12.75" hidden="1" customHeight="1"/>
    <row r="36537" ht="12.75" hidden="1" customHeight="1"/>
    <row r="36538" ht="12.75" hidden="1" customHeight="1"/>
    <row r="36539" ht="12.75" hidden="1" customHeight="1"/>
    <row r="36540" ht="12.75" hidden="1" customHeight="1"/>
    <row r="36541" ht="12.75" hidden="1" customHeight="1"/>
    <row r="36542" ht="12.75" hidden="1" customHeight="1"/>
    <row r="36543" ht="12.75" hidden="1" customHeight="1"/>
    <row r="36544" ht="12.75" hidden="1" customHeight="1"/>
    <row r="36545" ht="12.75" hidden="1" customHeight="1"/>
    <row r="36546" ht="12.75" hidden="1" customHeight="1"/>
    <row r="36547" ht="12.75" hidden="1" customHeight="1"/>
    <row r="36548" ht="12.75" hidden="1" customHeight="1"/>
    <row r="36549" ht="12.75" hidden="1" customHeight="1"/>
    <row r="36550" ht="12.75" hidden="1" customHeight="1"/>
    <row r="36551" ht="12.75" hidden="1" customHeight="1"/>
    <row r="36552" ht="12.75" hidden="1" customHeight="1"/>
    <row r="36553" ht="12.75" hidden="1" customHeight="1"/>
    <row r="36554" ht="12.75" hidden="1" customHeight="1"/>
    <row r="36555" ht="12.75" hidden="1" customHeight="1"/>
    <row r="36556" ht="12.75" hidden="1" customHeight="1"/>
    <row r="36557" ht="12.75" hidden="1" customHeight="1"/>
    <row r="36558" ht="12.75" hidden="1" customHeight="1"/>
    <row r="36559" ht="12.75" hidden="1" customHeight="1"/>
    <row r="36560" ht="12.75" hidden="1" customHeight="1"/>
    <row r="36561" ht="12.75" hidden="1" customHeight="1"/>
    <row r="36562" ht="12.75" hidden="1" customHeight="1"/>
    <row r="36563" ht="12.75" hidden="1" customHeight="1"/>
    <row r="36564" ht="12.75" hidden="1" customHeight="1"/>
    <row r="36565" ht="12.75" hidden="1" customHeight="1"/>
    <row r="36566" ht="12.75" hidden="1" customHeight="1"/>
    <row r="36567" ht="12.75" hidden="1" customHeight="1"/>
    <row r="36568" ht="12.75" hidden="1" customHeight="1"/>
    <row r="36569" ht="12.75" hidden="1" customHeight="1"/>
    <row r="36570" ht="12.75" hidden="1" customHeight="1"/>
    <row r="36571" ht="12.75" hidden="1" customHeight="1"/>
    <row r="36572" ht="12.75" hidden="1" customHeight="1"/>
    <row r="36573" ht="12.75" hidden="1" customHeight="1"/>
    <row r="36574" ht="12.75" hidden="1" customHeight="1"/>
    <row r="36575" ht="12.75" hidden="1" customHeight="1"/>
    <row r="36576" ht="12.75" hidden="1" customHeight="1"/>
    <row r="36577" ht="12.75" hidden="1" customHeight="1"/>
    <row r="36578" ht="12.75" hidden="1" customHeight="1"/>
    <row r="36579" ht="12.75" hidden="1" customHeight="1"/>
    <row r="36580" ht="12.75" hidden="1" customHeight="1"/>
    <row r="36581" ht="12.75" hidden="1" customHeight="1"/>
    <row r="36582" ht="12.75" hidden="1" customHeight="1"/>
    <row r="36583" ht="12.75" hidden="1" customHeight="1"/>
    <row r="36584" ht="12.75" hidden="1" customHeight="1"/>
    <row r="36585" ht="12.75" hidden="1" customHeight="1"/>
    <row r="36586" ht="12.75" hidden="1" customHeight="1"/>
    <row r="36587" ht="12.75" hidden="1" customHeight="1"/>
    <row r="36588" ht="12.75" hidden="1" customHeight="1"/>
    <row r="36589" ht="12.75" hidden="1" customHeight="1"/>
    <row r="36590" ht="12.75" hidden="1" customHeight="1"/>
    <row r="36591" ht="12.75" hidden="1" customHeight="1"/>
    <row r="36592" ht="12.75" hidden="1" customHeight="1"/>
    <row r="36593" ht="12.75" hidden="1" customHeight="1"/>
    <row r="36594" ht="12.75" hidden="1" customHeight="1"/>
    <row r="36595" ht="12.75" hidden="1" customHeight="1"/>
    <row r="36596" ht="12.75" hidden="1" customHeight="1"/>
    <row r="36597" ht="12.75" hidden="1" customHeight="1"/>
    <row r="36598" ht="12.75" hidden="1" customHeight="1"/>
    <row r="36599" ht="12.75" hidden="1" customHeight="1"/>
    <row r="36600" ht="12.75" hidden="1" customHeight="1"/>
    <row r="36601" ht="12.75" hidden="1" customHeight="1"/>
    <row r="36602" ht="12.75" hidden="1" customHeight="1"/>
    <row r="36603" ht="12.75" hidden="1" customHeight="1"/>
    <row r="36604" ht="12.75" hidden="1" customHeight="1"/>
    <row r="36605" ht="12.75" hidden="1" customHeight="1"/>
    <row r="36606" ht="12.75" hidden="1" customHeight="1"/>
    <row r="36607" ht="12.75" hidden="1" customHeight="1"/>
    <row r="36608" ht="12.75" hidden="1" customHeight="1"/>
    <row r="36609" ht="12.75" hidden="1" customHeight="1"/>
    <row r="36610" ht="12.75" hidden="1" customHeight="1"/>
    <row r="36611" ht="12.75" hidden="1" customHeight="1"/>
    <row r="36612" ht="12.75" hidden="1" customHeight="1"/>
    <row r="36613" ht="12.75" hidden="1" customHeight="1"/>
    <row r="36614" ht="12.75" hidden="1" customHeight="1"/>
    <row r="36615" ht="12.75" hidden="1" customHeight="1"/>
    <row r="36616" ht="12.75" hidden="1" customHeight="1"/>
    <row r="36617" ht="12.75" hidden="1" customHeight="1"/>
    <row r="36618" ht="12.75" hidden="1" customHeight="1"/>
    <row r="36619" ht="12.75" hidden="1" customHeight="1"/>
    <row r="36620" ht="12.75" hidden="1" customHeight="1"/>
    <row r="36621" ht="12.75" hidden="1" customHeight="1"/>
    <row r="36622" ht="12.75" hidden="1" customHeight="1"/>
    <row r="36623" ht="12.75" hidden="1" customHeight="1"/>
    <row r="36624" ht="12.75" hidden="1" customHeight="1"/>
    <row r="36625" ht="12.75" hidden="1" customHeight="1"/>
    <row r="36626" ht="12.75" hidden="1" customHeight="1"/>
    <row r="36627" ht="12.75" hidden="1" customHeight="1"/>
    <row r="36628" ht="12.75" hidden="1" customHeight="1"/>
    <row r="36629" ht="12.75" hidden="1" customHeight="1"/>
    <row r="36630" ht="12.75" hidden="1" customHeight="1"/>
    <row r="36631" ht="12.75" hidden="1" customHeight="1"/>
    <row r="36632" ht="12.75" hidden="1" customHeight="1"/>
    <row r="36633" ht="12.75" hidden="1" customHeight="1"/>
    <row r="36634" ht="12.75" hidden="1" customHeight="1"/>
    <row r="36635" ht="12.75" hidden="1" customHeight="1"/>
    <row r="36636" ht="12.75" hidden="1" customHeight="1"/>
    <row r="36637" ht="12.75" hidden="1" customHeight="1"/>
    <row r="36638" ht="12.75" hidden="1" customHeight="1"/>
    <row r="36639" ht="12.75" hidden="1" customHeight="1"/>
    <row r="36640" ht="12.75" hidden="1" customHeight="1"/>
    <row r="36641" ht="12.75" hidden="1" customHeight="1"/>
    <row r="36642" ht="12.75" hidden="1" customHeight="1"/>
    <row r="36643" ht="12.75" hidden="1" customHeight="1"/>
    <row r="36644" ht="12.75" hidden="1" customHeight="1"/>
    <row r="36645" ht="12.75" hidden="1" customHeight="1"/>
    <row r="36646" ht="12.75" hidden="1" customHeight="1"/>
    <row r="36647" ht="12.75" hidden="1" customHeight="1"/>
    <row r="36648" ht="12.75" hidden="1" customHeight="1"/>
    <row r="36649" ht="12.75" hidden="1" customHeight="1"/>
    <row r="36650" ht="12.75" hidden="1" customHeight="1"/>
    <row r="36651" ht="12.75" hidden="1" customHeight="1"/>
    <row r="36652" ht="12.75" hidden="1" customHeight="1"/>
    <row r="36653" ht="12.75" hidden="1" customHeight="1"/>
    <row r="36654" ht="12.75" hidden="1" customHeight="1"/>
    <row r="36655" ht="12.75" hidden="1" customHeight="1"/>
    <row r="36656" ht="12.75" hidden="1" customHeight="1"/>
    <row r="36657" ht="12.75" hidden="1" customHeight="1"/>
    <row r="36658" ht="12.75" hidden="1" customHeight="1"/>
    <row r="36659" ht="12.75" hidden="1" customHeight="1"/>
    <row r="36660" ht="12.75" hidden="1" customHeight="1"/>
    <row r="36661" ht="12.75" hidden="1" customHeight="1"/>
    <row r="36662" ht="12.75" hidden="1" customHeight="1"/>
    <row r="36663" ht="12.75" hidden="1" customHeight="1"/>
    <row r="36664" ht="12.75" hidden="1" customHeight="1"/>
    <row r="36665" ht="12.75" hidden="1" customHeight="1"/>
    <row r="36666" ht="12.75" hidden="1" customHeight="1"/>
    <row r="36667" ht="12.75" hidden="1" customHeight="1"/>
    <row r="36668" ht="12.75" hidden="1" customHeight="1"/>
    <row r="36669" ht="12.75" hidden="1" customHeight="1"/>
    <row r="36670" ht="12.75" hidden="1" customHeight="1"/>
    <row r="36671" ht="12.75" hidden="1" customHeight="1"/>
    <row r="36672" ht="12.75" hidden="1" customHeight="1"/>
    <row r="36673" ht="12.75" hidden="1" customHeight="1"/>
    <row r="36674" ht="12.75" hidden="1" customHeight="1"/>
    <row r="36675" ht="12.75" hidden="1" customHeight="1"/>
    <row r="36676" ht="12.75" hidden="1" customHeight="1"/>
    <row r="36677" ht="12.75" hidden="1" customHeight="1"/>
    <row r="36678" ht="12.75" hidden="1" customHeight="1"/>
    <row r="36679" ht="12.75" hidden="1" customHeight="1"/>
    <row r="36680" ht="12.75" hidden="1" customHeight="1"/>
    <row r="36681" ht="12.75" hidden="1" customHeight="1"/>
    <row r="36682" ht="12.75" hidden="1" customHeight="1"/>
    <row r="36683" ht="12.75" hidden="1" customHeight="1"/>
    <row r="36684" ht="12.75" hidden="1" customHeight="1"/>
    <row r="36685" ht="12.75" hidden="1" customHeight="1"/>
    <row r="36686" ht="12.75" hidden="1" customHeight="1"/>
    <row r="36687" ht="12.75" hidden="1" customHeight="1"/>
    <row r="36688" ht="12.75" hidden="1" customHeight="1"/>
    <row r="36689" ht="12.75" hidden="1" customHeight="1"/>
    <row r="36690" ht="12.75" hidden="1" customHeight="1"/>
    <row r="36691" ht="12.75" hidden="1" customHeight="1"/>
    <row r="36692" ht="12.75" hidden="1" customHeight="1"/>
    <row r="36693" ht="12.75" hidden="1" customHeight="1"/>
    <row r="36694" ht="12.75" hidden="1" customHeight="1"/>
    <row r="36695" ht="12.75" hidden="1" customHeight="1"/>
    <row r="36696" ht="12.75" hidden="1" customHeight="1"/>
    <row r="36697" ht="12.75" hidden="1" customHeight="1"/>
    <row r="36698" ht="12.75" hidden="1" customHeight="1"/>
    <row r="36699" ht="12.75" hidden="1" customHeight="1"/>
    <row r="36700" ht="12.75" hidden="1" customHeight="1"/>
    <row r="36701" ht="12.75" hidden="1" customHeight="1"/>
    <row r="36702" ht="12.75" hidden="1" customHeight="1"/>
    <row r="36703" ht="12.75" hidden="1" customHeight="1"/>
    <row r="36704" ht="12.75" hidden="1" customHeight="1"/>
    <row r="36705" ht="12.75" hidden="1" customHeight="1"/>
    <row r="36706" ht="12.75" hidden="1" customHeight="1"/>
    <row r="36707" ht="12.75" hidden="1" customHeight="1"/>
    <row r="36708" ht="12.75" hidden="1" customHeight="1"/>
    <row r="36709" ht="12.75" hidden="1" customHeight="1"/>
    <row r="36710" ht="12.75" hidden="1" customHeight="1"/>
    <row r="36711" ht="12.75" hidden="1" customHeight="1"/>
    <row r="36712" ht="12.75" hidden="1" customHeight="1"/>
    <row r="36713" ht="12.75" hidden="1" customHeight="1"/>
    <row r="36714" ht="12.75" hidden="1" customHeight="1"/>
    <row r="36715" ht="12.75" hidden="1" customHeight="1"/>
    <row r="36716" ht="12.75" hidden="1" customHeight="1"/>
    <row r="36717" ht="12.75" hidden="1" customHeight="1"/>
    <row r="36718" ht="12.75" hidden="1" customHeight="1"/>
    <row r="36719" ht="12.75" hidden="1" customHeight="1"/>
    <row r="36720" ht="12.75" hidden="1" customHeight="1"/>
    <row r="36721" ht="12.75" hidden="1" customHeight="1"/>
    <row r="36722" ht="12.75" hidden="1" customHeight="1"/>
    <row r="36723" ht="12.75" hidden="1" customHeight="1"/>
    <row r="36724" ht="12.75" hidden="1" customHeight="1"/>
    <row r="36725" ht="12.75" hidden="1" customHeight="1"/>
    <row r="36726" ht="12.75" hidden="1" customHeight="1"/>
    <row r="36727" ht="12.75" hidden="1" customHeight="1"/>
    <row r="36728" ht="12.75" hidden="1" customHeight="1"/>
    <row r="36729" ht="12.75" hidden="1" customHeight="1"/>
    <row r="36730" ht="12.75" hidden="1" customHeight="1"/>
    <row r="36731" ht="12.75" hidden="1" customHeight="1"/>
    <row r="36732" ht="12.75" hidden="1" customHeight="1"/>
    <row r="36733" ht="12.75" hidden="1" customHeight="1"/>
    <row r="36734" ht="12.75" hidden="1" customHeight="1"/>
    <row r="36735" ht="12.75" hidden="1" customHeight="1"/>
    <row r="36736" ht="12.75" hidden="1" customHeight="1"/>
    <row r="36737" ht="12.75" hidden="1" customHeight="1"/>
    <row r="36738" ht="12.75" hidden="1" customHeight="1"/>
    <row r="36739" ht="12.75" hidden="1" customHeight="1"/>
    <row r="36740" ht="12.75" hidden="1" customHeight="1"/>
    <row r="36741" ht="12.75" hidden="1" customHeight="1"/>
    <row r="36742" ht="12.75" hidden="1" customHeight="1"/>
    <row r="36743" ht="12.75" hidden="1" customHeight="1"/>
    <row r="36744" ht="12.75" hidden="1" customHeight="1"/>
    <row r="36745" ht="12.75" hidden="1" customHeight="1"/>
    <row r="36746" ht="12.75" hidden="1" customHeight="1"/>
    <row r="36747" ht="12.75" hidden="1" customHeight="1"/>
    <row r="36748" ht="12.75" hidden="1" customHeight="1"/>
    <row r="36749" ht="12.75" hidden="1" customHeight="1"/>
    <row r="36750" ht="12.75" hidden="1" customHeight="1"/>
    <row r="36751" ht="12.75" hidden="1" customHeight="1"/>
    <row r="36752" ht="12.75" hidden="1" customHeight="1"/>
    <row r="36753" ht="12.75" hidden="1" customHeight="1"/>
    <row r="36754" ht="12.75" hidden="1" customHeight="1"/>
    <row r="36755" ht="12.75" hidden="1" customHeight="1"/>
    <row r="36756" ht="12.75" hidden="1" customHeight="1"/>
    <row r="36757" ht="12.75" hidden="1" customHeight="1"/>
    <row r="36758" ht="12.75" hidden="1" customHeight="1"/>
    <row r="36759" ht="12.75" hidden="1" customHeight="1"/>
    <row r="36760" ht="12.75" hidden="1" customHeight="1"/>
    <row r="36761" ht="12.75" hidden="1" customHeight="1"/>
    <row r="36762" ht="12.75" hidden="1" customHeight="1"/>
    <row r="36763" ht="12.75" hidden="1" customHeight="1"/>
    <row r="36764" ht="12.75" hidden="1" customHeight="1"/>
    <row r="36765" ht="12.75" hidden="1" customHeight="1"/>
    <row r="36766" ht="12.75" hidden="1" customHeight="1"/>
    <row r="36767" ht="12.75" hidden="1" customHeight="1"/>
    <row r="36768" ht="12.75" hidden="1" customHeight="1"/>
    <row r="36769" ht="12.75" hidden="1" customHeight="1"/>
    <row r="36770" ht="12.75" hidden="1" customHeight="1"/>
    <row r="36771" ht="12.75" hidden="1" customHeight="1"/>
    <row r="36772" ht="12.75" hidden="1" customHeight="1"/>
    <row r="36773" ht="12.75" hidden="1" customHeight="1"/>
    <row r="36774" ht="12.75" hidden="1" customHeight="1"/>
    <row r="36775" ht="12.75" hidden="1" customHeight="1"/>
    <row r="36776" ht="12.75" hidden="1" customHeight="1"/>
    <row r="36777" ht="12.75" hidden="1" customHeight="1"/>
    <row r="36778" ht="12.75" hidden="1" customHeight="1"/>
    <row r="36779" ht="12.75" hidden="1" customHeight="1"/>
    <row r="36780" ht="12.75" hidden="1" customHeight="1"/>
    <row r="36781" ht="12.75" hidden="1" customHeight="1"/>
    <row r="36782" ht="12.75" hidden="1" customHeight="1"/>
    <row r="36783" ht="12.75" hidden="1" customHeight="1"/>
    <row r="36784" ht="12.75" hidden="1" customHeight="1"/>
    <row r="36785" ht="12.75" hidden="1" customHeight="1"/>
    <row r="36786" ht="12.75" hidden="1" customHeight="1"/>
    <row r="36787" ht="12.75" hidden="1" customHeight="1"/>
    <row r="36788" ht="12.75" hidden="1" customHeight="1"/>
    <row r="36789" ht="12.75" hidden="1" customHeight="1"/>
    <row r="36790" ht="12.75" hidden="1" customHeight="1"/>
    <row r="36791" ht="12.75" hidden="1" customHeight="1"/>
    <row r="36792" ht="12.75" hidden="1" customHeight="1"/>
    <row r="36793" ht="12.75" hidden="1" customHeight="1"/>
    <row r="36794" ht="12.75" hidden="1" customHeight="1"/>
    <row r="36795" ht="12.75" hidden="1" customHeight="1"/>
    <row r="36796" ht="12.75" hidden="1" customHeight="1"/>
    <row r="36797" ht="12.75" hidden="1" customHeight="1"/>
    <row r="36798" ht="12.75" hidden="1" customHeight="1"/>
    <row r="36799" ht="12.75" hidden="1" customHeight="1"/>
    <row r="36800" ht="12.75" hidden="1" customHeight="1"/>
    <row r="36801" ht="12.75" hidden="1" customHeight="1"/>
    <row r="36802" ht="12.75" hidden="1" customHeight="1"/>
    <row r="36803" ht="12.75" hidden="1" customHeight="1"/>
    <row r="36804" ht="12.75" hidden="1" customHeight="1"/>
    <row r="36805" ht="12.75" hidden="1" customHeight="1"/>
    <row r="36806" ht="12.75" hidden="1" customHeight="1"/>
    <row r="36807" ht="12.75" hidden="1" customHeight="1"/>
    <row r="36808" ht="12.75" hidden="1" customHeight="1"/>
    <row r="36809" ht="12.75" hidden="1" customHeight="1"/>
    <row r="36810" ht="12.75" hidden="1" customHeight="1"/>
    <row r="36811" ht="12.75" hidden="1" customHeight="1"/>
    <row r="36812" ht="12.75" hidden="1" customHeight="1"/>
    <row r="36813" ht="12.75" hidden="1" customHeight="1"/>
    <row r="36814" ht="12.75" hidden="1" customHeight="1"/>
    <row r="36815" ht="12.75" hidden="1" customHeight="1"/>
    <row r="36816" ht="12.75" hidden="1" customHeight="1"/>
    <row r="36817" ht="12.75" hidden="1" customHeight="1"/>
    <row r="36818" ht="12.75" hidden="1" customHeight="1"/>
    <row r="36819" ht="12.75" hidden="1" customHeight="1"/>
    <row r="36820" ht="12.75" hidden="1" customHeight="1"/>
    <row r="36821" ht="12.75" hidden="1" customHeight="1"/>
    <row r="36822" ht="12.75" hidden="1" customHeight="1"/>
    <row r="36823" ht="12.75" hidden="1" customHeight="1"/>
    <row r="36824" ht="12.75" hidden="1" customHeight="1"/>
    <row r="36825" ht="12.75" hidden="1" customHeight="1"/>
    <row r="36826" ht="12.75" hidden="1" customHeight="1"/>
    <row r="36827" ht="12.75" hidden="1" customHeight="1"/>
    <row r="36828" ht="12.75" hidden="1" customHeight="1"/>
    <row r="36829" ht="12.75" hidden="1" customHeight="1"/>
    <row r="36830" ht="12.75" hidden="1" customHeight="1"/>
    <row r="36831" ht="12.75" hidden="1" customHeight="1"/>
    <row r="36832" ht="12.75" hidden="1" customHeight="1"/>
    <row r="36833" ht="12.75" hidden="1" customHeight="1"/>
    <row r="36834" ht="12.75" hidden="1" customHeight="1"/>
    <row r="36835" ht="12.75" hidden="1" customHeight="1"/>
    <row r="36836" ht="12.75" hidden="1" customHeight="1"/>
    <row r="36837" ht="12.75" hidden="1" customHeight="1"/>
    <row r="36838" ht="12.75" hidden="1" customHeight="1"/>
    <row r="36839" ht="12.75" hidden="1" customHeight="1"/>
    <row r="36840" ht="12.75" hidden="1" customHeight="1"/>
    <row r="36841" ht="12.75" hidden="1" customHeight="1"/>
    <row r="36842" ht="12.75" hidden="1" customHeight="1"/>
    <row r="36843" ht="12.75" hidden="1" customHeight="1"/>
    <row r="36844" ht="12.75" hidden="1" customHeight="1"/>
    <row r="36845" ht="12.75" hidden="1" customHeight="1"/>
    <row r="36846" ht="12.75" hidden="1" customHeight="1"/>
    <row r="36847" ht="12.75" hidden="1" customHeight="1"/>
    <row r="36848" ht="12.75" hidden="1" customHeight="1"/>
    <row r="36849" ht="12.75" hidden="1" customHeight="1"/>
    <row r="36850" ht="12.75" hidden="1" customHeight="1"/>
    <row r="36851" ht="12.75" hidden="1" customHeight="1"/>
    <row r="36852" ht="12.75" hidden="1" customHeight="1"/>
    <row r="36853" ht="12.75" hidden="1" customHeight="1"/>
    <row r="36854" ht="12.75" hidden="1" customHeight="1"/>
    <row r="36855" ht="12.75" hidden="1" customHeight="1"/>
    <row r="36856" ht="12.75" hidden="1" customHeight="1"/>
    <row r="36857" ht="12.75" hidden="1" customHeight="1"/>
    <row r="36858" ht="12.75" hidden="1" customHeight="1"/>
    <row r="36859" ht="12.75" hidden="1" customHeight="1"/>
    <row r="36860" ht="12.75" hidden="1" customHeight="1"/>
    <row r="36861" ht="12.75" hidden="1" customHeight="1"/>
    <row r="36862" ht="12.75" hidden="1" customHeight="1"/>
    <row r="36863" ht="12.75" hidden="1" customHeight="1"/>
    <row r="36864" ht="12.75" hidden="1" customHeight="1"/>
    <row r="36865" ht="12.75" hidden="1" customHeight="1"/>
    <row r="36866" ht="12.75" hidden="1" customHeight="1"/>
    <row r="36867" ht="12.75" hidden="1" customHeight="1"/>
    <row r="36868" ht="12.75" hidden="1" customHeight="1"/>
    <row r="36869" ht="12.75" hidden="1" customHeight="1"/>
    <row r="36870" ht="12.75" hidden="1" customHeight="1"/>
    <row r="36871" ht="12.75" hidden="1" customHeight="1"/>
    <row r="36872" ht="12.75" hidden="1" customHeight="1"/>
    <row r="36873" ht="12.75" hidden="1" customHeight="1"/>
    <row r="36874" ht="12.75" hidden="1" customHeight="1"/>
    <row r="36875" ht="12.75" hidden="1" customHeight="1"/>
    <row r="36876" ht="12.75" hidden="1" customHeight="1"/>
    <row r="36877" ht="12.75" hidden="1" customHeight="1"/>
    <row r="36878" ht="12.75" hidden="1" customHeight="1"/>
    <row r="36879" ht="12.75" hidden="1" customHeight="1"/>
    <row r="36880" ht="12.75" hidden="1" customHeight="1"/>
    <row r="36881" ht="12.75" hidden="1" customHeight="1"/>
    <row r="36882" ht="12.75" hidden="1" customHeight="1"/>
    <row r="36883" ht="12.75" hidden="1" customHeight="1"/>
    <row r="36884" ht="12.75" hidden="1" customHeight="1"/>
    <row r="36885" ht="12.75" hidden="1" customHeight="1"/>
    <row r="36886" ht="12.75" hidden="1" customHeight="1"/>
    <row r="36887" ht="12.75" hidden="1" customHeight="1"/>
    <row r="36888" ht="12.75" hidden="1" customHeight="1"/>
    <row r="36889" ht="12.75" hidden="1" customHeight="1"/>
    <row r="36890" ht="12.75" hidden="1" customHeight="1"/>
    <row r="36891" ht="12.75" hidden="1" customHeight="1"/>
    <row r="36892" ht="12.75" hidden="1" customHeight="1"/>
    <row r="36893" ht="12.75" hidden="1" customHeight="1"/>
    <row r="36894" ht="12.75" hidden="1" customHeight="1"/>
    <row r="36895" ht="12.75" hidden="1" customHeight="1"/>
    <row r="36896" ht="12.75" hidden="1" customHeight="1"/>
    <row r="36897" ht="12.75" hidden="1" customHeight="1"/>
    <row r="36898" ht="12.75" hidden="1" customHeight="1"/>
    <row r="36899" ht="12.75" hidden="1" customHeight="1"/>
    <row r="36900" ht="12.75" hidden="1" customHeight="1"/>
    <row r="36901" ht="12.75" hidden="1" customHeight="1"/>
    <row r="36902" ht="12.75" hidden="1" customHeight="1"/>
    <row r="36903" ht="12.75" hidden="1" customHeight="1"/>
    <row r="36904" ht="12.75" hidden="1" customHeight="1"/>
    <row r="36905" ht="12.75" hidden="1" customHeight="1"/>
    <row r="36906" ht="12.75" hidden="1" customHeight="1"/>
    <row r="36907" ht="12.75" hidden="1" customHeight="1"/>
    <row r="36908" ht="12.75" hidden="1" customHeight="1"/>
    <row r="36909" ht="12.75" hidden="1" customHeight="1"/>
    <row r="36910" ht="12.75" hidden="1" customHeight="1"/>
    <row r="36911" ht="12.75" hidden="1" customHeight="1"/>
    <row r="36912" ht="12.75" hidden="1" customHeight="1"/>
    <row r="36913" ht="12.75" hidden="1" customHeight="1"/>
    <row r="36914" ht="12.75" hidden="1" customHeight="1"/>
    <row r="36915" ht="12.75" hidden="1" customHeight="1"/>
    <row r="36916" ht="12.75" hidden="1" customHeight="1"/>
    <row r="36917" ht="12.75" hidden="1" customHeight="1"/>
    <row r="36918" ht="12.75" hidden="1" customHeight="1"/>
    <row r="36919" ht="12.75" hidden="1" customHeight="1"/>
    <row r="36920" ht="12.75" hidden="1" customHeight="1"/>
    <row r="36921" ht="12.75" hidden="1" customHeight="1"/>
    <row r="36922" ht="12.75" hidden="1" customHeight="1"/>
    <row r="36923" ht="12.75" hidden="1" customHeight="1"/>
    <row r="36924" ht="12.75" hidden="1" customHeight="1"/>
    <row r="36925" ht="12.75" hidden="1" customHeight="1"/>
    <row r="36926" ht="12.75" hidden="1" customHeight="1"/>
    <row r="36927" ht="12.75" hidden="1" customHeight="1"/>
    <row r="36928" ht="12.75" hidden="1" customHeight="1"/>
    <row r="36929" ht="12.75" hidden="1" customHeight="1"/>
    <row r="36930" ht="12.75" hidden="1" customHeight="1"/>
    <row r="36931" ht="12.75" hidden="1" customHeight="1"/>
    <row r="36932" ht="12.75" hidden="1" customHeight="1"/>
    <row r="36933" ht="12.75" hidden="1" customHeight="1"/>
    <row r="36934" ht="12.75" hidden="1" customHeight="1"/>
    <row r="36935" ht="12.75" hidden="1" customHeight="1"/>
    <row r="36936" ht="12.75" hidden="1" customHeight="1"/>
    <row r="36937" ht="12.75" hidden="1" customHeight="1"/>
    <row r="36938" ht="12.75" hidden="1" customHeight="1"/>
    <row r="36939" ht="12.75" hidden="1" customHeight="1"/>
    <row r="36940" ht="12.75" hidden="1" customHeight="1"/>
    <row r="36941" ht="12.75" hidden="1" customHeight="1"/>
    <row r="36942" ht="12.75" hidden="1" customHeight="1"/>
    <row r="36943" ht="12.75" hidden="1" customHeight="1"/>
    <row r="36944" ht="12.75" hidden="1" customHeight="1"/>
    <row r="36945" ht="12.75" hidden="1" customHeight="1"/>
    <row r="36946" ht="12.75" hidden="1" customHeight="1"/>
    <row r="36947" ht="12.75" hidden="1" customHeight="1"/>
    <row r="36948" ht="12.75" hidden="1" customHeight="1"/>
    <row r="36949" ht="12.75" hidden="1" customHeight="1"/>
    <row r="36950" ht="12.75" hidden="1" customHeight="1"/>
    <row r="36951" ht="12.75" hidden="1" customHeight="1"/>
    <row r="36952" ht="12.75" hidden="1" customHeight="1"/>
    <row r="36953" ht="12.75" hidden="1" customHeight="1"/>
    <row r="36954" ht="12.75" hidden="1" customHeight="1"/>
    <row r="36955" ht="12.75" hidden="1" customHeight="1"/>
    <row r="36956" ht="12.75" hidden="1" customHeight="1"/>
    <row r="36957" ht="12.75" hidden="1" customHeight="1"/>
    <row r="36958" ht="12.75" hidden="1" customHeight="1"/>
    <row r="36959" ht="12.75" hidden="1" customHeight="1"/>
    <row r="36960" ht="12.75" hidden="1" customHeight="1"/>
    <row r="36961" ht="12.75" hidden="1" customHeight="1"/>
    <row r="36962" ht="12.75" hidden="1" customHeight="1"/>
    <row r="36963" ht="12.75" hidden="1" customHeight="1"/>
    <row r="36964" ht="12.75" hidden="1" customHeight="1"/>
    <row r="36965" ht="12.75" hidden="1" customHeight="1"/>
    <row r="36966" ht="12.75" hidden="1" customHeight="1"/>
    <row r="36967" ht="12.75" hidden="1" customHeight="1"/>
    <row r="36968" ht="12.75" hidden="1" customHeight="1"/>
    <row r="36969" ht="12.75" hidden="1" customHeight="1"/>
    <row r="36970" ht="12.75" hidden="1" customHeight="1"/>
    <row r="36971" ht="12.75" hidden="1" customHeight="1"/>
    <row r="36972" ht="12.75" hidden="1" customHeight="1"/>
    <row r="36973" ht="12.75" hidden="1" customHeight="1"/>
    <row r="36974" ht="12.75" hidden="1" customHeight="1"/>
    <row r="36975" ht="12.75" hidden="1" customHeight="1"/>
    <row r="36976" ht="12.75" hidden="1" customHeight="1"/>
    <row r="36977" ht="12.75" hidden="1" customHeight="1"/>
    <row r="36978" ht="12.75" hidden="1" customHeight="1"/>
    <row r="36979" ht="12.75" hidden="1" customHeight="1"/>
    <row r="36980" ht="12.75" hidden="1" customHeight="1"/>
    <row r="36981" ht="12.75" hidden="1" customHeight="1"/>
    <row r="36982" ht="12.75" hidden="1" customHeight="1"/>
    <row r="36983" ht="12.75" hidden="1" customHeight="1"/>
    <row r="36984" ht="12.75" hidden="1" customHeight="1"/>
    <row r="36985" ht="12.75" hidden="1" customHeight="1"/>
    <row r="36986" ht="12.75" hidden="1" customHeight="1"/>
    <row r="36987" ht="12.75" hidden="1" customHeight="1"/>
    <row r="36988" ht="12.75" hidden="1" customHeight="1"/>
    <row r="36989" ht="12.75" hidden="1" customHeight="1"/>
    <row r="36990" ht="12.75" hidden="1" customHeight="1"/>
    <row r="36991" ht="12.75" hidden="1" customHeight="1"/>
    <row r="36992" ht="12.75" hidden="1" customHeight="1"/>
    <row r="36993" ht="12.75" hidden="1" customHeight="1"/>
    <row r="36994" ht="12.75" hidden="1" customHeight="1"/>
    <row r="36995" ht="12.75" hidden="1" customHeight="1"/>
    <row r="36996" ht="12.75" hidden="1" customHeight="1"/>
    <row r="36997" ht="12.75" hidden="1" customHeight="1"/>
    <row r="36998" ht="12.75" hidden="1" customHeight="1"/>
    <row r="36999" ht="12.75" hidden="1" customHeight="1"/>
    <row r="37000" ht="12.75" hidden="1" customHeight="1"/>
    <row r="37001" ht="12.75" hidden="1" customHeight="1"/>
    <row r="37002" ht="12.75" hidden="1" customHeight="1"/>
    <row r="37003" ht="12.75" hidden="1" customHeight="1"/>
    <row r="37004" ht="12.75" hidden="1" customHeight="1"/>
    <row r="37005" ht="12.75" hidden="1" customHeight="1"/>
    <row r="37006" ht="12.75" hidden="1" customHeight="1"/>
    <row r="37007" ht="12.75" hidden="1" customHeight="1"/>
    <row r="37008" ht="12.75" hidden="1" customHeight="1"/>
    <row r="37009" ht="12.75" hidden="1" customHeight="1"/>
    <row r="37010" ht="12.75" hidden="1" customHeight="1"/>
    <row r="37011" ht="12.75" hidden="1" customHeight="1"/>
    <row r="37012" ht="12.75" hidden="1" customHeight="1"/>
    <row r="37013" ht="12.75" hidden="1" customHeight="1"/>
    <row r="37014" ht="12.75" hidden="1" customHeight="1"/>
    <row r="37015" ht="12.75" hidden="1" customHeight="1"/>
    <row r="37016" ht="12.75" hidden="1" customHeight="1"/>
    <row r="37017" ht="12.75" hidden="1" customHeight="1"/>
    <row r="37018" ht="12.75" hidden="1" customHeight="1"/>
    <row r="37019" ht="12.75" hidden="1" customHeight="1"/>
    <row r="37020" ht="12.75" hidden="1" customHeight="1"/>
    <row r="37021" ht="12.75" hidden="1" customHeight="1"/>
    <row r="37022" ht="12.75" hidden="1" customHeight="1"/>
    <row r="37023" ht="12.75" hidden="1" customHeight="1"/>
    <row r="37024" ht="12.75" hidden="1" customHeight="1"/>
    <row r="37025" ht="12.75" hidden="1" customHeight="1"/>
    <row r="37026" ht="12.75" hidden="1" customHeight="1"/>
    <row r="37027" ht="12.75" hidden="1" customHeight="1"/>
    <row r="37028" ht="12.75" hidden="1" customHeight="1"/>
    <row r="37029" ht="12.75" hidden="1" customHeight="1"/>
    <row r="37030" ht="12.75" hidden="1" customHeight="1"/>
    <row r="37031" ht="12.75" hidden="1" customHeight="1"/>
    <row r="37032" ht="12.75" hidden="1" customHeight="1"/>
    <row r="37033" ht="12.75" hidden="1" customHeight="1"/>
    <row r="37034" ht="12.75" hidden="1" customHeight="1"/>
    <row r="37035" ht="12.75" hidden="1" customHeight="1"/>
    <row r="37036" ht="12.75" hidden="1" customHeight="1"/>
    <row r="37037" ht="12.75" hidden="1" customHeight="1"/>
    <row r="37038" ht="12.75" hidden="1" customHeight="1"/>
    <row r="37039" ht="12.75" hidden="1" customHeight="1"/>
    <row r="37040" ht="12.75" hidden="1" customHeight="1"/>
    <row r="37041" ht="12.75" hidden="1" customHeight="1"/>
    <row r="37042" ht="12.75" hidden="1" customHeight="1"/>
    <row r="37043" ht="12.75" hidden="1" customHeight="1"/>
    <row r="37044" ht="12.75" hidden="1" customHeight="1"/>
    <row r="37045" ht="12.75" hidden="1" customHeight="1"/>
    <row r="37046" ht="12.75" hidden="1" customHeight="1"/>
    <row r="37047" ht="12.75" hidden="1" customHeight="1"/>
    <row r="37048" ht="12.75" hidden="1" customHeight="1"/>
    <row r="37049" ht="12.75" hidden="1" customHeight="1"/>
    <row r="37050" ht="12.75" hidden="1" customHeight="1"/>
    <row r="37051" ht="12.75" hidden="1" customHeight="1"/>
    <row r="37052" ht="12.75" hidden="1" customHeight="1"/>
    <row r="37053" ht="12.75" hidden="1" customHeight="1"/>
    <row r="37054" ht="12.75" hidden="1" customHeight="1"/>
    <row r="37055" ht="12.75" hidden="1" customHeight="1"/>
    <row r="37056" ht="12.75" hidden="1" customHeight="1"/>
    <row r="37057" ht="12.75" hidden="1" customHeight="1"/>
    <row r="37058" ht="12.75" hidden="1" customHeight="1"/>
    <row r="37059" ht="12.75" hidden="1" customHeight="1"/>
    <row r="37060" ht="12.75" hidden="1" customHeight="1"/>
    <row r="37061" ht="12.75" hidden="1" customHeight="1"/>
    <row r="37062" ht="12.75" hidden="1" customHeight="1"/>
    <row r="37063" ht="12.75" hidden="1" customHeight="1"/>
    <row r="37064" ht="12.75" hidden="1" customHeight="1"/>
    <row r="37065" ht="12.75" hidden="1" customHeight="1"/>
    <row r="37066" ht="12.75" hidden="1" customHeight="1"/>
    <row r="37067" ht="12.75" hidden="1" customHeight="1"/>
    <row r="37068" ht="12.75" hidden="1" customHeight="1"/>
    <row r="37069" ht="12.75" hidden="1" customHeight="1"/>
    <row r="37070" ht="12.75" hidden="1" customHeight="1"/>
    <row r="37071" ht="12.75" hidden="1" customHeight="1"/>
    <row r="37072" ht="12.75" hidden="1" customHeight="1"/>
    <row r="37073" ht="12.75" hidden="1" customHeight="1"/>
    <row r="37074" ht="12.75" hidden="1" customHeight="1"/>
    <row r="37075" ht="12.75" hidden="1" customHeight="1"/>
    <row r="37076" ht="12.75" hidden="1" customHeight="1"/>
    <row r="37077" ht="12.75" hidden="1" customHeight="1"/>
    <row r="37078" ht="12.75" hidden="1" customHeight="1"/>
    <row r="37079" ht="12.75" hidden="1" customHeight="1"/>
    <row r="37080" ht="12.75" hidden="1" customHeight="1"/>
    <row r="37081" ht="12.75" hidden="1" customHeight="1"/>
    <row r="37082" ht="12.75" hidden="1" customHeight="1"/>
    <row r="37083" ht="12.75" hidden="1" customHeight="1"/>
    <row r="37084" ht="12.75" hidden="1" customHeight="1"/>
    <row r="37085" ht="12.75" hidden="1" customHeight="1"/>
    <row r="37086" ht="12.75" hidden="1" customHeight="1"/>
    <row r="37087" ht="12.75" hidden="1" customHeight="1"/>
    <row r="37088" ht="12.75" hidden="1" customHeight="1"/>
    <row r="37089" ht="12.75" hidden="1" customHeight="1"/>
    <row r="37090" ht="12.75" hidden="1" customHeight="1"/>
    <row r="37091" ht="12.75" hidden="1" customHeight="1"/>
    <row r="37092" ht="12.75" hidden="1" customHeight="1"/>
    <row r="37093" ht="12.75" hidden="1" customHeight="1"/>
    <row r="37094" ht="12.75" hidden="1" customHeight="1"/>
    <row r="37095" ht="12.75" hidden="1" customHeight="1"/>
    <row r="37096" ht="12.75" hidden="1" customHeight="1"/>
    <row r="37097" ht="12.75" hidden="1" customHeight="1"/>
    <row r="37098" ht="12.75" hidden="1" customHeight="1"/>
    <row r="37099" ht="12.75" hidden="1" customHeight="1"/>
    <row r="37100" ht="12.75" hidden="1" customHeight="1"/>
    <row r="37101" ht="12.75" hidden="1" customHeight="1"/>
    <row r="37102" ht="12.75" hidden="1" customHeight="1"/>
    <row r="37103" ht="12.75" hidden="1" customHeight="1"/>
    <row r="37104" ht="12.75" hidden="1" customHeight="1"/>
    <row r="37105" ht="12.75" hidden="1" customHeight="1"/>
    <row r="37106" ht="12.75" hidden="1" customHeight="1"/>
    <row r="37107" ht="12.75" hidden="1" customHeight="1"/>
    <row r="37108" ht="12.75" hidden="1" customHeight="1"/>
    <row r="37109" ht="12.75" hidden="1" customHeight="1"/>
    <row r="37110" ht="12.75" hidden="1" customHeight="1"/>
    <row r="37111" ht="12.75" hidden="1" customHeight="1"/>
    <row r="37112" ht="12.75" hidden="1" customHeight="1"/>
    <row r="37113" ht="12.75" hidden="1" customHeight="1"/>
    <row r="37114" ht="12.75" hidden="1" customHeight="1"/>
    <row r="37115" ht="12.75" hidden="1" customHeight="1"/>
    <row r="37116" ht="12.75" hidden="1" customHeight="1"/>
    <row r="37117" ht="12.75" hidden="1" customHeight="1"/>
    <row r="37118" ht="12.75" hidden="1" customHeight="1"/>
    <row r="37119" ht="12.75" hidden="1" customHeight="1"/>
    <row r="37120" ht="12.75" hidden="1" customHeight="1"/>
    <row r="37121" ht="12.75" hidden="1" customHeight="1"/>
    <row r="37122" ht="12.75" hidden="1" customHeight="1"/>
    <row r="37123" ht="12.75" hidden="1" customHeight="1"/>
    <row r="37124" ht="12.75" hidden="1" customHeight="1"/>
    <row r="37125" ht="12.75" hidden="1" customHeight="1"/>
    <row r="37126" ht="12.75" hidden="1" customHeight="1"/>
    <row r="37127" ht="12.75" hidden="1" customHeight="1"/>
    <row r="37128" ht="12.75" hidden="1" customHeight="1"/>
    <row r="37129" ht="12.75" hidden="1" customHeight="1"/>
    <row r="37130" ht="12.75" hidden="1" customHeight="1"/>
    <row r="37131" ht="12.75" hidden="1" customHeight="1"/>
    <row r="37132" ht="12.75" hidden="1" customHeight="1"/>
    <row r="37133" ht="12.75" hidden="1" customHeight="1"/>
    <row r="37134" ht="12.75" hidden="1" customHeight="1"/>
    <row r="37135" ht="12.75" hidden="1" customHeight="1"/>
    <row r="37136" ht="12.75" hidden="1" customHeight="1"/>
    <row r="37137" ht="12.75" hidden="1" customHeight="1"/>
    <row r="37138" ht="12.75" hidden="1" customHeight="1"/>
    <row r="37139" ht="12.75" hidden="1" customHeight="1"/>
    <row r="37140" ht="12.75" hidden="1" customHeight="1"/>
    <row r="37141" ht="12.75" hidden="1" customHeight="1"/>
    <row r="37142" ht="12.75" hidden="1" customHeight="1"/>
    <row r="37143" ht="12.75" hidden="1" customHeight="1"/>
    <row r="37144" ht="12.75" hidden="1" customHeight="1"/>
    <row r="37145" ht="12.75" hidden="1" customHeight="1"/>
    <row r="37146" ht="12.75" hidden="1" customHeight="1"/>
    <row r="37147" ht="12.75" hidden="1" customHeight="1"/>
    <row r="37148" ht="12.75" hidden="1" customHeight="1"/>
    <row r="37149" ht="12.75" hidden="1" customHeight="1"/>
    <row r="37150" ht="12.75" hidden="1" customHeight="1"/>
    <row r="37151" ht="12.75" hidden="1" customHeight="1"/>
    <row r="37152" ht="12.75" hidden="1" customHeight="1"/>
    <row r="37153" ht="12.75" hidden="1" customHeight="1"/>
    <row r="37154" ht="12.75" hidden="1" customHeight="1"/>
    <row r="37155" ht="12.75" hidden="1" customHeight="1"/>
    <row r="37156" ht="12.75" hidden="1" customHeight="1"/>
    <row r="37157" ht="12.75" hidden="1" customHeight="1"/>
    <row r="37158" ht="12.75" hidden="1" customHeight="1"/>
    <row r="37159" ht="12.75" hidden="1" customHeight="1"/>
    <row r="37160" ht="12.75" hidden="1" customHeight="1"/>
    <row r="37161" ht="12.75" hidden="1" customHeight="1"/>
    <row r="37162" ht="12.75" hidden="1" customHeight="1"/>
    <row r="37163" ht="12.75" hidden="1" customHeight="1"/>
    <row r="37164" ht="12.75" hidden="1" customHeight="1"/>
    <row r="37165" ht="12.75" hidden="1" customHeight="1"/>
    <row r="37166" ht="12.75" hidden="1" customHeight="1"/>
    <row r="37167" ht="12.75" hidden="1" customHeight="1"/>
    <row r="37168" ht="12.75" hidden="1" customHeight="1"/>
    <row r="37169" ht="12.75" hidden="1" customHeight="1"/>
    <row r="37170" ht="12.75" hidden="1" customHeight="1"/>
    <row r="37171" ht="12.75" hidden="1" customHeight="1"/>
    <row r="37172" ht="12.75" hidden="1" customHeight="1"/>
    <row r="37173" ht="12.75" hidden="1" customHeight="1"/>
    <row r="37174" ht="12.75" hidden="1" customHeight="1"/>
    <row r="37175" ht="12.75" hidden="1" customHeight="1"/>
    <row r="37176" ht="12.75" hidden="1" customHeight="1"/>
    <row r="37177" ht="12.75" hidden="1" customHeight="1"/>
    <row r="37178" ht="12.75" hidden="1" customHeight="1"/>
    <row r="37179" ht="12.75" hidden="1" customHeight="1"/>
    <row r="37180" ht="12.75" hidden="1" customHeight="1"/>
    <row r="37181" ht="12.75" hidden="1" customHeight="1"/>
    <row r="37182" ht="12.75" hidden="1" customHeight="1"/>
    <row r="37183" ht="12.75" hidden="1" customHeight="1"/>
    <row r="37184" ht="12.75" hidden="1" customHeight="1"/>
    <row r="37185" ht="12.75" hidden="1" customHeight="1"/>
    <row r="37186" ht="12.75" hidden="1" customHeight="1"/>
    <row r="37187" ht="12.75" hidden="1" customHeight="1"/>
    <row r="37188" ht="12.75" hidden="1" customHeight="1"/>
    <row r="37189" ht="12.75" hidden="1" customHeight="1"/>
    <row r="37190" ht="12.75" hidden="1" customHeight="1"/>
    <row r="37191" ht="12.75" hidden="1" customHeight="1"/>
    <row r="37192" ht="12.75" hidden="1" customHeight="1"/>
    <row r="37193" ht="12.75" hidden="1" customHeight="1"/>
    <row r="37194" ht="12.75" hidden="1" customHeight="1"/>
    <row r="37195" ht="12.75" hidden="1" customHeight="1"/>
    <row r="37196" ht="12.75" hidden="1" customHeight="1"/>
    <row r="37197" ht="12.75" hidden="1" customHeight="1"/>
    <row r="37198" ht="12.75" hidden="1" customHeight="1"/>
    <row r="37199" ht="12.75" hidden="1" customHeight="1"/>
    <row r="37200" ht="12.75" hidden="1" customHeight="1"/>
    <row r="37201" ht="12.75" hidden="1" customHeight="1"/>
    <row r="37202" ht="12.75" hidden="1" customHeight="1"/>
    <row r="37203" ht="12.75" hidden="1" customHeight="1"/>
    <row r="37204" ht="12.75" hidden="1" customHeight="1"/>
    <row r="37205" ht="12.75" hidden="1" customHeight="1"/>
    <row r="37206" ht="12.75" hidden="1" customHeight="1"/>
    <row r="37207" ht="12.75" hidden="1" customHeight="1"/>
    <row r="37208" ht="12.75" hidden="1" customHeight="1"/>
    <row r="37209" ht="12.75" hidden="1" customHeight="1"/>
    <row r="37210" ht="12.75" hidden="1" customHeight="1"/>
    <row r="37211" ht="12.75" hidden="1" customHeight="1"/>
    <row r="37212" ht="12.75" hidden="1" customHeight="1"/>
    <row r="37213" ht="12.75" hidden="1" customHeight="1"/>
    <row r="37214" ht="12.75" hidden="1" customHeight="1"/>
    <row r="37215" ht="12.75" hidden="1" customHeight="1"/>
    <row r="37216" ht="12.75" hidden="1" customHeight="1"/>
    <row r="37217" ht="12.75" hidden="1" customHeight="1"/>
    <row r="37218" ht="12.75" hidden="1" customHeight="1"/>
    <row r="37219" ht="12.75" hidden="1" customHeight="1"/>
    <row r="37220" ht="12.75" hidden="1" customHeight="1"/>
    <row r="37221" ht="12.75" hidden="1" customHeight="1"/>
    <row r="37222" ht="12.75" hidden="1" customHeight="1"/>
    <row r="37223" ht="12.75" hidden="1" customHeight="1"/>
    <row r="37224" ht="12.75" hidden="1" customHeight="1"/>
    <row r="37225" ht="12.75" hidden="1" customHeight="1"/>
    <row r="37226" ht="12.75" hidden="1" customHeight="1"/>
    <row r="37227" ht="12.75" hidden="1" customHeight="1"/>
    <row r="37228" ht="12.75" hidden="1" customHeight="1"/>
    <row r="37229" ht="12.75" hidden="1" customHeight="1"/>
    <row r="37230" ht="12.75" hidden="1" customHeight="1"/>
    <row r="37231" ht="12.75" hidden="1" customHeight="1"/>
    <row r="37232" ht="12.75" hidden="1" customHeight="1"/>
    <row r="37233" ht="12.75" hidden="1" customHeight="1"/>
    <row r="37234" ht="12.75" hidden="1" customHeight="1"/>
    <row r="37235" ht="12.75" hidden="1" customHeight="1"/>
    <row r="37236" ht="12.75" hidden="1" customHeight="1"/>
    <row r="37237" ht="12.75" hidden="1" customHeight="1"/>
    <row r="37238" ht="12.75" hidden="1" customHeight="1"/>
    <row r="37239" ht="12.75" hidden="1" customHeight="1"/>
    <row r="37240" ht="12.75" hidden="1" customHeight="1"/>
    <row r="37241" ht="12.75" hidden="1" customHeight="1"/>
    <row r="37242" ht="12.75" hidden="1" customHeight="1"/>
    <row r="37243" ht="12.75" hidden="1" customHeight="1"/>
    <row r="37244" ht="12.75" hidden="1" customHeight="1"/>
    <row r="37245" ht="12.75" hidden="1" customHeight="1"/>
    <row r="37246" ht="12.75" hidden="1" customHeight="1"/>
    <row r="37247" ht="12.75" hidden="1" customHeight="1"/>
    <row r="37248" ht="12.75" hidden="1" customHeight="1"/>
    <row r="37249" ht="12.75" hidden="1" customHeight="1"/>
    <row r="37250" ht="12.75" hidden="1" customHeight="1"/>
    <row r="37251" ht="12.75" hidden="1" customHeight="1"/>
    <row r="37252" ht="12.75" hidden="1" customHeight="1"/>
    <row r="37253" ht="12.75" hidden="1" customHeight="1"/>
    <row r="37254" ht="12.75" hidden="1" customHeight="1"/>
    <row r="37255" ht="12.75" hidden="1" customHeight="1"/>
    <row r="37256" ht="12.75" hidden="1" customHeight="1"/>
    <row r="37257" ht="12.75" hidden="1" customHeight="1"/>
    <row r="37258" ht="12.75" hidden="1" customHeight="1"/>
    <row r="37259" ht="12.75" hidden="1" customHeight="1"/>
    <row r="37260" ht="12.75" hidden="1" customHeight="1"/>
    <row r="37261" ht="12.75" hidden="1" customHeight="1"/>
    <row r="37262" ht="12.75" hidden="1" customHeight="1"/>
    <row r="37263" ht="12.75" hidden="1" customHeight="1"/>
    <row r="37264" ht="12.75" hidden="1" customHeight="1"/>
    <row r="37265" ht="12.75" hidden="1" customHeight="1"/>
    <row r="37266" ht="12.75" hidden="1" customHeight="1"/>
    <row r="37267" ht="12.75" hidden="1" customHeight="1"/>
    <row r="37268" ht="12.75" hidden="1" customHeight="1"/>
    <row r="37269" ht="12.75" hidden="1" customHeight="1"/>
    <row r="37270" ht="12.75" hidden="1" customHeight="1"/>
    <row r="37271" ht="12.75" hidden="1" customHeight="1"/>
    <row r="37272" ht="12.75" hidden="1" customHeight="1"/>
    <row r="37273" ht="12.75" hidden="1" customHeight="1"/>
    <row r="37274" ht="12.75" hidden="1" customHeight="1"/>
    <row r="37275" ht="12.75" hidden="1" customHeight="1"/>
    <row r="37276" ht="12.75" hidden="1" customHeight="1"/>
    <row r="37277" ht="12.75" hidden="1" customHeight="1"/>
    <row r="37278" ht="12.75" hidden="1" customHeight="1"/>
    <row r="37279" ht="12.75" hidden="1" customHeight="1"/>
    <row r="37280" ht="12.75" hidden="1" customHeight="1"/>
    <row r="37281" ht="12.75" hidden="1" customHeight="1"/>
    <row r="37282" ht="12.75" hidden="1" customHeight="1"/>
    <row r="37283" ht="12.75" hidden="1" customHeight="1"/>
    <row r="37284" ht="12.75" hidden="1" customHeight="1"/>
    <row r="37285" ht="12.75" hidden="1" customHeight="1"/>
    <row r="37286" ht="12.75" hidden="1" customHeight="1"/>
    <row r="37287" ht="12.75" hidden="1" customHeight="1"/>
    <row r="37288" ht="12.75" hidden="1" customHeight="1"/>
    <row r="37289" ht="12.75" hidden="1" customHeight="1"/>
    <row r="37290" ht="12.75" hidden="1" customHeight="1"/>
    <row r="37291" ht="12.75" hidden="1" customHeight="1"/>
    <row r="37292" ht="12.75" hidden="1" customHeight="1"/>
    <row r="37293" ht="12.75" hidden="1" customHeight="1"/>
    <row r="37294" ht="12.75" hidden="1" customHeight="1"/>
    <row r="37295" ht="12.75" hidden="1" customHeight="1"/>
    <row r="37296" ht="12.75" hidden="1" customHeight="1"/>
    <row r="37297" ht="12.75" hidden="1" customHeight="1"/>
    <row r="37298" ht="12.75" hidden="1" customHeight="1"/>
    <row r="37299" ht="12.75" hidden="1" customHeight="1"/>
    <row r="37300" ht="12.75" hidden="1" customHeight="1"/>
    <row r="37301" ht="12.75" hidden="1" customHeight="1"/>
    <row r="37302" ht="12.75" hidden="1" customHeight="1"/>
    <row r="37303" ht="12.75" hidden="1" customHeight="1"/>
    <row r="37304" ht="12.75" hidden="1" customHeight="1"/>
    <row r="37305" ht="12.75" hidden="1" customHeight="1"/>
    <row r="37306" ht="12.75" hidden="1" customHeight="1"/>
    <row r="37307" ht="12.75" hidden="1" customHeight="1"/>
    <row r="37308" ht="12.75" hidden="1" customHeight="1"/>
    <row r="37309" ht="12.75" hidden="1" customHeight="1"/>
    <row r="37310" ht="12.75" hidden="1" customHeight="1"/>
    <row r="37311" ht="12.75" hidden="1" customHeight="1"/>
    <row r="37312" ht="12.75" hidden="1" customHeight="1"/>
    <row r="37313" ht="12.75" hidden="1" customHeight="1"/>
    <row r="37314" ht="12.75" hidden="1" customHeight="1"/>
    <row r="37315" ht="12.75" hidden="1" customHeight="1"/>
    <row r="37316" ht="12.75" hidden="1" customHeight="1"/>
    <row r="37317" ht="12.75" hidden="1" customHeight="1"/>
    <row r="37318" ht="12.75" hidden="1" customHeight="1"/>
    <row r="37319" ht="12.75" hidden="1" customHeight="1"/>
    <row r="37320" ht="12.75" hidden="1" customHeight="1"/>
    <row r="37321" ht="12.75" hidden="1" customHeight="1"/>
    <row r="37322" ht="12.75" hidden="1" customHeight="1"/>
    <row r="37323" ht="12.75" hidden="1" customHeight="1"/>
    <row r="37324" ht="12.75" hidden="1" customHeight="1"/>
    <row r="37325" ht="12.75" hidden="1" customHeight="1"/>
    <row r="37326" ht="12.75" hidden="1" customHeight="1"/>
    <row r="37327" ht="12.75" hidden="1" customHeight="1"/>
    <row r="37328" ht="12.75" hidden="1" customHeight="1"/>
    <row r="37329" ht="12.75" hidden="1" customHeight="1"/>
    <row r="37330" ht="12.75" hidden="1" customHeight="1"/>
    <row r="37331" ht="12.75" hidden="1" customHeight="1"/>
    <row r="37332" ht="12.75" hidden="1" customHeight="1"/>
    <row r="37333" ht="12.75" hidden="1" customHeight="1"/>
    <row r="37334" ht="12.75" hidden="1" customHeight="1"/>
    <row r="37335" ht="12.75" hidden="1" customHeight="1"/>
    <row r="37336" ht="12.75" hidden="1" customHeight="1"/>
    <row r="37337" ht="12.75" hidden="1" customHeight="1"/>
    <row r="37338" ht="12.75" hidden="1" customHeight="1"/>
    <row r="37339" ht="12.75" hidden="1" customHeight="1"/>
    <row r="37340" ht="12.75" hidden="1" customHeight="1"/>
    <row r="37341" ht="12.75" hidden="1" customHeight="1"/>
    <row r="37342" ht="12.75" hidden="1" customHeight="1"/>
    <row r="37343" ht="12.75" hidden="1" customHeight="1"/>
    <row r="37344" ht="12.75" hidden="1" customHeight="1"/>
    <row r="37345" ht="12.75" hidden="1" customHeight="1"/>
    <row r="37346" ht="12.75" hidden="1" customHeight="1"/>
    <row r="37347" ht="12.75" hidden="1" customHeight="1"/>
    <row r="37348" ht="12.75" hidden="1" customHeight="1"/>
    <row r="37349" ht="12.75" hidden="1" customHeight="1"/>
    <row r="37350" ht="12.75" hidden="1" customHeight="1"/>
    <row r="37351" ht="12.75" hidden="1" customHeight="1"/>
    <row r="37352" ht="12.75" hidden="1" customHeight="1"/>
    <row r="37353" ht="12.75" hidden="1" customHeight="1"/>
    <row r="37354" ht="12.75" hidden="1" customHeight="1"/>
    <row r="37355" ht="12.75" hidden="1" customHeight="1"/>
    <row r="37356" ht="12.75" hidden="1" customHeight="1"/>
    <row r="37357" ht="12.75" hidden="1" customHeight="1"/>
    <row r="37358" ht="12.75" hidden="1" customHeight="1"/>
    <row r="37359" ht="12.75" hidden="1" customHeight="1"/>
    <row r="37360" ht="12.75" hidden="1" customHeight="1"/>
    <row r="37361" ht="12.75" hidden="1" customHeight="1"/>
    <row r="37362" ht="12.75" hidden="1" customHeight="1"/>
    <row r="37363" ht="12.75" hidden="1" customHeight="1"/>
    <row r="37364" ht="12.75" hidden="1" customHeight="1"/>
    <row r="37365" ht="12.75" hidden="1" customHeight="1"/>
    <row r="37366" ht="12.75" hidden="1" customHeight="1"/>
    <row r="37367" ht="12.75" hidden="1" customHeight="1"/>
    <row r="37368" ht="12.75" hidden="1" customHeight="1"/>
    <row r="37369" ht="12.75" hidden="1" customHeight="1"/>
    <row r="37370" ht="12.75" hidden="1" customHeight="1"/>
    <row r="37371" ht="12.75" hidden="1" customHeight="1"/>
    <row r="37372" ht="12.75" hidden="1" customHeight="1"/>
    <row r="37373" ht="12.75" hidden="1" customHeight="1"/>
    <row r="37374" ht="12.75" hidden="1" customHeight="1"/>
    <row r="37375" ht="12.75" hidden="1" customHeight="1"/>
    <row r="37376" ht="12.75" hidden="1" customHeight="1"/>
    <row r="37377" ht="12.75" hidden="1" customHeight="1"/>
    <row r="37378" ht="12.75" hidden="1" customHeight="1"/>
    <row r="37379" ht="12.75" hidden="1" customHeight="1"/>
    <row r="37380" ht="12.75" hidden="1" customHeight="1"/>
    <row r="37381" ht="12.75" hidden="1" customHeight="1"/>
    <row r="37382" ht="12.75" hidden="1" customHeight="1"/>
    <row r="37383" ht="12.75" hidden="1" customHeight="1"/>
    <row r="37384" ht="12.75" hidden="1" customHeight="1"/>
    <row r="37385" ht="12.75" hidden="1" customHeight="1"/>
    <row r="37386" ht="12.75" hidden="1" customHeight="1"/>
    <row r="37387" ht="12.75" hidden="1" customHeight="1"/>
    <row r="37388" ht="12.75" hidden="1" customHeight="1"/>
    <row r="37389" ht="12.75" hidden="1" customHeight="1"/>
    <row r="37390" ht="12.75" hidden="1" customHeight="1"/>
    <row r="37391" ht="12.75" hidden="1" customHeight="1"/>
    <row r="37392" ht="12.75" hidden="1" customHeight="1"/>
    <row r="37393" ht="12.75" hidden="1" customHeight="1"/>
    <row r="37394" ht="12.75" hidden="1" customHeight="1"/>
    <row r="37395" ht="12.75" hidden="1" customHeight="1"/>
    <row r="37396" ht="12.75" hidden="1" customHeight="1"/>
    <row r="37397" ht="12.75" hidden="1" customHeight="1"/>
    <row r="37398" ht="12.75" hidden="1" customHeight="1"/>
    <row r="37399" ht="12.75" hidden="1" customHeight="1"/>
    <row r="37400" ht="12.75" hidden="1" customHeight="1"/>
    <row r="37401" ht="12.75" hidden="1" customHeight="1"/>
    <row r="37402" ht="12.75" hidden="1" customHeight="1"/>
    <row r="37403" ht="12.75" hidden="1" customHeight="1"/>
    <row r="37404" ht="12.75" hidden="1" customHeight="1"/>
    <row r="37405" ht="12.75" hidden="1" customHeight="1"/>
    <row r="37406" ht="12.75" hidden="1" customHeight="1"/>
    <row r="37407" ht="12.75" hidden="1" customHeight="1"/>
    <row r="37408" ht="12.75" hidden="1" customHeight="1"/>
    <row r="37409" ht="12.75" hidden="1" customHeight="1"/>
    <row r="37410" ht="12.75" hidden="1" customHeight="1"/>
    <row r="37411" ht="12.75" hidden="1" customHeight="1"/>
    <row r="37412" ht="12.75" hidden="1" customHeight="1"/>
    <row r="37413" ht="12.75" hidden="1" customHeight="1"/>
    <row r="37414" ht="12.75" hidden="1" customHeight="1"/>
    <row r="37415" ht="12.75" hidden="1" customHeight="1"/>
    <row r="37416" ht="12.75" hidden="1" customHeight="1"/>
    <row r="37417" ht="12.75" hidden="1" customHeight="1"/>
    <row r="37418" ht="12.75" hidden="1" customHeight="1"/>
    <row r="37419" ht="12.75" hidden="1" customHeight="1"/>
    <row r="37420" ht="12.75" hidden="1" customHeight="1"/>
    <row r="37421" ht="12.75" hidden="1" customHeight="1"/>
    <row r="37422" ht="12.75" hidden="1" customHeight="1"/>
    <row r="37423" ht="12.75" hidden="1" customHeight="1"/>
    <row r="37424" ht="12.75" hidden="1" customHeight="1"/>
    <row r="37425" ht="12.75" hidden="1" customHeight="1"/>
    <row r="37426" ht="12.75" hidden="1" customHeight="1"/>
    <row r="37427" ht="12.75" hidden="1" customHeight="1"/>
    <row r="37428" ht="12.75" hidden="1" customHeight="1"/>
    <row r="37429" ht="12.75" hidden="1" customHeight="1"/>
    <row r="37430" ht="12.75" hidden="1" customHeight="1"/>
    <row r="37431" ht="12.75" hidden="1" customHeight="1"/>
    <row r="37432" ht="12.75" hidden="1" customHeight="1"/>
    <row r="37433" ht="12.75" hidden="1" customHeight="1"/>
    <row r="37434" ht="12.75" hidden="1" customHeight="1"/>
    <row r="37435" ht="12.75" hidden="1" customHeight="1"/>
    <row r="37436" ht="12.75" hidden="1" customHeight="1"/>
    <row r="37437" ht="12.75" hidden="1" customHeight="1"/>
    <row r="37438" ht="12.75" hidden="1" customHeight="1"/>
    <row r="37439" ht="12.75" hidden="1" customHeight="1"/>
    <row r="37440" ht="12.75" hidden="1" customHeight="1"/>
    <row r="37441" ht="12.75" hidden="1" customHeight="1"/>
    <row r="37442" ht="12.75" hidden="1" customHeight="1"/>
    <row r="37443" ht="12.75" hidden="1" customHeight="1"/>
    <row r="37444" ht="12.75" hidden="1" customHeight="1"/>
    <row r="37445" ht="12.75" hidden="1" customHeight="1"/>
    <row r="37446" ht="12.75" hidden="1" customHeight="1"/>
    <row r="37447" ht="12.75" hidden="1" customHeight="1"/>
    <row r="37448" ht="12.75" hidden="1" customHeight="1"/>
    <row r="37449" ht="12.75" hidden="1" customHeight="1"/>
    <row r="37450" ht="12.75" hidden="1" customHeight="1"/>
    <row r="37451" ht="12.75" hidden="1" customHeight="1"/>
    <row r="37452" ht="12.75" hidden="1" customHeight="1"/>
    <row r="37453" ht="12.75" hidden="1" customHeight="1"/>
    <row r="37454" ht="12.75" hidden="1" customHeight="1"/>
    <row r="37455" ht="12.75" hidden="1" customHeight="1"/>
    <row r="37456" ht="12.75" hidden="1" customHeight="1"/>
    <row r="37457" ht="12.75" hidden="1" customHeight="1"/>
    <row r="37458" ht="12.75" hidden="1" customHeight="1"/>
    <row r="37459" ht="12.75" hidden="1" customHeight="1"/>
    <row r="37460" ht="12.75" hidden="1" customHeight="1"/>
    <row r="37461" ht="12.75" hidden="1" customHeight="1"/>
    <row r="37462" ht="12.75" hidden="1" customHeight="1"/>
    <row r="37463" ht="12.75" hidden="1" customHeight="1"/>
    <row r="37464" ht="12.75" hidden="1" customHeight="1"/>
    <row r="37465" ht="12.75" hidden="1" customHeight="1"/>
    <row r="37466" ht="12.75" hidden="1" customHeight="1"/>
    <row r="37467" ht="12.75" hidden="1" customHeight="1"/>
    <row r="37468" ht="12.75" hidden="1" customHeight="1"/>
    <row r="37469" ht="12.75" hidden="1" customHeight="1"/>
    <row r="37470" ht="12.75" hidden="1" customHeight="1"/>
    <row r="37471" ht="12.75" hidden="1" customHeight="1"/>
    <row r="37472" ht="12.75" hidden="1" customHeight="1"/>
    <row r="37473" ht="12.75" hidden="1" customHeight="1"/>
    <row r="37474" ht="12.75" hidden="1" customHeight="1"/>
    <row r="37475" ht="12.75" hidden="1" customHeight="1"/>
    <row r="37476" ht="12.75" hidden="1" customHeight="1"/>
    <row r="37477" ht="12.75" hidden="1" customHeight="1"/>
    <row r="37478" ht="12.75" hidden="1" customHeight="1"/>
    <row r="37479" ht="12.75" hidden="1" customHeight="1"/>
    <row r="37480" ht="12.75" hidden="1" customHeight="1"/>
    <row r="37481" ht="12.75" hidden="1" customHeight="1"/>
    <row r="37482" ht="12.75" hidden="1" customHeight="1"/>
    <row r="37483" ht="12.75" hidden="1" customHeight="1"/>
    <row r="37484" ht="12.75" hidden="1" customHeight="1"/>
    <row r="37485" ht="12.75" hidden="1" customHeight="1"/>
    <row r="37486" ht="12.75" hidden="1" customHeight="1"/>
    <row r="37487" ht="12.75" hidden="1" customHeight="1"/>
    <row r="37488" ht="12.75" hidden="1" customHeight="1"/>
    <row r="37489" ht="12.75" hidden="1" customHeight="1"/>
    <row r="37490" ht="12.75" hidden="1" customHeight="1"/>
    <row r="37491" ht="12.75" hidden="1" customHeight="1"/>
    <row r="37492" ht="12.75" hidden="1" customHeight="1"/>
    <row r="37493" ht="12.75" hidden="1" customHeight="1"/>
    <row r="37494" ht="12.75" hidden="1" customHeight="1"/>
    <row r="37495" ht="12.75" hidden="1" customHeight="1"/>
    <row r="37496" ht="12.75" hidden="1" customHeight="1"/>
    <row r="37497" ht="12.75" hidden="1" customHeight="1"/>
    <row r="37498" ht="12.75" hidden="1" customHeight="1"/>
    <row r="37499" ht="12.75" hidden="1" customHeight="1"/>
    <row r="37500" ht="12.75" hidden="1" customHeight="1"/>
    <row r="37501" ht="12.75" hidden="1" customHeight="1"/>
    <row r="37502" ht="12.75" hidden="1" customHeight="1"/>
    <row r="37503" ht="12.75" hidden="1" customHeight="1"/>
    <row r="37504" ht="12.75" hidden="1" customHeight="1"/>
    <row r="37505" ht="12.75" hidden="1" customHeight="1"/>
    <row r="37506" ht="12.75" hidden="1" customHeight="1"/>
    <row r="37507" ht="12.75" hidden="1" customHeight="1"/>
    <row r="37508" ht="12.75" hidden="1" customHeight="1"/>
    <row r="37509" ht="12.75" hidden="1" customHeight="1"/>
    <row r="37510" ht="12.75" hidden="1" customHeight="1"/>
    <row r="37511" ht="12.75" hidden="1" customHeight="1"/>
    <row r="37512" ht="12.75" hidden="1" customHeight="1"/>
    <row r="37513" ht="12.75" hidden="1" customHeight="1"/>
    <row r="37514" ht="12.75" hidden="1" customHeight="1"/>
    <row r="37515" ht="12.75" hidden="1" customHeight="1"/>
    <row r="37516" ht="12.75" hidden="1" customHeight="1"/>
    <row r="37517" ht="12.75" hidden="1" customHeight="1"/>
    <row r="37518" ht="12.75" hidden="1" customHeight="1"/>
    <row r="37519" ht="12.75" hidden="1" customHeight="1"/>
    <row r="37520" ht="12.75" hidden="1" customHeight="1"/>
    <row r="37521" ht="12.75" hidden="1" customHeight="1"/>
    <row r="37522" ht="12.75" hidden="1" customHeight="1"/>
    <row r="37523" ht="12.75" hidden="1" customHeight="1"/>
    <row r="37524" ht="12.75" hidden="1" customHeight="1"/>
    <row r="37525" ht="12.75" hidden="1" customHeight="1"/>
    <row r="37526" ht="12.75" hidden="1" customHeight="1"/>
    <row r="37527" ht="12.75" hidden="1" customHeight="1"/>
    <row r="37528" ht="12.75" hidden="1" customHeight="1"/>
    <row r="37529" ht="12.75" hidden="1" customHeight="1"/>
    <row r="37530" ht="12.75" hidden="1" customHeight="1"/>
    <row r="37531" ht="12.75" hidden="1" customHeight="1"/>
    <row r="37532" ht="12.75" hidden="1" customHeight="1"/>
    <row r="37533" ht="12.75" hidden="1" customHeight="1"/>
    <row r="37534" ht="12.75" hidden="1" customHeight="1"/>
    <row r="37535" ht="12.75" hidden="1" customHeight="1"/>
    <row r="37536" ht="12.75" hidden="1" customHeight="1"/>
    <row r="37537" ht="12.75" hidden="1" customHeight="1"/>
    <row r="37538" ht="12.75" hidden="1" customHeight="1"/>
    <row r="37539" ht="12.75" hidden="1" customHeight="1"/>
    <row r="37540" ht="12.75" hidden="1" customHeight="1"/>
    <row r="37541" ht="12.75" hidden="1" customHeight="1"/>
    <row r="37542" ht="12.75" hidden="1" customHeight="1"/>
    <row r="37543" ht="12.75" hidden="1" customHeight="1"/>
    <row r="37544" ht="12.75" hidden="1" customHeight="1"/>
    <row r="37545" ht="12.75" hidden="1" customHeight="1"/>
    <row r="37546" ht="12.75" hidden="1" customHeight="1"/>
    <row r="37547" ht="12.75" hidden="1" customHeight="1"/>
    <row r="37548" ht="12.75" hidden="1" customHeight="1"/>
    <row r="37549" ht="12.75" hidden="1" customHeight="1"/>
    <row r="37550" ht="12.75" hidden="1" customHeight="1"/>
    <row r="37551" ht="12.75" hidden="1" customHeight="1"/>
    <row r="37552" ht="12.75" hidden="1" customHeight="1"/>
    <row r="37553" ht="12.75" hidden="1" customHeight="1"/>
    <row r="37554" ht="12.75" hidden="1" customHeight="1"/>
    <row r="37555" ht="12.75" hidden="1" customHeight="1"/>
    <row r="37556" ht="12.75" hidden="1" customHeight="1"/>
    <row r="37557" ht="12.75" hidden="1" customHeight="1"/>
    <row r="37558" ht="12.75" hidden="1" customHeight="1"/>
    <row r="37559" ht="12.75" hidden="1" customHeight="1"/>
    <row r="37560" ht="12.75" hidden="1" customHeight="1"/>
    <row r="37561" ht="12.75" hidden="1" customHeight="1"/>
    <row r="37562" ht="12.75" hidden="1" customHeight="1"/>
    <row r="37563" ht="12.75" hidden="1" customHeight="1"/>
    <row r="37564" ht="12.75" hidden="1" customHeight="1"/>
    <row r="37565" ht="12.75" hidden="1" customHeight="1"/>
    <row r="37566" ht="12.75" hidden="1" customHeight="1"/>
    <row r="37567" ht="12.75" hidden="1" customHeight="1"/>
    <row r="37568" ht="12.75" hidden="1" customHeight="1"/>
    <row r="37569" ht="12.75" hidden="1" customHeight="1"/>
    <row r="37570" ht="12.75" hidden="1" customHeight="1"/>
    <row r="37571" ht="12.75" hidden="1" customHeight="1"/>
    <row r="37572" ht="12.75" hidden="1" customHeight="1"/>
    <row r="37573" ht="12.75" hidden="1" customHeight="1"/>
    <row r="37574" ht="12.75" hidden="1" customHeight="1"/>
    <row r="37575" ht="12.75" hidden="1" customHeight="1"/>
    <row r="37576" ht="12.75" hidden="1" customHeight="1"/>
    <row r="37577" ht="12.75" hidden="1" customHeight="1"/>
    <row r="37578" ht="12.75" hidden="1" customHeight="1"/>
    <row r="37579" ht="12.75" hidden="1" customHeight="1"/>
    <row r="37580" ht="12.75" hidden="1" customHeight="1"/>
    <row r="37581" ht="12.75" hidden="1" customHeight="1"/>
    <row r="37582" ht="12.75" hidden="1" customHeight="1"/>
    <row r="37583" ht="12.75" hidden="1" customHeight="1"/>
    <row r="37584" ht="12.75" hidden="1" customHeight="1"/>
    <row r="37585" ht="12.75" hidden="1" customHeight="1"/>
    <row r="37586" ht="12.75" hidden="1" customHeight="1"/>
    <row r="37587" ht="12.75" hidden="1" customHeight="1"/>
    <row r="37588" ht="12.75" hidden="1" customHeight="1"/>
    <row r="37589" ht="12.75" hidden="1" customHeight="1"/>
    <row r="37590" ht="12.75" hidden="1" customHeight="1"/>
    <row r="37591" ht="12.75" hidden="1" customHeight="1"/>
    <row r="37592" ht="12.75" hidden="1" customHeight="1"/>
    <row r="37593" ht="12.75" hidden="1" customHeight="1"/>
    <row r="37594" ht="12.75" hidden="1" customHeight="1"/>
    <row r="37595" ht="12.75" hidden="1" customHeight="1"/>
    <row r="37596" ht="12.75" hidden="1" customHeight="1"/>
    <row r="37597" ht="12.75" hidden="1" customHeight="1"/>
    <row r="37598" ht="12.75" hidden="1" customHeight="1"/>
    <row r="37599" ht="12.75" hidden="1" customHeight="1"/>
    <row r="37600" ht="12.75" hidden="1" customHeight="1"/>
    <row r="37601" ht="12.75" hidden="1" customHeight="1"/>
    <row r="37602" ht="12.75" hidden="1" customHeight="1"/>
    <row r="37603" ht="12.75" hidden="1" customHeight="1"/>
    <row r="37604" ht="12.75" hidden="1" customHeight="1"/>
    <row r="37605" ht="12.75" hidden="1" customHeight="1"/>
    <row r="37606" ht="12.75" hidden="1" customHeight="1"/>
    <row r="37607" ht="12.75" hidden="1" customHeight="1"/>
    <row r="37608" ht="12.75" hidden="1" customHeight="1"/>
    <row r="37609" ht="12.75" hidden="1" customHeight="1"/>
    <row r="37610" ht="12.75" hidden="1" customHeight="1"/>
    <row r="37611" ht="12.75" hidden="1" customHeight="1"/>
    <row r="37612" ht="12.75" hidden="1" customHeight="1"/>
    <row r="37613" ht="12.75" hidden="1" customHeight="1"/>
    <row r="37614" ht="12.75" hidden="1" customHeight="1"/>
    <row r="37615" ht="12.75" hidden="1" customHeight="1"/>
    <row r="37616" ht="12.75" hidden="1" customHeight="1"/>
    <row r="37617" ht="12.75" hidden="1" customHeight="1"/>
    <row r="37618" ht="12.75" hidden="1" customHeight="1"/>
    <row r="37619" ht="12.75" hidden="1" customHeight="1"/>
    <row r="37620" ht="12.75" hidden="1" customHeight="1"/>
    <row r="37621" ht="12.75" hidden="1" customHeight="1"/>
    <row r="37622" ht="12.75" hidden="1" customHeight="1"/>
    <row r="37623" ht="12.75" hidden="1" customHeight="1"/>
    <row r="37624" ht="12.75" hidden="1" customHeight="1"/>
    <row r="37625" ht="12.75" hidden="1" customHeight="1"/>
    <row r="37626" ht="12.75" hidden="1" customHeight="1"/>
    <row r="37627" ht="12.75" hidden="1" customHeight="1"/>
    <row r="37628" ht="12.75" hidden="1" customHeight="1"/>
    <row r="37629" ht="12.75" hidden="1" customHeight="1"/>
    <row r="37630" ht="12.75" hidden="1" customHeight="1"/>
    <row r="37631" ht="12.75" hidden="1" customHeight="1"/>
    <row r="37632" ht="12.75" hidden="1" customHeight="1"/>
    <row r="37633" ht="12.75" hidden="1" customHeight="1"/>
    <row r="37634" ht="12.75" hidden="1" customHeight="1"/>
    <row r="37635" ht="12.75" hidden="1" customHeight="1"/>
    <row r="37636" ht="12.75" hidden="1" customHeight="1"/>
    <row r="37637" ht="12.75" hidden="1" customHeight="1"/>
    <row r="37638" ht="12.75" hidden="1" customHeight="1"/>
    <row r="37639" ht="12.75" hidden="1" customHeight="1"/>
    <row r="37640" ht="12.75" hidden="1" customHeight="1"/>
    <row r="37641" ht="12.75" hidden="1" customHeight="1"/>
    <row r="37642" ht="12.75" hidden="1" customHeight="1"/>
    <row r="37643" ht="12.75" hidden="1" customHeight="1"/>
    <row r="37644" ht="12.75" hidden="1" customHeight="1"/>
    <row r="37645" ht="12.75" hidden="1" customHeight="1"/>
    <row r="37646" ht="12.75" hidden="1" customHeight="1"/>
    <row r="37647" ht="12.75" hidden="1" customHeight="1"/>
    <row r="37648" ht="12.75" hidden="1" customHeight="1"/>
    <row r="37649" ht="12.75" hidden="1" customHeight="1"/>
    <row r="37650" ht="12.75" hidden="1" customHeight="1"/>
    <row r="37651" ht="12.75" hidden="1" customHeight="1"/>
    <row r="37652" ht="12.75" hidden="1" customHeight="1"/>
    <row r="37653" ht="12.75" hidden="1" customHeight="1"/>
    <row r="37654" ht="12.75" hidden="1" customHeight="1"/>
    <row r="37655" ht="12.75" hidden="1" customHeight="1"/>
    <row r="37656" ht="12.75" hidden="1" customHeight="1"/>
    <row r="37657" ht="12.75" hidden="1" customHeight="1"/>
    <row r="37658" ht="12.75" hidden="1" customHeight="1"/>
    <row r="37659" ht="12.75" hidden="1" customHeight="1"/>
    <row r="37660" ht="12.75" hidden="1" customHeight="1"/>
    <row r="37661" ht="12.75" hidden="1" customHeight="1"/>
    <row r="37662" ht="12.75" hidden="1" customHeight="1"/>
    <row r="37663" ht="12.75" hidden="1" customHeight="1"/>
    <row r="37664" ht="12.75" hidden="1" customHeight="1"/>
    <row r="37665" ht="12.75" hidden="1" customHeight="1"/>
    <row r="37666" ht="12.75" hidden="1" customHeight="1"/>
    <row r="37667" ht="12.75" hidden="1" customHeight="1"/>
    <row r="37668" ht="12.75" hidden="1" customHeight="1"/>
    <row r="37669" ht="12.75" hidden="1" customHeight="1"/>
    <row r="37670" ht="12.75" hidden="1" customHeight="1"/>
    <row r="37671" ht="12.75" hidden="1" customHeight="1"/>
    <row r="37672" ht="12.75" hidden="1" customHeight="1"/>
    <row r="37673" ht="12.75" hidden="1" customHeight="1"/>
    <row r="37674" ht="12.75" hidden="1" customHeight="1"/>
    <row r="37675" ht="12.75" hidden="1" customHeight="1"/>
    <row r="37676" ht="12.75" hidden="1" customHeight="1"/>
    <row r="37677" ht="12.75" hidden="1" customHeight="1"/>
    <row r="37678" ht="12.75" hidden="1" customHeight="1"/>
    <row r="37679" ht="12.75" hidden="1" customHeight="1"/>
    <row r="37680" ht="12.75" hidden="1" customHeight="1"/>
    <row r="37681" ht="12.75" hidden="1" customHeight="1"/>
    <row r="37682" ht="12.75" hidden="1" customHeight="1"/>
    <row r="37683" ht="12.75" hidden="1" customHeight="1"/>
    <row r="37684" ht="12.75" hidden="1" customHeight="1"/>
    <row r="37685" ht="12.75" hidden="1" customHeight="1"/>
    <row r="37686" ht="12.75" hidden="1" customHeight="1"/>
    <row r="37687" ht="12.75" hidden="1" customHeight="1"/>
    <row r="37688" ht="12.75" hidden="1" customHeight="1"/>
    <row r="37689" ht="12.75" hidden="1" customHeight="1"/>
    <row r="37690" ht="12.75" hidden="1" customHeight="1"/>
    <row r="37691" ht="12.75" hidden="1" customHeight="1"/>
    <row r="37692" ht="12.75" hidden="1" customHeight="1"/>
    <row r="37693" ht="12.75" hidden="1" customHeight="1"/>
    <row r="37694" ht="12.75" hidden="1" customHeight="1"/>
    <row r="37695" ht="12.75" hidden="1" customHeight="1"/>
    <row r="37696" ht="12.75" hidden="1" customHeight="1"/>
    <row r="37697" ht="12.75" hidden="1" customHeight="1"/>
    <row r="37698" ht="12.75" hidden="1" customHeight="1"/>
    <row r="37699" ht="12.75" hidden="1" customHeight="1"/>
    <row r="37700" ht="12.75" hidden="1" customHeight="1"/>
    <row r="37701" ht="12.75" hidden="1" customHeight="1"/>
    <row r="37702" ht="12.75" hidden="1" customHeight="1"/>
    <row r="37703" ht="12.75" hidden="1" customHeight="1"/>
    <row r="37704" ht="12.75" hidden="1" customHeight="1"/>
    <row r="37705" ht="12.75" hidden="1" customHeight="1"/>
    <row r="37706" ht="12.75" hidden="1" customHeight="1"/>
    <row r="37707" ht="12.75" hidden="1" customHeight="1"/>
    <row r="37708" ht="12.75" hidden="1" customHeight="1"/>
    <row r="37709" ht="12.75" hidden="1" customHeight="1"/>
    <row r="37710" ht="12.75" hidden="1" customHeight="1"/>
    <row r="37711" ht="12.75" hidden="1" customHeight="1"/>
    <row r="37712" ht="12.75" hidden="1" customHeight="1"/>
    <row r="37713" ht="12.75" hidden="1" customHeight="1"/>
    <row r="37714" ht="12.75" hidden="1" customHeight="1"/>
    <row r="37715" ht="12.75" hidden="1" customHeight="1"/>
    <row r="37716" ht="12.75" hidden="1" customHeight="1"/>
    <row r="37717" ht="12.75" hidden="1" customHeight="1"/>
    <row r="37718" ht="12.75" hidden="1" customHeight="1"/>
    <row r="37719" ht="12.75" hidden="1" customHeight="1"/>
    <row r="37720" ht="12.75" hidden="1" customHeight="1"/>
    <row r="37721" ht="12.75" hidden="1" customHeight="1"/>
    <row r="37722" ht="12.75" hidden="1" customHeight="1"/>
    <row r="37723" ht="12.75" hidden="1" customHeight="1"/>
    <row r="37724" ht="12.75" hidden="1" customHeight="1"/>
    <row r="37725" ht="12.75" hidden="1" customHeight="1"/>
    <row r="37726" ht="12.75" hidden="1" customHeight="1"/>
    <row r="37727" ht="12.75" hidden="1" customHeight="1"/>
    <row r="37728" ht="12.75" hidden="1" customHeight="1"/>
    <row r="37729" ht="12.75" hidden="1" customHeight="1"/>
    <row r="37730" ht="12.75" hidden="1" customHeight="1"/>
    <row r="37731" ht="12.75" hidden="1" customHeight="1"/>
    <row r="37732" ht="12.75" hidden="1" customHeight="1"/>
    <row r="37733" ht="12.75" hidden="1" customHeight="1"/>
    <row r="37734" ht="12.75" hidden="1" customHeight="1"/>
    <row r="37735" ht="12.75" hidden="1" customHeight="1"/>
    <row r="37736" ht="12.75" hidden="1" customHeight="1"/>
    <row r="37737" ht="12.75" hidden="1" customHeight="1"/>
    <row r="37738" ht="12.75" hidden="1" customHeight="1"/>
    <row r="37739" ht="12.75" hidden="1" customHeight="1"/>
    <row r="37740" ht="12.75" hidden="1" customHeight="1"/>
    <row r="37741" ht="12.75" hidden="1" customHeight="1"/>
    <row r="37742" ht="12.75" hidden="1" customHeight="1"/>
    <row r="37743" ht="12.75" hidden="1" customHeight="1"/>
    <row r="37744" ht="12.75" hidden="1" customHeight="1"/>
    <row r="37745" ht="12.75" hidden="1" customHeight="1"/>
    <row r="37746" ht="12.75" hidden="1" customHeight="1"/>
    <row r="37747" ht="12.75" hidden="1" customHeight="1"/>
    <row r="37748" ht="12.75" hidden="1" customHeight="1"/>
    <row r="37749" ht="12.75" hidden="1" customHeight="1"/>
    <row r="37750" ht="12.75" hidden="1" customHeight="1"/>
    <row r="37751" ht="12.75" hidden="1" customHeight="1"/>
    <row r="37752" ht="12.75" hidden="1" customHeight="1"/>
    <row r="37753" ht="12.75" hidden="1" customHeight="1"/>
    <row r="37754" ht="12.75" hidden="1" customHeight="1"/>
    <row r="37755" ht="12.75" hidden="1" customHeight="1"/>
    <row r="37756" ht="12.75" hidden="1" customHeight="1"/>
    <row r="37757" ht="12.75" hidden="1" customHeight="1"/>
    <row r="37758" ht="12.75" hidden="1" customHeight="1"/>
    <row r="37759" ht="12.75" hidden="1" customHeight="1"/>
    <row r="37760" ht="12.75" hidden="1" customHeight="1"/>
    <row r="37761" ht="12.75" hidden="1" customHeight="1"/>
    <row r="37762" ht="12.75" hidden="1" customHeight="1"/>
    <row r="37763" ht="12.75" hidden="1" customHeight="1"/>
    <row r="37764" ht="12.75" hidden="1" customHeight="1"/>
    <row r="37765" ht="12.75" hidden="1" customHeight="1"/>
    <row r="37766" ht="12.75" hidden="1" customHeight="1"/>
    <row r="37767" ht="12.75" hidden="1" customHeight="1"/>
    <row r="37768" ht="12.75" hidden="1" customHeight="1"/>
    <row r="37769" ht="12.75" hidden="1" customHeight="1"/>
    <row r="37770" ht="12.75" hidden="1" customHeight="1"/>
    <row r="37771" ht="12.75" hidden="1" customHeight="1"/>
    <row r="37772" ht="12.75" hidden="1" customHeight="1"/>
    <row r="37773" ht="12.75" hidden="1" customHeight="1"/>
    <row r="37774" ht="12.75" hidden="1" customHeight="1"/>
    <row r="37775" ht="12.75" hidden="1" customHeight="1"/>
    <row r="37776" ht="12.75" hidden="1" customHeight="1"/>
    <row r="37777" ht="12.75" hidden="1" customHeight="1"/>
    <row r="37778" ht="12.75" hidden="1" customHeight="1"/>
    <row r="37779" ht="12.75" hidden="1" customHeight="1"/>
    <row r="37780" ht="12.75" hidden="1" customHeight="1"/>
    <row r="37781" ht="12.75" hidden="1" customHeight="1"/>
    <row r="37782" ht="12.75" hidden="1" customHeight="1"/>
    <row r="37783" ht="12.75" hidden="1" customHeight="1"/>
    <row r="37784" ht="12.75" hidden="1" customHeight="1"/>
    <row r="37785" ht="12.75" hidden="1" customHeight="1"/>
    <row r="37786" ht="12.75" hidden="1" customHeight="1"/>
    <row r="37787" ht="12.75" hidden="1" customHeight="1"/>
    <row r="37788" ht="12.75" hidden="1" customHeight="1"/>
    <row r="37789" ht="12.75" hidden="1" customHeight="1"/>
    <row r="37790" ht="12.75" hidden="1" customHeight="1"/>
    <row r="37791" ht="12.75" hidden="1" customHeight="1"/>
    <row r="37792" ht="12.75" hidden="1" customHeight="1"/>
    <row r="37793" ht="12.75" hidden="1" customHeight="1"/>
    <row r="37794" ht="12.75" hidden="1" customHeight="1"/>
    <row r="37795" ht="12.75" hidden="1" customHeight="1"/>
    <row r="37796" ht="12.75" hidden="1" customHeight="1"/>
    <row r="37797" ht="12.75" hidden="1" customHeight="1"/>
    <row r="37798" ht="12.75" hidden="1" customHeight="1"/>
    <row r="37799" ht="12.75" hidden="1" customHeight="1"/>
    <row r="37800" ht="12.75" hidden="1" customHeight="1"/>
    <row r="37801" ht="12.75" hidden="1" customHeight="1"/>
    <row r="37802" ht="12.75" hidden="1" customHeight="1"/>
    <row r="37803" ht="12.75" hidden="1" customHeight="1"/>
    <row r="37804" ht="12.75" hidden="1" customHeight="1"/>
    <row r="37805" ht="12.75" hidden="1" customHeight="1"/>
    <row r="37806" ht="12.75" hidden="1" customHeight="1"/>
    <row r="37807" ht="12.75" hidden="1" customHeight="1"/>
    <row r="37808" ht="12.75" hidden="1" customHeight="1"/>
    <row r="37809" ht="12.75" hidden="1" customHeight="1"/>
    <row r="37810" ht="12.75" hidden="1" customHeight="1"/>
    <row r="37811" ht="12.75" hidden="1" customHeight="1"/>
    <row r="37812" ht="12.75" hidden="1" customHeight="1"/>
    <row r="37813" ht="12.75" hidden="1" customHeight="1"/>
    <row r="37814" ht="12.75" hidden="1" customHeight="1"/>
    <row r="37815" ht="12.75" hidden="1" customHeight="1"/>
    <row r="37816" ht="12.75" hidden="1" customHeight="1"/>
    <row r="37817" ht="12.75" hidden="1" customHeight="1"/>
    <row r="37818" ht="12.75" hidden="1" customHeight="1"/>
    <row r="37819" ht="12.75" hidden="1" customHeight="1"/>
    <row r="37820" ht="12.75" hidden="1" customHeight="1"/>
    <row r="37821" ht="12.75" hidden="1" customHeight="1"/>
    <row r="37822" ht="12.75" hidden="1" customHeight="1"/>
    <row r="37823" ht="12.75" hidden="1" customHeight="1"/>
    <row r="37824" ht="12.75" hidden="1" customHeight="1"/>
    <row r="37825" ht="12.75" hidden="1" customHeight="1"/>
    <row r="37826" ht="12.75" hidden="1" customHeight="1"/>
    <row r="37827" ht="12.75" hidden="1" customHeight="1"/>
    <row r="37828" ht="12.75" hidden="1" customHeight="1"/>
    <row r="37829" ht="12.75" hidden="1" customHeight="1"/>
    <row r="37830" ht="12.75" hidden="1" customHeight="1"/>
    <row r="37831" ht="12.75" hidden="1" customHeight="1"/>
    <row r="37832" ht="12.75" hidden="1" customHeight="1"/>
    <row r="37833" ht="12.75" hidden="1" customHeight="1"/>
    <row r="37834" ht="12.75" hidden="1" customHeight="1"/>
    <row r="37835" ht="12.75" hidden="1" customHeight="1"/>
    <row r="37836" ht="12.75" hidden="1" customHeight="1"/>
    <row r="37837" ht="12.75" hidden="1" customHeight="1"/>
    <row r="37838" ht="12.75" hidden="1" customHeight="1"/>
    <row r="37839" ht="12.75" hidden="1" customHeight="1"/>
    <row r="37840" ht="12.75" hidden="1" customHeight="1"/>
    <row r="37841" ht="12.75" hidden="1" customHeight="1"/>
    <row r="37842" ht="12.75" hidden="1" customHeight="1"/>
    <row r="37843" ht="12.75" hidden="1" customHeight="1"/>
    <row r="37844" ht="12.75" hidden="1" customHeight="1"/>
    <row r="37845" ht="12.75" hidden="1" customHeight="1"/>
    <row r="37846" ht="12.75" hidden="1" customHeight="1"/>
    <row r="37847" ht="12.75" hidden="1" customHeight="1"/>
    <row r="37848" ht="12.75" hidden="1" customHeight="1"/>
    <row r="37849" ht="12.75" hidden="1" customHeight="1"/>
    <row r="37850" ht="12.75" hidden="1" customHeight="1"/>
    <row r="37851" ht="12.75" hidden="1" customHeight="1"/>
    <row r="37852" ht="12.75" hidden="1" customHeight="1"/>
    <row r="37853" ht="12.75" hidden="1" customHeight="1"/>
    <row r="37854" ht="12.75" hidden="1" customHeight="1"/>
    <row r="37855" ht="12.75" hidden="1" customHeight="1"/>
    <row r="37856" ht="12.75" hidden="1" customHeight="1"/>
    <row r="37857" ht="12.75" hidden="1" customHeight="1"/>
    <row r="37858" ht="12.75" hidden="1" customHeight="1"/>
    <row r="37859" ht="12.75" hidden="1" customHeight="1"/>
    <row r="37860" ht="12.75" hidden="1" customHeight="1"/>
    <row r="37861" ht="12.75" hidden="1" customHeight="1"/>
    <row r="37862" ht="12.75" hidden="1" customHeight="1"/>
    <row r="37863" ht="12.75" hidden="1" customHeight="1"/>
    <row r="37864" ht="12.75" hidden="1" customHeight="1"/>
    <row r="37865" ht="12.75" hidden="1" customHeight="1"/>
    <row r="37866" ht="12.75" hidden="1" customHeight="1"/>
    <row r="37867" ht="12.75" hidden="1" customHeight="1"/>
    <row r="37868" ht="12.75" hidden="1" customHeight="1"/>
    <row r="37869" ht="12.75" hidden="1" customHeight="1"/>
    <row r="37870" ht="12.75" hidden="1" customHeight="1"/>
    <row r="37871" ht="12.75" hidden="1" customHeight="1"/>
    <row r="37872" ht="12.75" hidden="1" customHeight="1"/>
    <row r="37873" ht="12.75" hidden="1" customHeight="1"/>
    <row r="37874" ht="12.75" hidden="1" customHeight="1"/>
    <row r="37875" ht="12.75" hidden="1" customHeight="1"/>
    <row r="37876" ht="12.75" hidden="1" customHeight="1"/>
    <row r="37877" ht="12.75" hidden="1" customHeight="1"/>
    <row r="37878" ht="12.75" hidden="1" customHeight="1"/>
    <row r="37879" ht="12.75" hidden="1" customHeight="1"/>
    <row r="37880" ht="12.75" hidden="1" customHeight="1"/>
    <row r="37881" ht="12.75" hidden="1" customHeight="1"/>
    <row r="37882" ht="12.75" hidden="1" customHeight="1"/>
    <row r="37883" ht="12.75" hidden="1" customHeight="1"/>
    <row r="37884" ht="12.75" hidden="1" customHeight="1"/>
    <row r="37885" ht="12.75" hidden="1" customHeight="1"/>
    <row r="37886" ht="12.75" hidden="1" customHeight="1"/>
    <row r="37887" ht="12.75" hidden="1" customHeight="1"/>
    <row r="37888" ht="12.75" hidden="1" customHeight="1"/>
    <row r="37889" ht="12.75" hidden="1" customHeight="1"/>
    <row r="37890" ht="12.75" hidden="1" customHeight="1"/>
    <row r="37891" ht="12.75" hidden="1" customHeight="1"/>
    <row r="37892" ht="12.75" hidden="1" customHeight="1"/>
    <row r="37893" ht="12.75" hidden="1" customHeight="1"/>
    <row r="37894" ht="12.75" hidden="1" customHeight="1"/>
    <row r="37895" ht="12.75" hidden="1" customHeight="1"/>
    <row r="37896" ht="12.75" hidden="1" customHeight="1"/>
    <row r="37897" ht="12.75" hidden="1" customHeight="1"/>
    <row r="37898" ht="12.75" hidden="1" customHeight="1"/>
    <row r="37899" ht="12.75" hidden="1" customHeight="1"/>
    <row r="37900" ht="12.75" hidden="1" customHeight="1"/>
    <row r="37901" ht="12.75" hidden="1" customHeight="1"/>
    <row r="37902" ht="12.75" hidden="1" customHeight="1"/>
    <row r="37903" ht="12.75" hidden="1" customHeight="1"/>
    <row r="37904" ht="12.75" hidden="1" customHeight="1"/>
    <row r="37905" ht="12.75" hidden="1" customHeight="1"/>
    <row r="37906" ht="12.75" hidden="1" customHeight="1"/>
    <row r="37907" ht="12.75" hidden="1" customHeight="1"/>
    <row r="37908" ht="12.75" hidden="1" customHeight="1"/>
    <row r="37909" ht="12.75" hidden="1" customHeight="1"/>
    <row r="37910" ht="12.75" hidden="1" customHeight="1"/>
    <row r="37911" ht="12.75" hidden="1" customHeight="1"/>
    <row r="37912" ht="12.75" hidden="1" customHeight="1"/>
    <row r="37913" ht="12.75" hidden="1" customHeight="1"/>
    <row r="37914" ht="12.75" hidden="1" customHeight="1"/>
    <row r="37915" ht="12.75" hidden="1" customHeight="1"/>
    <row r="37916" ht="12.75" hidden="1" customHeight="1"/>
    <row r="37917" ht="12.75" hidden="1" customHeight="1"/>
    <row r="37918" ht="12.75" hidden="1" customHeight="1"/>
    <row r="37919" ht="12.75" hidden="1" customHeight="1"/>
    <row r="37920" ht="12.75" hidden="1" customHeight="1"/>
    <row r="37921" ht="12.75" hidden="1" customHeight="1"/>
    <row r="37922" ht="12.75" hidden="1" customHeight="1"/>
    <row r="37923" ht="12.75" hidden="1" customHeight="1"/>
    <row r="37924" ht="12.75" hidden="1" customHeight="1"/>
    <row r="37925" ht="12.75" hidden="1" customHeight="1"/>
    <row r="37926" ht="12.75" hidden="1" customHeight="1"/>
    <row r="37927" ht="12.75" hidden="1" customHeight="1"/>
    <row r="37928" ht="12.75" hidden="1" customHeight="1"/>
    <row r="37929" ht="12.75" hidden="1" customHeight="1"/>
    <row r="37930" ht="12.75" hidden="1" customHeight="1"/>
    <row r="37931" ht="12.75" hidden="1" customHeight="1"/>
    <row r="37932" ht="12.75" hidden="1" customHeight="1"/>
    <row r="37933" ht="12.75" hidden="1" customHeight="1"/>
    <row r="37934" ht="12.75" hidden="1" customHeight="1"/>
    <row r="37935" ht="12.75" hidden="1" customHeight="1"/>
    <row r="37936" ht="12.75" hidden="1" customHeight="1"/>
    <row r="37937" ht="12.75" hidden="1" customHeight="1"/>
    <row r="37938" ht="12.75" hidden="1" customHeight="1"/>
    <row r="37939" ht="12.75" hidden="1" customHeight="1"/>
    <row r="37940" ht="12.75" hidden="1" customHeight="1"/>
    <row r="37941" ht="12.75" hidden="1" customHeight="1"/>
    <row r="37942" ht="12.75" hidden="1" customHeight="1"/>
    <row r="37943" ht="12.75" hidden="1" customHeight="1"/>
    <row r="37944" ht="12.75" hidden="1" customHeight="1"/>
    <row r="37945" ht="12.75" hidden="1" customHeight="1"/>
    <row r="37946" ht="12.75" hidden="1" customHeight="1"/>
    <row r="37947" ht="12.75" hidden="1" customHeight="1"/>
    <row r="37948" ht="12.75" hidden="1" customHeight="1"/>
    <row r="37949" ht="12.75" hidden="1" customHeight="1"/>
    <row r="37950" ht="12.75" hidden="1" customHeight="1"/>
    <row r="37951" ht="12.75" hidden="1" customHeight="1"/>
    <row r="37952" ht="12.75" hidden="1" customHeight="1"/>
    <row r="37953" ht="12.75" hidden="1" customHeight="1"/>
    <row r="37954" ht="12.75" hidden="1" customHeight="1"/>
    <row r="37955" ht="12.75" hidden="1" customHeight="1"/>
    <row r="37956" ht="12.75" hidden="1" customHeight="1"/>
    <row r="37957" ht="12.75" hidden="1" customHeight="1"/>
    <row r="37958" ht="12.75" hidden="1" customHeight="1"/>
    <row r="37959" ht="12.75" hidden="1" customHeight="1"/>
    <row r="37960" ht="12.75" hidden="1" customHeight="1"/>
    <row r="37961" ht="12.75" hidden="1" customHeight="1"/>
    <row r="37962" ht="12.75" hidden="1" customHeight="1"/>
    <row r="37963" ht="12.75" hidden="1" customHeight="1"/>
    <row r="37964" ht="12.75" hidden="1" customHeight="1"/>
    <row r="37965" ht="12.75" hidden="1" customHeight="1"/>
    <row r="37966" ht="12.75" hidden="1" customHeight="1"/>
    <row r="37967" ht="12.75" hidden="1" customHeight="1"/>
    <row r="37968" ht="12.75" hidden="1" customHeight="1"/>
    <row r="37969" ht="12.75" hidden="1" customHeight="1"/>
    <row r="37970" ht="12.75" hidden="1" customHeight="1"/>
    <row r="37971" ht="12.75" hidden="1" customHeight="1"/>
    <row r="37972" ht="12.75" hidden="1" customHeight="1"/>
    <row r="37973" ht="12.75" hidden="1" customHeight="1"/>
    <row r="37974" ht="12.75" hidden="1" customHeight="1"/>
    <row r="37975" ht="12.75" hidden="1" customHeight="1"/>
    <row r="37976" ht="12.75" hidden="1" customHeight="1"/>
    <row r="37977" ht="12.75" hidden="1" customHeight="1"/>
    <row r="37978" ht="12.75" hidden="1" customHeight="1"/>
    <row r="37979" ht="12.75" hidden="1" customHeight="1"/>
    <row r="37980" ht="12.75" hidden="1" customHeight="1"/>
    <row r="37981" ht="12.75" hidden="1" customHeight="1"/>
    <row r="37982" ht="12.75" hidden="1" customHeight="1"/>
    <row r="37983" ht="12.75" hidden="1" customHeight="1"/>
    <row r="37984" ht="12.75" hidden="1" customHeight="1"/>
    <row r="37985" ht="12.75" hidden="1" customHeight="1"/>
    <row r="37986" ht="12.75" hidden="1" customHeight="1"/>
    <row r="37987" ht="12.75" hidden="1" customHeight="1"/>
    <row r="37988" ht="12.75" hidden="1" customHeight="1"/>
    <row r="37989" ht="12.75" hidden="1" customHeight="1"/>
    <row r="37990" ht="12.75" hidden="1" customHeight="1"/>
    <row r="37991" ht="12.75" hidden="1" customHeight="1"/>
    <row r="37992" ht="12.75" hidden="1" customHeight="1"/>
    <row r="37993" ht="12.75" hidden="1" customHeight="1"/>
    <row r="37994" ht="12.75" hidden="1" customHeight="1"/>
    <row r="37995" ht="12.75" hidden="1" customHeight="1"/>
    <row r="37996" ht="12.75" hidden="1" customHeight="1"/>
    <row r="37997" ht="12.75" hidden="1" customHeight="1"/>
    <row r="37998" ht="12.75" hidden="1" customHeight="1"/>
    <row r="37999" ht="12.75" hidden="1" customHeight="1"/>
    <row r="38000" ht="12.75" hidden="1" customHeight="1"/>
    <row r="38001" ht="12.75" hidden="1" customHeight="1"/>
    <row r="38002" ht="12.75" hidden="1" customHeight="1"/>
    <row r="38003" ht="12.75" hidden="1" customHeight="1"/>
    <row r="38004" ht="12.75" hidden="1" customHeight="1"/>
    <row r="38005" ht="12.75" hidden="1" customHeight="1"/>
    <row r="38006" ht="12.75" hidden="1" customHeight="1"/>
    <row r="38007" ht="12.75" hidden="1" customHeight="1"/>
    <row r="38008" ht="12.75" hidden="1" customHeight="1"/>
    <row r="38009" ht="12.75" hidden="1" customHeight="1"/>
    <row r="38010" ht="12.75" hidden="1" customHeight="1"/>
    <row r="38011" ht="12.75" hidden="1" customHeight="1"/>
    <row r="38012" ht="12.75" hidden="1" customHeight="1"/>
    <row r="38013" ht="12.75" hidden="1" customHeight="1"/>
    <row r="38014" ht="12.75" hidden="1" customHeight="1"/>
    <row r="38015" ht="12.75" hidden="1" customHeight="1"/>
    <row r="38016" ht="12.75" hidden="1" customHeight="1"/>
    <row r="38017" ht="12.75" hidden="1" customHeight="1"/>
    <row r="38018" ht="12.75" hidden="1" customHeight="1"/>
    <row r="38019" ht="12.75" hidden="1" customHeight="1"/>
    <row r="38020" ht="12.75" hidden="1" customHeight="1"/>
    <row r="38021" ht="12.75" hidden="1" customHeight="1"/>
    <row r="38022" ht="12.75" hidden="1" customHeight="1"/>
    <row r="38023" ht="12.75" hidden="1" customHeight="1"/>
    <row r="38024" ht="12.75" hidden="1" customHeight="1"/>
    <row r="38025" ht="12.75" hidden="1" customHeight="1"/>
    <row r="38026" ht="12.75" hidden="1" customHeight="1"/>
    <row r="38027" ht="12.75" hidden="1" customHeight="1"/>
    <row r="38028" ht="12.75" hidden="1" customHeight="1"/>
    <row r="38029" ht="12.75" hidden="1" customHeight="1"/>
    <row r="38030" ht="12.75" hidden="1" customHeight="1"/>
    <row r="38031" ht="12.75" hidden="1" customHeight="1"/>
    <row r="38032" ht="12.75" hidden="1" customHeight="1"/>
    <row r="38033" ht="12.75" hidden="1" customHeight="1"/>
    <row r="38034" ht="12.75" hidden="1" customHeight="1"/>
    <row r="38035" ht="12.75" hidden="1" customHeight="1"/>
    <row r="38036" ht="12.75" hidden="1" customHeight="1"/>
    <row r="38037" ht="12.75" hidden="1" customHeight="1"/>
    <row r="38038" ht="12.75" hidden="1" customHeight="1"/>
    <row r="38039" ht="12.75" hidden="1" customHeight="1"/>
    <row r="38040" ht="12.75" hidden="1" customHeight="1"/>
    <row r="38041" ht="12.75" hidden="1" customHeight="1"/>
    <row r="38042" ht="12.75" hidden="1" customHeight="1"/>
    <row r="38043" ht="12.75" hidden="1" customHeight="1"/>
    <row r="38044" ht="12.75" hidden="1" customHeight="1"/>
    <row r="38045" ht="12.75" hidden="1" customHeight="1"/>
    <row r="38046" ht="12.75" hidden="1" customHeight="1"/>
    <row r="38047" ht="12.75" hidden="1" customHeight="1"/>
    <row r="38048" ht="12.75" hidden="1" customHeight="1"/>
    <row r="38049" ht="12.75" hidden="1" customHeight="1"/>
    <row r="38050" ht="12.75" hidden="1" customHeight="1"/>
    <row r="38051" ht="12.75" hidden="1" customHeight="1"/>
    <row r="38052" ht="12.75" hidden="1" customHeight="1"/>
    <row r="38053" ht="12.75" hidden="1" customHeight="1"/>
    <row r="38054" ht="12.75" hidden="1" customHeight="1"/>
    <row r="38055" ht="12.75" hidden="1" customHeight="1"/>
    <row r="38056" ht="12.75" hidden="1" customHeight="1"/>
    <row r="38057" ht="12.75" hidden="1" customHeight="1"/>
    <row r="38058" ht="12.75" hidden="1" customHeight="1"/>
    <row r="38059" ht="12.75" hidden="1" customHeight="1"/>
    <row r="38060" ht="12.75" hidden="1" customHeight="1"/>
    <row r="38061" ht="12.75" hidden="1" customHeight="1"/>
    <row r="38062" ht="12.75" hidden="1" customHeight="1"/>
    <row r="38063" ht="12.75" hidden="1" customHeight="1"/>
    <row r="38064" ht="12.75" hidden="1" customHeight="1"/>
    <row r="38065" ht="12.75" hidden="1" customHeight="1"/>
    <row r="38066" ht="12.75" hidden="1" customHeight="1"/>
    <row r="38067" ht="12.75" hidden="1" customHeight="1"/>
    <row r="38068" ht="12.75" hidden="1" customHeight="1"/>
    <row r="38069" ht="12.75" hidden="1" customHeight="1"/>
    <row r="38070" ht="12.75" hidden="1" customHeight="1"/>
    <row r="38071" ht="12.75" hidden="1" customHeight="1"/>
    <row r="38072" ht="12.75" hidden="1" customHeight="1"/>
    <row r="38073" ht="12.75" hidden="1" customHeight="1"/>
    <row r="38074" ht="12.75" hidden="1" customHeight="1"/>
    <row r="38075" ht="12.75" hidden="1" customHeight="1"/>
    <row r="38076" ht="12.75" hidden="1" customHeight="1"/>
    <row r="38077" ht="12.75" hidden="1" customHeight="1"/>
    <row r="38078" ht="12.75" hidden="1" customHeight="1"/>
    <row r="38079" ht="12.75" hidden="1" customHeight="1"/>
    <row r="38080" ht="12.75" hidden="1" customHeight="1"/>
    <row r="38081" ht="12.75" hidden="1" customHeight="1"/>
    <row r="38082" ht="12.75" hidden="1" customHeight="1"/>
    <row r="38083" ht="12.75" hidden="1" customHeight="1"/>
    <row r="38084" ht="12.75" hidden="1" customHeight="1"/>
    <row r="38085" ht="12.75" hidden="1" customHeight="1"/>
    <row r="38086" ht="12.75" hidden="1" customHeight="1"/>
    <row r="38087" ht="12.75" hidden="1" customHeight="1"/>
    <row r="38088" ht="12.75" hidden="1" customHeight="1"/>
    <row r="38089" ht="12.75" hidden="1" customHeight="1"/>
    <row r="38090" ht="12.75" hidden="1" customHeight="1"/>
    <row r="38091" ht="12.75" hidden="1" customHeight="1"/>
    <row r="38092" ht="12.75" hidden="1" customHeight="1"/>
    <row r="38093" ht="12.75" hidden="1" customHeight="1"/>
    <row r="38094" ht="12.75" hidden="1" customHeight="1"/>
    <row r="38095" ht="12.75" hidden="1" customHeight="1"/>
    <row r="38096" ht="12.75" hidden="1" customHeight="1"/>
    <row r="38097" ht="12.75" hidden="1" customHeight="1"/>
    <row r="38098" ht="12.75" hidden="1" customHeight="1"/>
    <row r="38099" ht="12.75" hidden="1" customHeight="1"/>
    <row r="38100" ht="12.75" hidden="1" customHeight="1"/>
    <row r="38101" ht="12.75" hidden="1" customHeight="1"/>
    <row r="38102" ht="12.75" hidden="1" customHeight="1"/>
    <row r="38103" ht="12.75" hidden="1" customHeight="1"/>
    <row r="38104" ht="12.75" hidden="1" customHeight="1"/>
    <row r="38105" ht="12.75" hidden="1" customHeight="1"/>
    <row r="38106" ht="12.75" hidden="1" customHeight="1"/>
    <row r="38107" ht="12.75" hidden="1" customHeight="1"/>
    <row r="38108" ht="12.75" hidden="1" customHeight="1"/>
    <row r="38109" ht="12.75" hidden="1" customHeight="1"/>
    <row r="38110" ht="12.75" hidden="1" customHeight="1"/>
    <row r="38111" ht="12.75" hidden="1" customHeight="1"/>
    <row r="38112" ht="12.75" hidden="1" customHeight="1"/>
    <row r="38113" ht="12.75" hidden="1" customHeight="1"/>
    <row r="38114" ht="12.75" hidden="1" customHeight="1"/>
    <row r="38115" ht="12.75" hidden="1" customHeight="1"/>
    <row r="38116" ht="12.75" hidden="1" customHeight="1"/>
    <row r="38117" ht="12.75" hidden="1" customHeight="1"/>
    <row r="38118" ht="12.75" hidden="1" customHeight="1"/>
    <row r="38119" ht="12.75" hidden="1" customHeight="1"/>
    <row r="38120" ht="12.75" hidden="1" customHeight="1"/>
    <row r="38121" ht="12.75" hidden="1" customHeight="1"/>
    <row r="38122" ht="12.75" hidden="1" customHeight="1"/>
    <row r="38123" ht="12.75" hidden="1" customHeight="1"/>
    <row r="38124" ht="12.75" hidden="1" customHeight="1"/>
    <row r="38125" ht="12.75" hidden="1" customHeight="1"/>
    <row r="38126" ht="12.75" hidden="1" customHeight="1"/>
    <row r="38127" ht="12.75" hidden="1" customHeight="1"/>
    <row r="38128" ht="12.75" hidden="1" customHeight="1"/>
    <row r="38129" ht="12.75" hidden="1" customHeight="1"/>
    <row r="38130" ht="12.75" hidden="1" customHeight="1"/>
    <row r="38131" ht="12.75" hidden="1" customHeight="1"/>
    <row r="38132" ht="12.75" hidden="1" customHeight="1"/>
    <row r="38133" ht="12.75" hidden="1" customHeight="1"/>
    <row r="38134" ht="12.75" hidden="1" customHeight="1"/>
    <row r="38135" ht="12.75" hidden="1" customHeight="1"/>
    <row r="38136" ht="12.75" hidden="1" customHeight="1"/>
    <row r="38137" ht="12.75" hidden="1" customHeight="1"/>
    <row r="38138" ht="12.75" hidden="1" customHeight="1"/>
    <row r="38139" ht="12.75" hidden="1" customHeight="1"/>
    <row r="38140" ht="12.75" hidden="1" customHeight="1"/>
    <row r="38141" ht="12.75" hidden="1" customHeight="1"/>
    <row r="38142" ht="12.75" hidden="1" customHeight="1"/>
    <row r="38143" ht="12.75" hidden="1" customHeight="1"/>
    <row r="38144" ht="12.75" hidden="1" customHeight="1"/>
    <row r="38145" ht="12.75" hidden="1" customHeight="1"/>
    <row r="38146" ht="12.75" hidden="1" customHeight="1"/>
    <row r="38147" ht="12.75" hidden="1" customHeight="1"/>
    <row r="38148" ht="12.75" hidden="1" customHeight="1"/>
    <row r="38149" ht="12.75" hidden="1" customHeight="1"/>
    <row r="38150" ht="12.75" hidden="1" customHeight="1"/>
    <row r="38151" ht="12.75" hidden="1" customHeight="1"/>
    <row r="38152" ht="12.75" hidden="1" customHeight="1"/>
    <row r="38153" ht="12.75" hidden="1" customHeight="1"/>
    <row r="38154" ht="12.75" hidden="1" customHeight="1"/>
    <row r="38155" ht="12.75" hidden="1" customHeight="1"/>
    <row r="38156" ht="12.75" hidden="1" customHeight="1"/>
    <row r="38157" ht="12.75" hidden="1" customHeight="1"/>
    <row r="38158" ht="12.75" hidden="1" customHeight="1"/>
    <row r="38159" ht="12.75" hidden="1" customHeight="1"/>
    <row r="38160" ht="12.75" hidden="1" customHeight="1"/>
    <row r="38161" ht="12.75" hidden="1" customHeight="1"/>
    <row r="38162" ht="12.75" hidden="1" customHeight="1"/>
    <row r="38163" ht="12.75" hidden="1" customHeight="1"/>
    <row r="38164" ht="12.75" hidden="1" customHeight="1"/>
    <row r="38165" ht="12.75" hidden="1" customHeight="1"/>
    <row r="38166" ht="12.75" hidden="1" customHeight="1"/>
    <row r="38167" ht="12.75" hidden="1" customHeight="1"/>
    <row r="38168" ht="12.75" hidden="1" customHeight="1"/>
    <row r="38169" ht="12.75" hidden="1" customHeight="1"/>
    <row r="38170" ht="12.75" hidden="1" customHeight="1"/>
    <row r="38171" ht="12.75" hidden="1" customHeight="1"/>
    <row r="38172" ht="12.75" hidden="1" customHeight="1"/>
    <row r="38173" ht="12.75" hidden="1" customHeight="1"/>
    <row r="38174" ht="12.75" hidden="1" customHeight="1"/>
    <row r="38175" ht="12.75" hidden="1" customHeight="1"/>
    <row r="38176" ht="12.75" hidden="1" customHeight="1"/>
    <row r="38177" ht="12.75" hidden="1" customHeight="1"/>
    <row r="38178" ht="12.75" hidden="1" customHeight="1"/>
    <row r="38179" ht="12.75" hidden="1" customHeight="1"/>
    <row r="38180" ht="12.75" hidden="1" customHeight="1"/>
    <row r="38181" ht="12.75" hidden="1" customHeight="1"/>
    <row r="38182" ht="12.75" hidden="1" customHeight="1"/>
    <row r="38183" ht="12.75" hidden="1" customHeight="1"/>
    <row r="38184" ht="12.75" hidden="1" customHeight="1"/>
    <row r="38185" ht="12.75" hidden="1" customHeight="1"/>
    <row r="38186" ht="12.75" hidden="1" customHeight="1"/>
    <row r="38187" ht="12.75" hidden="1" customHeight="1"/>
    <row r="38188" ht="12.75" hidden="1" customHeight="1"/>
    <row r="38189" ht="12.75" hidden="1" customHeight="1"/>
    <row r="38190" ht="12.75" hidden="1" customHeight="1"/>
    <row r="38191" ht="12.75" hidden="1" customHeight="1"/>
    <row r="38192" ht="12.75" hidden="1" customHeight="1"/>
    <row r="38193" ht="12.75" hidden="1" customHeight="1"/>
    <row r="38194" ht="12.75" hidden="1" customHeight="1"/>
    <row r="38195" ht="12.75" hidden="1" customHeight="1"/>
    <row r="38196" ht="12.75" hidden="1" customHeight="1"/>
    <row r="38197" ht="12.75" hidden="1" customHeight="1"/>
    <row r="38198" ht="12.75" hidden="1" customHeight="1"/>
    <row r="38199" ht="12.75" hidden="1" customHeight="1"/>
    <row r="38200" ht="12.75" hidden="1" customHeight="1"/>
    <row r="38201" ht="12.75" hidden="1" customHeight="1"/>
    <row r="38202" ht="12.75" hidden="1" customHeight="1"/>
    <row r="38203" ht="12.75" hidden="1" customHeight="1"/>
    <row r="38204" ht="12.75" hidden="1" customHeight="1"/>
    <row r="38205" ht="12.75" hidden="1" customHeight="1"/>
    <row r="38206" ht="12.75" hidden="1" customHeight="1"/>
    <row r="38207" ht="12.75" hidden="1" customHeight="1"/>
    <row r="38208" ht="12.75" hidden="1" customHeight="1"/>
    <row r="38209" ht="12.75" hidden="1" customHeight="1"/>
    <row r="38210" ht="12.75" hidden="1" customHeight="1"/>
    <row r="38211" ht="12.75" hidden="1" customHeight="1"/>
    <row r="38212" ht="12.75" hidden="1" customHeight="1"/>
    <row r="38213" ht="12.75" hidden="1" customHeight="1"/>
    <row r="38214" ht="12.75" hidden="1" customHeight="1"/>
    <row r="38215" ht="12.75" hidden="1" customHeight="1"/>
    <row r="38216" ht="12.75" hidden="1" customHeight="1"/>
    <row r="38217" ht="12.75" hidden="1" customHeight="1"/>
    <row r="38218" ht="12.75" hidden="1" customHeight="1"/>
    <row r="38219" ht="12.75" hidden="1" customHeight="1"/>
    <row r="38220" ht="12.75" hidden="1" customHeight="1"/>
    <row r="38221" ht="12.75" hidden="1" customHeight="1"/>
    <row r="38222" ht="12.75" hidden="1" customHeight="1"/>
    <row r="38223" ht="12.75" hidden="1" customHeight="1"/>
    <row r="38224" ht="12.75" hidden="1" customHeight="1"/>
    <row r="38225" ht="12.75" hidden="1" customHeight="1"/>
    <row r="38226" ht="12.75" hidden="1" customHeight="1"/>
    <row r="38227" ht="12.75" hidden="1" customHeight="1"/>
    <row r="38228" ht="12.75" hidden="1" customHeight="1"/>
    <row r="38229" ht="12.75" hidden="1" customHeight="1"/>
    <row r="38230" ht="12.75" hidden="1" customHeight="1"/>
    <row r="38231" ht="12.75" hidden="1" customHeight="1"/>
    <row r="38232" ht="12.75" hidden="1" customHeight="1"/>
    <row r="38233" ht="12.75" hidden="1" customHeight="1"/>
    <row r="38234" ht="12.75" hidden="1" customHeight="1"/>
    <row r="38235" ht="12.75" hidden="1" customHeight="1"/>
    <row r="38236" ht="12.75" hidden="1" customHeight="1"/>
    <row r="38237" ht="12.75" hidden="1" customHeight="1"/>
    <row r="38238" ht="12.75" hidden="1" customHeight="1"/>
    <row r="38239" ht="12.75" hidden="1" customHeight="1"/>
    <row r="38240" ht="12.75" hidden="1" customHeight="1"/>
    <row r="38241" ht="12.75" hidden="1" customHeight="1"/>
    <row r="38242" ht="12.75" hidden="1" customHeight="1"/>
    <row r="38243" ht="12.75" hidden="1" customHeight="1"/>
    <row r="38244" ht="12.75" hidden="1" customHeight="1"/>
    <row r="38245" ht="12.75" hidden="1" customHeight="1"/>
    <row r="38246" ht="12.75" hidden="1" customHeight="1"/>
    <row r="38247" ht="12.75" hidden="1" customHeight="1"/>
    <row r="38248" ht="12.75" hidden="1" customHeight="1"/>
    <row r="38249" ht="12.75" hidden="1" customHeight="1"/>
    <row r="38250" ht="12.75" hidden="1" customHeight="1"/>
    <row r="38251" ht="12.75" hidden="1" customHeight="1"/>
    <row r="38252" ht="12.75" hidden="1" customHeight="1"/>
    <row r="38253" ht="12.75" hidden="1" customHeight="1"/>
    <row r="38254" ht="12.75" hidden="1" customHeight="1"/>
    <row r="38255" ht="12.75" hidden="1" customHeight="1"/>
    <row r="38256" ht="12.75" hidden="1" customHeight="1"/>
    <row r="38257" ht="12.75" hidden="1" customHeight="1"/>
    <row r="38258" ht="12.75" hidden="1" customHeight="1"/>
    <row r="38259" ht="12.75" hidden="1" customHeight="1"/>
    <row r="38260" ht="12.75" hidden="1" customHeight="1"/>
    <row r="38261" ht="12.75" hidden="1" customHeight="1"/>
    <row r="38262" ht="12.75" hidden="1" customHeight="1"/>
    <row r="38263" ht="12.75" hidden="1" customHeight="1"/>
    <row r="38264" ht="12.75" hidden="1" customHeight="1"/>
    <row r="38265" ht="12.75" hidden="1" customHeight="1"/>
    <row r="38266" ht="12.75" hidden="1" customHeight="1"/>
    <row r="38267" ht="12.75" hidden="1" customHeight="1"/>
    <row r="38268" ht="12.75" hidden="1" customHeight="1"/>
    <row r="38269" ht="12.75" hidden="1" customHeight="1"/>
    <row r="38270" ht="12.75" hidden="1" customHeight="1"/>
    <row r="38271" ht="12.75" hidden="1" customHeight="1"/>
    <row r="38272" ht="12.75" hidden="1" customHeight="1"/>
    <row r="38273" ht="12.75" hidden="1" customHeight="1"/>
    <row r="38274" ht="12.75" hidden="1" customHeight="1"/>
    <row r="38275" ht="12.75" hidden="1" customHeight="1"/>
    <row r="38276" ht="12.75" hidden="1" customHeight="1"/>
    <row r="38277" ht="12.75" hidden="1" customHeight="1"/>
    <row r="38278" ht="12.75" hidden="1" customHeight="1"/>
    <row r="38279" ht="12.75" hidden="1" customHeight="1"/>
    <row r="38280" ht="12.75" hidden="1" customHeight="1"/>
    <row r="38281" ht="12.75" hidden="1" customHeight="1"/>
    <row r="38282" ht="12.75" hidden="1" customHeight="1"/>
    <row r="38283" ht="12.75" hidden="1" customHeight="1"/>
    <row r="38284" ht="12.75" hidden="1" customHeight="1"/>
    <row r="38285" ht="12.75" hidden="1" customHeight="1"/>
    <row r="38286" ht="12.75" hidden="1" customHeight="1"/>
    <row r="38287" ht="12.75" hidden="1" customHeight="1"/>
    <row r="38288" ht="12.75" hidden="1" customHeight="1"/>
    <row r="38289" ht="12.75" hidden="1" customHeight="1"/>
    <row r="38290" ht="12.75" hidden="1" customHeight="1"/>
    <row r="38291" ht="12.75" hidden="1" customHeight="1"/>
    <row r="38292" ht="12.75" hidden="1" customHeight="1"/>
    <row r="38293" ht="12.75" hidden="1" customHeight="1"/>
    <row r="38294" ht="12.75" hidden="1" customHeight="1"/>
    <row r="38295" ht="12.75" hidden="1" customHeight="1"/>
    <row r="38296" ht="12.75" hidden="1" customHeight="1"/>
    <row r="38297" ht="12.75" hidden="1" customHeight="1"/>
    <row r="38298" ht="12.75" hidden="1" customHeight="1"/>
    <row r="38299" ht="12.75" hidden="1" customHeight="1"/>
    <row r="38300" ht="12.75" hidden="1" customHeight="1"/>
    <row r="38301" ht="12.75" hidden="1" customHeight="1"/>
    <row r="38302" ht="12.75" hidden="1" customHeight="1"/>
    <row r="38303" ht="12.75" hidden="1" customHeight="1"/>
    <row r="38304" ht="12.75" hidden="1" customHeight="1"/>
    <row r="38305" ht="12.75" hidden="1" customHeight="1"/>
    <row r="38306" ht="12.75" hidden="1" customHeight="1"/>
    <row r="38307" ht="12.75" hidden="1" customHeight="1"/>
    <row r="38308" ht="12.75" hidden="1" customHeight="1"/>
    <row r="38309" ht="12.75" hidden="1" customHeight="1"/>
    <row r="38310" ht="12.75" hidden="1" customHeight="1"/>
    <row r="38311" ht="12.75" hidden="1" customHeight="1"/>
    <row r="38312" ht="12.75" hidden="1" customHeight="1"/>
    <row r="38313" ht="12.75" hidden="1" customHeight="1"/>
    <row r="38314" ht="12.75" hidden="1" customHeight="1"/>
    <row r="38315" ht="12.75" hidden="1" customHeight="1"/>
    <row r="38316" ht="12.75" hidden="1" customHeight="1"/>
    <row r="38317" ht="12.75" hidden="1" customHeight="1"/>
    <row r="38318" ht="12.75" hidden="1" customHeight="1"/>
    <row r="38319" ht="12.75" hidden="1" customHeight="1"/>
    <row r="38320" ht="12.75" hidden="1" customHeight="1"/>
    <row r="38321" ht="12.75" hidden="1" customHeight="1"/>
    <row r="38322" ht="12.75" hidden="1" customHeight="1"/>
    <row r="38323" ht="12.75" hidden="1" customHeight="1"/>
    <row r="38324" ht="12.75" hidden="1" customHeight="1"/>
    <row r="38325" ht="12.75" hidden="1" customHeight="1"/>
    <row r="38326" ht="12.75" hidden="1" customHeight="1"/>
    <row r="38327" ht="12.75" hidden="1" customHeight="1"/>
    <row r="38328" ht="12.75" hidden="1" customHeight="1"/>
    <row r="38329" ht="12.75" hidden="1" customHeight="1"/>
    <row r="38330" ht="12.75" hidden="1" customHeight="1"/>
    <row r="38331" ht="12.75" hidden="1" customHeight="1"/>
    <row r="38332" ht="12.75" hidden="1" customHeight="1"/>
    <row r="38333" ht="12.75" hidden="1" customHeight="1"/>
    <row r="38334" ht="12.75" hidden="1" customHeight="1"/>
    <row r="38335" ht="12.75" hidden="1" customHeight="1"/>
    <row r="38336" ht="12.75" hidden="1" customHeight="1"/>
    <row r="38337" ht="12.75" hidden="1" customHeight="1"/>
    <row r="38338" ht="12.75" hidden="1" customHeight="1"/>
    <row r="38339" ht="12.75" hidden="1" customHeight="1"/>
    <row r="38340" ht="12.75" hidden="1" customHeight="1"/>
    <row r="38341" ht="12.75" hidden="1" customHeight="1"/>
    <row r="38342" ht="12.75" hidden="1" customHeight="1"/>
    <row r="38343" ht="12.75" hidden="1" customHeight="1"/>
    <row r="38344" ht="12.75" hidden="1" customHeight="1"/>
    <row r="38345" ht="12.75" hidden="1" customHeight="1"/>
    <row r="38346" ht="12.75" hidden="1" customHeight="1"/>
    <row r="38347" ht="12.75" hidden="1" customHeight="1"/>
    <row r="38348" ht="12.75" hidden="1" customHeight="1"/>
    <row r="38349" ht="12.75" hidden="1" customHeight="1"/>
    <row r="38350" ht="12.75" hidden="1" customHeight="1"/>
    <row r="38351" ht="12.75" hidden="1" customHeight="1"/>
    <row r="38352" ht="12.75" hidden="1" customHeight="1"/>
    <row r="38353" ht="12.75" hidden="1" customHeight="1"/>
    <row r="38354" ht="12.75" hidden="1" customHeight="1"/>
    <row r="38355" ht="12.75" hidden="1" customHeight="1"/>
    <row r="38356" ht="12.75" hidden="1" customHeight="1"/>
    <row r="38357" ht="12.75" hidden="1" customHeight="1"/>
    <row r="38358" ht="12.75" hidden="1" customHeight="1"/>
    <row r="38359" ht="12.75" hidden="1" customHeight="1"/>
    <row r="38360" ht="12.75" hidden="1" customHeight="1"/>
    <row r="38361" ht="12.75" hidden="1" customHeight="1"/>
    <row r="38362" ht="12.75" hidden="1" customHeight="1"/>
    <row r="38363" ht="12.75" hidden="1" customHeight="1"/>
    <row r="38364" ht="12.75" hidden="1" customHeight="1"/>
    <row r="38365" ht="12.75" hidden="1" customHeight="1"/>
    <row r="38366" ht="12.75" hidden="1" customHeight="1"/>
    <row r="38367" ht="12.75" hidden="1" customHeight="1"/>
    <row r="38368" ht="12.75" hidden="1" customHeight="1"/>
    <row r="38369" ht="12.75" hidden="1" customHeight="1"/>
    <row r="38370" ht="12.75" hidden="1" customHeight="1"/>
    <row r="38371" ht="12.75" hidden="1" customHeight="1"/>
    <row r="38372" ht="12.75" hidden="1" customHeight="1"/>
    <row r="38373" ht="12.75" hidden="1" customHeight="1"/>
    <row r="38374" ht="12.75" hidden="1" customHeight="1"/>
    <row r="38375" ht="12.75" hidden="1" customHeight="1"/>
    <row r="38376" ht="12.75" hidden="1" customHeight="1"/>
    <row r="38377" ht="12.75" hidden="1" customHeight="1"/>
    <row r="38378" ht="12.75" hidden="1" customHeight="1"/>
    <row r="38379" ht="12.75" hidden="1" customHeight="1"/>
    <row r="38380" ht="12.75" hidden="1" customHeight="1"/>
    <row r="38381" ht="12.75" hidden="1" customHeight="1"/>
    <row r="38382" ht="12.75" hidden="1" customHeight="1"/>
    <row r="38383" ht="12.75" hidden="1" customHeight="1"/>
    <row r="38384" ht="12.75" hidden="1" customHeight="1"/>
    <row r="38385" ht="12.75" hidden="1" customHeight="1"/>
    <row r="38386" ht="12.75" hidden="1" customHeight="1"/>
    <row r="38387" ht="12.75" hidden="1" customHeight="1"/>
    <row r="38388" ht="12.75" hidden="1" customHeight="1"/>
    <row r="38389" ht="12.75" hidden="1" customHeight="1"/>
    <row r="38390" ht="12.75" hidden="1" customHeight="1"/>
    <row r="38391" ht="12.75" hidden="1" customHeight="1"/>
    <row r="38392" ht="12.75" hidden="1" customHeight="1"/>
    <row r="38393" ht="12.75" hidden="1" customHeight="1"/>
    <row r="38394" ht="12.75" hidden="1" customHeight="1"/>
    <row r="38395" ht="12.75" hidden="1" customHeight="1"/>
    <row r="38396" ht="12.75" hidden="1" customHeight="1"/>
    <row r="38397" ht="12.75" hidden="1" customHeight="1"/>
    <row r="38398" ht="12.75" hidden="1" customHeight="1"/>
    <row r="38399" ht="12.75" hidden="1" customHeight="1"/>
    <row r="38400" ht="12.75" hidden="1" customHeight="1"/>
    <row r="38401" ht="12.75" hidden="1" customHeight="1"/>
    <row r="38402" ht="12.75" hidden="1" customHeight="1"/>
    <row r="38403" ht="12.75" hidden="1" customHeight="1"/>
    <row r="38404" ht="12.75" hidden="1" customHeight="1"/>
    <row r="38405" ht="12.75" hidden="1" customHeight="1"/>
    <row r="38406" ht="12.75" hidden="1" customHeight="1"/>
    <row r="38407" ht="12.75" hidden="1" customHeight="1"/>
    <row r="38408" ht="12.75" hidden="1" customHeight="1"/>
    <row r="38409" ht="12.75" hidden="1" customHeight="1"/>
    <row r="38410" ht="12.75" hidden="1" customHeight="1"/>
    <row r="38411" ht="12.75" hidden="1" customHeight="1"/>
    <row r="38412" ht="12.75" hidden="1" customHeight="1"/>
    <row r="38413" ht="12.75" hidden="1" customHeight="1"/>
    <row r="38414" ht="12.75" hidden="1" customHeight="1"/>
    <row r="38415" ht="12.75" hidden="1" customHeight="1"/>
    <row r="38416" ht="12.75" hidden="1" customHeight="1"/>
    <row r="38417" ht="12.75" hidden="1" customHeight="1"/>
    <row r="38418" ht="12.75" hidden="1" customHeight="1"/>
    <row r="38419" ht="12.75" hidden="1" customHeight="1"/>
    <row r="38420" ht="12.75" hidden="1" customHeight="1"/>
    <row r="38421" ht="12.75" hidden="1" customHeight="1"/>
    <row r="38422" ht="12.75" hidden="1" customHeight="1"/>
    <row r="38423" ht="12.75" hidden="1" customHeight="1"/>
    <row r="38424" ht="12.75" hidden="1" customHeight="1"/>
    <row r="38425" ht="12.75" hidden="1" customHeight="1"/>
    <row r="38426" ht="12.75" hidden="1" customHeight="1"/>
    <row r="38427" ht="12.75" hidden="1" customHeight="1"/>
    <row r="38428" ht="12.75" hidden="1" customHeight="1"/>
    <row r="38429" ht="12.75" hidden="1" customHeight="1"/>
    <row r="38430" ht="12.75" hidden="1" customHeight="1"/>
    <row r="38431" ht="12.75" hidden="1" customHeight="1"/>
    <row r="38432" ht="12.75" hidden="1" customHeight="1"/>
    <row r="38433" ht="12.75" hidden="1" customHeight="1"/>
    <row r="38434" ht="12.75" hidden="1" customHeight="1"/>
    <row r="38435" ht="12.75" hidden="1" customHeight="1"/>
    <row r="38436" ht="12.75" hidden="1" customHeight="1"/>
    <row r="38437" ht="12.75" hidden="1" customHeight="1"/>
    <row r="38438" ht="12.75" hidden="1" customHeight="1"/>
    <row r="38439" ht="12.75" hidden="1" customHeight="1"/>
    <row r="38440" ht="12.75" hidden="1" customHeight="1"/>
    <row r="38441" ht="12.75" hidden="1" customHeight="1"/>
    <row r="38442" ht="12.75" hidden="1" customHeight="1"/>
    <row r="38443" ht="12.75" hidden="1" customHeight="1"/>
    <row r="38444" ht="12.75" hidden="1" customHeight="1"/>
    <row r="38445" ht="12.75" hidden="1" customHeight="1"/>
    <row r="38446" ht="12.75" hidden="1" customHeight="1"/>
    <row r="38447" ht="12.75" hidden="1" customHeight="1"/>
    <row r="38448" ht="12.75" hidden="1" customHeight="1"/>
    <row r="38449" ht="12.75" hidden="1" customHeight="1"/>
    <row r="38450" ht="12.75" hidden="1" customHeight="1"/>
    <row r="38451" ht="12.75" hidden="1" customHeight="1"/>
    <row r="38452" ht="12.75" hidden="1" customHeight="1"/>
    <row r="38453" ht="12.75" hidden="1" customHeight="1"/>
    <row r="38454" ht="12.75" hidden="1" customHeight="1"/>
    <row r="38455" ht="12.75" hidden="1" customHeight="1"/>
    <row r="38456" ht="12.75" hidden="1" customHeight="1"/>
    <row r="38457" ht="12.75" hidden="1" customHeight="1"/>
    <row r="38458" ht="12.75" hidden="1" customHeight="1"/>
    <row r="38459" ht="12.75" hidden="1" customHeight="1"/>
    <row r="38460" ht="12.75" hidden="1" customHeight="1"/>
    <row r="38461" ht="12.75" hidden="1" customHeight="1"/>
    <row r="38462" ht="12.75" hidden="1" customHeight="1"/>
    <row r="38463" ht="12.75" hidden="1" customHeight="1"/>
    <row r="38464" ht="12.75" hidden="1" customHeight="1"/>
    <row r="38465" ht="12.75" hidden="1" customHeight="1"/>
    <row r="38466" ht="12.75" hidden="1" customHeight="1"/>
    <row r="38467" ht="12.75" hidden="1" customHeight="1"/>
    <row r="38468" ht="12.75" hidden="1" customHeight="1"/>
    <row r="38469" ht="12.75" hidden="1" customHeight="1"/>
    <row r="38470" ht="12.75" hidden="1" customHeight="1"/>
    <row r="38471" ht="12.75" hidden="1" customHeight="1"/>
    <row r="38472" ht="12.75" hidden="1" customHeight="1"/>
    <row r="38473" ht="12.75" hidden="1" customHeight="1"/>
    <row r="38474" ht="12.75" hidden="1" customHeight="1"/>
    <row r="38475" ht="12.75" hidden="1" customHeight="1"/>
    <row r="38476" ht="12.75" hidden="1" customHeight="1"/>
    <row r="38477" ht="12.75" hidden="1" customHeight="1"/>
    <row r="38478" ht="12.75" hidden="1" customHeight="1"/>
    <row r="38479" ht="12.75" hidden="1" customHeight="1"/>
    <row r="38480" ht="12.75" hidden="1" customHeight="1"/>
    <row r="38481" ht="12.75" hidden="1" customHeight="1"/>
    <row r="38482" ht="12.75" hidden="1" customHeight="1"/>
    <row r="38483" ht="12.75" hidden="1" customHeight="1"/>
    <row r="38484" ht="12.75" hidden="1" customHeight="1"/>
    <row r="38485" ht="12.75" hidden="1" customHeight="1"/>
    <row r="38486" ht="12.75" hidden="1" customHeight="1"/>
    <row r="38487" ht="12.75" hidden="1" customHeight="1"/>
    <row r="38488" ht="12.75" hidden="1" customHeight="1"/>
    <row r="38489" ht="12.75" hidden="1" customHeight="1"/>
    <row r="38490" ht="12.75" hidden="1" customHeight="1"/>
    <row r="38491" ht="12.75" hidden="1" customHeight="1"/>
    <row r="38492" ht="12.75" hidden="1" customHeight="1"/>
    <row r="38493" ht="12.75" hidden="1" customHeight="1"/>
    <row r="38494" ht="12.75" hidden="1" customHeight="1"/>
    <row r="38495" ht="12.75" hidden="1" customHeight="1"/>
    <row r="38496" ht="12.75" hidden="1" customHeight="1"/>
    <row r="38497" ht="12.75" hidden="1" customHeight="1"/>
    <row r="38498" ht="12.75" hidden="1" customHeight="1"/>
    <row r="38499" ht="12.75" hidden="1" customHeight="1"/>
    <row r="38500" ht="12.75" hidden="1" customHeight="1"/>
    <row r="38501" ht="12.75" hidden="1" customHeight="1"/>
    <row r="38502" ht="12.75" hidden="1" customHeight="1"/>
    <row r="38503" ht="12.75" hidden="1" customHeight="1"/>
    <row r="38504" ht="12.75" hidden="1" customHeight="1"/>
    <row r="38505" ht="12.75" hidden="1" customHeight="1"/>
    <row r="38506" ht="12.75" hidden="1" customHeight="1"/>
    <row r="38507" ht="12.75" hidden="1" customHeight="1"/>
    <row r="38508" ht="12.75" hidden="1" customHeight="1"/>
    <row r="38509" ht="12.75" hidden="1" customHeight="1"/>
    <row r="38510" ht="12.75" hidden="1" customHeight="1"/>
    <row r="38511" ht="12.75" hidden="1" customHeight="1"/>
    <row r="38512" ht="12.75" hidden="1" customHeight="1"/>
    <row r="38513" ht="12.75" hidden="1" customHeight="1"/>
    <row r="38514" ht="12.75" hidden="1" customHeight="1"/>
    <row r="38515" ht="12.75" hidden="1" customHeight="1"/>
    <row r="38516" ht="12.75" hidden="1" customHeight="1"/>
    <row r="38517" ht="12.75" hidden="1" customHeight="1"/>
    <row r="38518" ht="12.75" hidden="1" customHeight="1"/>
    <row r="38519" ht="12.75" hidden="1" customHeight="1"/>
    <row r="38520" ht="12.75" hidden="1" customHeight="1"/>
    <row r="38521" ht="12.75" hidden="1" customHeight="1"/>
    <row r="38522" ht="12.75" hidden="1" customHeight="1"/>
    <row r="38523" ht="12.75" hidden="1" customHeight="1"/>
    <row r="38524" ht="12.75" hidden="1" customHeight="1"/>
    <row r="38525" ht="12.75" hidden="1" customHeight="1"/>
    <row r="38526" ht="12.75" hidden="1" customHeight="1"/>
    <row r="38527" ht="12.75" hidden="1" customHeight="1"/>
    <row r="38528" ht="12.75" hidden="1" customHeight="1"/>
    <row r="38529" ht="12.75" hidden="1" customHeight="1"/>
    <row r="38530" ht="12.75" hidden="1" customHeight="1"/>
    <row r="38531" ht="12.75" hidden="1" customHeight="1"/>
    <row r="38532" ht="12.75" hidden="1" customHeight="1"/>
    <row r="38533" ht="12.75" hidden="1" customHeight="1"/>
    <row r="38534" ht="12.75" hidden="1" customHeight="1"/>
    <row r="38535" ht="12.75" hidden="1" customHeight="1"/>
    <row r="38536" ht="12.75" hidden="1" customHeight="1"/>
    <row r="38537" ht="12.75" hidden="1" customHeight="1"/>
    <row r="38538" ht="12.75" hidden="1" customHeight="1"/>
    <row r="38539" ht="12.75" hidden="1" customHeight="1"/>
    <row r="38540" ht="12.75" hidden="1" customHeight="1"/>
    <row r="38541" ht="12.75" hidden="1" customHeight="1"/>
    <row r="38542" ht="12.75" hidden="1" customHeight="1"/>
    <row r="38543" ht="12.75" hidden="1" customHeight="1"/>
    <row r="38544" ht="12.75" hidden="1" customHeight="1"/>
    <row r="38545" ht="12.75" hidden="1" customHeight="1"/>
    <row r="38546" ht="12.75" hidden="1" customHeight="1"/>
    <row r="38547" ht="12.75" hidden="1" customHeight="1"/>
    <row r="38548" ht="12.75" hidden="1" customHeight="1"/>
    <row r="38549" ht="12.75" hidden="1" customHeight="1"/>
    <row r="38550" ht="12.75" hidden="1" customHeight="1"/>
    <row r="38551" ht="12.75" hidden="1" customHeight="1"/>
    <row r="38552" ht="12.75" hidden="1" customHeight="1"/>
    <row r="38553" ht="12.75" hidden="1" customHeight="1"/>
    <row r="38554" ht="12.75" hidden="1" customHeight="1"/>
    <row r="38555" ht="12.75" hidden="1" customHeight="1"/>
    <row r="38556" ht="12.75" hidden="1" customHeight="1"/>
    <row r="38557" ht="12.75" hidden="1" customHeight="1"/>
    <row r="38558" ht="12.75" hidden="1" customHeight="1"/>
    <row r="38559" ht="12.75" hidden="1" customHeight="1"/>
    <row r="38560" ht="12.75" hidden="1" customHeight="1"/>
    <row r="38561" ht="12.75" hidden="1" customHeight="1"/>
    <row r="38562" ht="12.75" hidden="1" customHeight="1"/>
    <row r="38563" ht="12.75" hidden="1" customHeight="1"/>
    <row r="38564" ht="12.75" hidden="1" customHeight="1"/>
    <row r="38565" ht="12.75" hidden="1" customHeight="1"/>
    <row r="38566" ht="12.75" hidden="1" customHeight="1"/>
    <row r="38567" ht="12.75" hidden="1" customHeight="1"/>
    <row r="38568" ht="12.75" hidden="1" customHeight="1"/>
    <row r="38569" ht="12.75" hidden="1" customHeight="1"/>
    <row r="38570" ht="12.75" hidden="1" customHeight="1"/>
    <row r="38571" ht="12.75" hidden="1" customHeight="1"/>
    <row r="38572" ht="12.75" hidden="1" customHeight="1"/>
    <row r="38573" ht="12.75" hidden="1" customHeight="1"/>
    <row r="38574" ht="12.75" hidden="1" customHeight="1"/>
    <row r="38575" ht="12.75" hidden="1" customHeight="1"/>
    <row r="38576" ht="12.75" hidden="1" customHeight="1"/>
    <row r="38577" ht="12.75" hidden="1" customHeight="1"/>
    <row r="38578" ht="12.75" hidden="1" customHeight="1"/>
    <row r="38579" ht="12.75" hidden="1" customHeight="1"/>
    <row r="38580" ht="12.75" hidden="1" customHeight="1"/>
    <row r="38581" ht="12.75" hidden="1" customHeight="1"/>
    <row r="38582" ht="12.75" hidden="1" customHeight="1"/>
    <row r="38583" ht="12.75" hidden="1" customHeight="1"/>
    <row r="38584" ht="12.75" hidden="1" customHeight="1"/>
    <row r="38585" ht="12.75" hidden="1" customHeight="1"/>
    <row r="38586" ht="12.75" hidden="1" customHeight="1"/>
    <row r="38587" ht="12.75" hidden="1" customHeight="1"/>
    <row r="38588" ht="12.75" hidden="1" customHeight="1"/>
    <row r="38589" ht="12.75" hidden="1" customHeight="1"/>
    <row r="38590" ht="12.75" hidden="1" customHeight="1"/>
    <row r="38591" ht="12.75" hidden="1" customHeight="1"/>
    <row r="38592" ht="12.75" hidden="1" customHeight="1"/>
    <row r="38593" ht="12.75" hidden="1" customHeight="1"/>
    <row r="38594" ht="12.75" hidden="1" customHeight="1"/>
    <row r="38595" ht="12.75" hidden="1" customHeight="1"/>
    <row r="38596" ht="12.75" hidden="1" customHeight="1"/>
    <row r="38597" ht="12.75" hidden="1" customHeight="1"/>
    <row r="38598" ht="12.75" hidden="1" customHeight="1"/>
    <row r="38599" ht="12.75" hidden="1" customHeight="1"/>
    <row r="38600" ht="12.75" hidden="1" customHeight="1"/>
    <row r="38601" ht="12.75" hidden="1" customHeight="1"/>
    <row r="38602" ht="12.75" hidden="1" customHeight="1"/>
    <row r="38603" ht="12.75" hidden="1" customHeight="1"/>
    <row r="38604" ht="12.75" hidden="1" customHeight="1"/>
    <row r="38605" ht="12.75" hidden="1" customHeight="1"/>
    <row r="38606" ht="12.75" hidden="1" customHeight="1"/>
    <row r="38607" ht="12.75" hidden="1" customHeight="1"/>
    <row r="38608" ht="12.75" hidden="1" customHeight="1"/>
    <row r="38609" ht="12.75" hidden="1" customHeight="1"/>
    <row r="38610" ht="12.75" hidden="1" customHeight="1"/>
    <row r="38611" ht="12.75" hidden="1" customHeight="1"/>
    <row r="38612" ht="12.75" hidden="1" customHeight="1"/>
    <row r="38613" ht="12.75" hidden="1" customHeight="1"/>
    <row r="38614" ht="12.75" hidden="1" customHeight="1"/>
    <row r="38615" ht="12.75" hidden="1" customHeight="1"/>
    <row r="38616" ht="12.75" hidden="1" customHeight="1"/>
    <row r="38617" ht="12.75" hidden="1" customHeight="1"/>
    <row r="38618" ht="12.75" hidden="1" customHeight="1"/>
    <row r="38619" ht="12.75" hidden="1" customHeight="1"/>
    <row r="38620" ht="12.75" hidden="1" customHeight="1"/>
    <row r="38621" ht="12.75" hidden="1" customHeight="1"/>
    <row r="38622" ht="12.75" hidden="1" customHeight="1"/>
    <row r="38623" ht="12.75" hidden="1" customHeight="1"/>
    <row r="38624" ht="12.75" hidden="1" customHeight="1"/>
    <row r="38625" ht="12.75" hidden="1" customHeight="1"/>
    <row r="38626" ht="12.75" hidden="1" customHeight="1"/>
    <row r="38627" ht="12.75" hidden="1" customHeight="1"/>
    <row r="38628" ht="12.75" hidden="1" customHeight="1"/>
    <row r="38629" ht="12.75" hidden="1" customHeight="1"/>
    <row r="38630" ht="12.75" hidden="1" customHeight="1"/>
    <row r="38631" ht="12.75" hidden="1" customHeight="1"/>
    <row r="38632" ht="12.75" hidden="1" customHeight="1"/>
    <row r="38633" ht="12.75" hidden="1" customHeight="1"/>
    <row r="38634" ht="12.75" hidden="1" customHeight="1"/>
    <row r="38635" ht="12.75" hidden="1" customHeight="1"/>
    <row r="38636" ht="12.75" hidden="1" customHeight="1"/>
    <row r="38637" ht="12.75" hidden="1" customHeight="1"/>
    <row r="38638" ht="12.75" hidden="1" customHeight="1"/>
    <row r="38639" ht="12.75" hidden="1" customHeight="1"/>
    <row r="38640" ht="12.75" hidden="1" customHeight="1"/>
    <row r="38641" ht="12.75" hidden="1" customHeight="1"/>
    <row r="38642" ht="12.75" hidden="1" customHeight="1"/>
    <row r="38643" ht="12.75" hidden="1" customHeight="1"/>
    <row r="38644" ht="12.75" hidden="1" customHeight="1"/>
    <row r="38645" ht="12.75" hidden="1" customHeight="1"/>
    <row r="38646" ht="12.75" hidden="1" customHeight="1"/>
    <row r="38647" ht="12.75" hidden="1" customHeight="1"/>
    <row r="38648" ht="12.75" hidden="1" customHeight="1"/>
    <row r="38649" ht="12.75" hidden="1" customHeight="1"/>
    <row r="38650" ht="12.75" hidden="1" customHeight="1"/>
    <row r="38651" ht="12.75" hidden="1" customHeight="1"/>
    <row r="38652" ht="12.75" hidden="1" customHeight="1"/>
    <row r="38653" ht="12.75" hidden="1" customHeight="1"/>
    <row r="38654" ht="12.75" hidden="1" customHeight="1"/>
    <row r="38655" ht="12.75" hidden="1" customHeight="1"/>
    <row r="38656" ht="12.75" hidden="1" customHeight="1"/>
    <row r="38657" ht="12.75" hidden="1" customHeight="1"/>
    <row r="38658" ht="12.75" hidden="1" customHeight="1"/>
    <row r="38659" ht="12.75" hidden="1" customHeight="1"/>
    <row r="38660" ht="12.75" hidden="1" customHeight="1"/>
    <row r="38661" ht="12.75" hidden="1" customHeight="1"/>
    <row r="38662" ht="12.75" hidden="1" customHeight="1"/>
    <row r="38663" ht="12.75" hidden="1" customHeight="1"/>
    <row r="38664" ht="12.75" hidden="1" customHeight="1"/>
    <row r="38665" ht="12.75" hidden="1" customHeight="1"/>
    <row r="38666" ht="12.75" hidden="1" customHeight="1"/>
    <row r="38667" ht="12.75" hidden="1" customHeight="1"/>
    <row r="38668" ht="12.75" hidden="1" customHeight="1"/>
    <row r="38669" ht="12.75" hidden="1" customHeight="1"/>
    <row r="38670" ht="12.75" hidden="1" customHeight="1"/>
    <row r="38671" ht="12.75" hidden="1" customHeight="1"/>
    <row r="38672" ht="12.75" hidden="1" customHeight="1"/>
    <row r="38673" ht="12.75" hidden="1" customHeight="1"/>
    <row r="38674" ht="12.75" hidden="1" customHeight="1"/>
    <row r="38675" ht="12.75" hidden="1" customHeight="1"/>
    <row r="38676" ht="12.75" hidden="1" customHeight="1"/>
    <row r="38677" ht="12.75" hidden="1" customHeight="1"/>
    <row r="38678" ht="12.75" hidden="1" customHeight="1"/>
    <row r="38679" ht="12.75" hidden="1" customHeight="1"/>
    <row r="38680" ht="12.75" hidden="1" customHeight="1"/>
    <row r="38681" ht="12.75" hidden="1" customHeight="1"/>
    <row r="38682" ht="12.75" hidden="1" customHeight="1"/>
    <row r="38683" ht="12.75" hidden="1" customHeight="1"/>
    <row r="38684" ht="12.75" hidden="1" customHeight="1"/>
    <row r="38685" ht="12.75" hidden="1" customHeight="1"/>
    <row r="38686" ht="12.75" hidden="1" customHeight="1"/>
    <row r="38687" ht="12.75" hidden="1" customHeight="1"/>
    <row r="38688" ht="12.75" hidden="1" customHeight="1"/>
    <row r="38689" ht="12.75" hidden="1" customHeight="1"/>
    <row r="38690" ht="12.75" hidden="1" customHeight="1"/>
    <row r="38691" ht="12.75" hidden="1" customHeight="1"/>
    <row r="38692" ht="12.75" hidden="1" customHeight="1"/>
    <row r="38693" ht="12.75" hidden="1" customHeight="1"/>
    <row r="38694" ht="12.75" hidden="1" customHeight="1"/>
    <row r="38695" ht="12.75" hidden="1" customHeight="1"/>
    <row r="38696" ht="12.75" hidden="1" customHeight="1"/>
    <row r="38697" ht="12.75" hidden="1" customHeight="1"/>
    <row r="38698" ht="12.75" hidden="1" customHeight="1"/>
    <row r="38699" ht="12.75" hidden="1" customHeight="1"/>
    <row r="38700" ht="12.75" hidden="1" customHeight="1"/>
    <row r="38701" ht="12.75" hidden="1" customHeight="1"/>
    <row r="38702" ht="12.75" hidden="1" customHeight="1"/>
    <row r="38703" ht="12.75" hidden="1" customHeight="1"/>
    <row r="38704" ht="12.75" hidden="1" customHeight="1"/>
    <row r="38705" ht="12.75" hidden="1" customHeight="1"/>
    <row r="38706" ht="12.75" hidden="1" customHeight="1"/>
    <row r="38707" ht="12.75" hidden="1" customHeight="1"/>
    <row r="38708" ht="12.75" hidden="1" customHeight="1"/>
    <row r="38709" ht="12.75" hidden="1" customHeight="1"/>
    <row r="38710" ht="12.75" hidden="1" customHeight="1"/>
    <row r="38711" ht="12.75" hidden="1" customHeight="1"/>
    <row r="38712" ht="12.75" hidden="1" customHeight="1"/>
    <row r="38713" ht="12.75" hidden="1" customHeight="1"/>
    <row r="38714" ht="12.75" hidden="1" customHeight="1"/>
    <row r="38715" ht="12.75" hidden="1" customHeight="1"/>
    <row r="38716" ht="12.75" hidden="1" customHeight="1"/>
    <row r="38717" ht="12.75" hidden="1" customHeight="1"/>
    <row r="38718" ht="12.75" hidden="1" customHeight="1"/>
    <row r="38719" ht="12.75" hidden="1" customHeight="1"/>
    <row r="38720" ht="12.75" hidden="1" customHeight="1"/>
    <row r="38721" ht="12.75" hidden="1" customHeight="1"/>
    <row r="38722" ht="12.75" hidden="1" customHeight="1"/>
    <row r="38723" ht="12.75" hidden="1" customHeight="1"/>
    <row r="38724" ht="12.75" hidden="1" customHeight="1"/>
    <row r="38725" ht="12.75" hidden="1" customHeight="1"/>
    <row r="38726" ht="12.75" hidden="1" customHeight="1"/>
    <row r="38727" ht="12.75" hidden="1" customHeight="1"/>
    <row r="38728" ht="12.75" hidden="1" customHeight="1"/>
    <row r="38729" ht="12.75" hidden="1" customHeight="1"/>
    <row r="38730" ht="12.75" hidden="1" customHeight="1"/>
    <row r="38731" ht="12.75" hidden="1" customHeight="1"/>
    <row r="38732" ht="12.75" hidden="1" customHeight="1"/>
    <row r="38733" ht="12.75" hidden="1" customHeight="1"/>
    <row r="38734" ht="12.75" hidden="1" customHeight="1"/>
    <row r="38735" ht="12.75" hidden="1" customHeight="1"/>
    <row r="38736" ht="12.75" hidden="1" customHeight="1"/>
    <row r="38737" ht="12.75" hidden="1" customHeight="1"/>
    <row r="38738" ht="12.75" hidden="1" customHeight="1"/>
    <row r="38739" ht="12.75" hidden="1" customHeight="1"/>
    <row r="38740" ht="12.75" hidden="1" customHeight="1"/>
    <row r="38741" ht="12.75" hidden="1" customHeight="1"/>
    <row r="38742" ht="12.75" hidden="1" customHeight="1"/>
    <row r="38743" ht="12.75" hidden="1" customHeight="1"/>
    <row r="38744" ht="12.75" hidden="1" customHeight="1"/>
    <row r="38745" ht="12.75" hidden="1" customHeight="1"/>
    <row r="38746" ht="12.75" hidden="1" customHeight="1"/>
    <row r="38747" ht="12.75" hidden="1" customHeight="1"/>
    <row r="38748" ht="12.75" hidden="1" customHeight="1"/>
    <row r="38749" ht="12.75" hidden="1" customHeight="1"/>
    <row r="38750" ht="12.75" hidden="1" customHeight="1"/>
    <row r="38751" ht="12.75" hidden="1" customHeight="1"/>
    <row r="38752" ht="12.75" hidden="1" customHeight="1"/>
    <row r="38753" ht="12.75" hidden="1" customHeight="1"/>
    <row r="38754" ht="12.75" hidden="1" customHeight="1"/>
    <row r="38755" ht="12.75" hidden="1" customHeight="1"/>
    <row r="38756" ht="12.75" hidden="1" customHeight="1"/>
    <row r="38757" ht="12.75" hidden="1" customHeight="1"/>
    <row r="38758" ht="12.75" hidden="1" customHeight="1"/>
    <row r="38759" ht="12.75" hidden="1" customHeight="1"/>
    <row r="38760" ht="12.75" hidden="1" customHeight="1"/>
    <row r="38761" ht="12.75" hidden="1" customHeight="1"/>
    <row r="38762" ht="12.75" hidden="1" customHeight="1"/>
    <row r="38763" ht="12.75" hidden="1" customHeight="1"/>
    <row r="38764" ht="12.75" hidden="1" customHeight="1"/>
    <row r="38765" ht="12.75" hidden="1" customHeight="1"/>
    <row r="38766" ht="12.75" hidden="1" customHeight="1"/>
    <row r="38767" ht="12.75" hidden="1" customHeight="1"/>
    <row r="38768" ht="12.75" hidden="1" customHeight="1"/>
    <row r="38769" ht="12.75" hidden="1" customHeight="1"/>
    <row r="38770" ht="12.75" hidden="1" customHeight="1"/>
    <row r="38771" ht="12.75" hidden="1" customHeight="1"/>
    <row r="38772" ht="12.75" hidden="1" customHeight="1"/>
    <row r="38773" ht="12.75" hidden="1" customHeight="1"/>
    <row r="38774" ht="12.75" hidden="1" customHeight="1"/>
    <row r="38775" ht="12.75" hidden="1" customHeight="1"/>
    <row r="38776" ht="12.75" hidden="1" customHeight="1"/>
    <row r="38777" ht="12.75" hidden="1" customHeight="1"/>
    <row r="38778" ht="12.75" hidden="1" customHeight="1"/>
    <row r="38779" ht="12.75" hidden="1" customHeight="1"/>
    <row r="38780" ht="12.75" hidden="1" customHeight="1"/>
    <row r="38781" ht="12.75" hidden="1" customHeight="1"/>
    <row r="38782" ht="12.75" hidden="1" customHeight="1"/>
    <row r="38783" ht="12.75" hidden="1" customHeight="1"/>
    <row r="38784" ht="12.75" hidden="1" customHeight="1"/>
    <row r="38785" ht="12.75" hidden="1" customHeight="1"/>
    <row r="38786" ht="12.75" hidden="1" customHeight="1"/>
    <row r="38787" ht="12.75" hidden="1" customHeight="1"/>
    <row r="38788" ht="12.75" hidden="1" customHeight="1"/>
    <row r="38789" ht="12.75" hidden="1" customHeight="1"/>
    <row r="38790" ht="12.75" hidden="1" customHeight="1"/>
    <row r="38791" ht="12.75" hidden="1" customHeight="1"/>
    <row r="38792" ht="12.75" hidden="1" customHeight="1"/>
    <row r="38793" ht="12.75" hidden="1" customHeight="1"/>
    <row r="38794" ht="12.75" hidden="1" customHeight="1"/>
    <row r="38795" ht="12.75" hidden="1" customHeight="1"/>
    <row r="38796" ht="12.75" hidden="1" customHeight="1"/>
    <row r="38797" ht="12.75" hidden="1" customHeight="1"/>
    <row r="38798" ht="12.75" hidden="1" customHeight="1"/>
    <row r="38799" ht="12.75" hidden="1" customHeight="1"/>
    <row r="38800" ht="12.75" hidden="1" customHeight="1"/>
    <row r="38801" ht="12.75" hidden="1" customHeight="1"/>
    <row r="38802" ht="12.75" hidden="1" customHeight="1"/>
    <row r="38803" ht="12.75" hidden="1" customHeight="1"/>
    <row r="38804" ht="12.75" hidden="1" customHeight="1"/>
    <row r="38805" ht="12.75" hidden="1" customHeight="1"/>
    <row r="38806" ht="12.75" hidden="1" customHeight="1"/>
    <row r="38807" ht="12.75" hidden="1" customHeight="1"/>
    <row r="38808" ht="12.75" hidden="1" customHeight="1"/>
    <row r="38809" ht="12.75" hidden="1" customHeight="1"/>
    <row r="38810" ht="12.75" hidden="1" customHeight="1"/>
    <row r="38811" ht="12.75" hidden="1" customHeight="1"/>
    <row r="38812" ht="12.75" hidden="1" customHeight="1"/>
    <row r="38813" ht="12.75" hidden="1" customHeight="1"/>
    <row r="38814" ht="12.75" hidden="1" customHeight="1"/>
    <row r="38815" ht="12.75" hidden="1" customHeight="1"/>
    <row r="38816" ht="12.75" hidden="1" customHeight="1"/>
    <row r="38817" ht="12.75" hidden="1" customHeight="1"/>
    <row r="38818" ht="12.75" hidden="1" customHeight="1"/>
    <row r="38819" ht="12.75" hidden="1" customHeight="1"/>
    <row r="38820" ht="12.75" hidden="1" customHeight="1"/>
    <row r="38821" ht="12.75" hidden="1" customHeight="1"/>
    <row r="38822" ht="12.75" hidden="1" customHeight="1"/>
    <row r="38823" ht="12.75" hidden="1" customHeight="1"/>
    <row r="38824" ht="12.75" hidden="1" customHeight="1"/>
    <row r="38825" ht="12.75" hidden="1" customHeight="1"/>
    <row r="38826" ht="12.75" hidden="1" customHeight="1"/>
    <row r="38827" ht="12.75" hidden="1" customHeight="1"/>
    <row r="38828" ht="12.75" hidden="1" customHeight="1"/>
    <row r="38829" ht="12.75" hidden="1" customHeight="1"/>
    <row r="38830" ht="12.75" hidden="1" customHeight="1"/>
    <row r="38831" ht="12.75" hidden="1" customHeight="1"/>
    <row r="38832" ht="12.75" hidden="1" customHeight="1"/>
    <row r="38833" ht="12.75" hidden="1" customHeight="1"/>
    <row r="38834" ht="12.75" hidden="1" customHeight="1"/>
    <row r="38835" ht="12.75" hidden="1" customHeight="1"/>
    <row r="38836" ht="12.75" hidden="1" customHeight="1"/>
    <row r="38837" ht="12.75" hidden="1" customHeight="1"/>
    <row r="38838" ht="12.75" hidden="1" customHeight="1"/>
    <row r="38839" ht="12.75" hidden="1" customHeight="1"/>
    <row r="38840" ht="12.75" hidden="1" customHeight="1"/>
    <row r="38841" ht="12.75" hidden="1" customHeight="1"/>
    <row r="38842" ht="12.75" hidden="1" customHeight="1"/>
    <row r="38843" ht="12.75" hidden="1" customHeight="1"/>
    <row r="38844" ht="12.75" hidden="1" customHeight="1"/>
    <row r="38845" ht="12.75" hidden="1" customHeight="1"/>
    <row r="38846" ht="12.75" hidden="1" customHeight="1"/>
    <row r="38847" ht="12.75" hidden="1" customHeight="1"/>
    <row r="38848" ht="12.75" hidden="1" customHeight="1"/>
    <row r="38849" ht="12.75" hidden="1" customHeight="1"/>
    <row r="38850" ht="12.75" hidden="1" customHeight="1"/>
    <row r="38851" ht="12.75" hidden="1" customHeight="1"/>
    <row r="38852" ht="12.75" hidden="1" customHeight="1"/>
    <row r="38853" ht="12.75" hidden="1" customHeight="1"/>
    <row r="38854" ht="12.75" hidden="1" customHeight="1"/>
    <row r="38855" ht="12.75" hidden="1" customHeight="1"/>
    <row r="38856" ht="12.75" hidden="1" customHeight="1"/>
    <row r="38857" ht="12.75" hidden="1" customHeight="1"/>
    <row r="38858" ht="12.75" hidden="1" customHeight="1"/>
    <row r="38859" ht="12.75" hidden="1" customHeight="1"/>
    <row r="38860" ht="12.75" hidden="1" customHeight="1"/>
    <row r="38861" ht="12.75" hidden="1" customHeight="1"/>
    <row r="38862" ht="12.75" hidden="1" customHeight="1"/>
    <row r="38863" ht="12.75" hidden="1" customHeight="1"/>
    <row r="38864" ht="12.75" hidden="1" customHeight="1"/>
    <row r="38865" ht="12.75" hidden="1" customHeight="1"/>
    <row r="38866" ht="12.75" hidden="1" customHeight="1"/>
    <row r="38867" ht="12.75" hidden="1" customHeight="1"/>
    <row r="38868" ht="12.75" hidden="1" customHeight="1"/>
    <row r="38869" ht="12.75" hidden="1" customHeight="1"/>
    <row r="38870" ht="12.75" hidden="1" customHeight="1"/>
    <row r="38871" ht="12.75" hidden="1" customHeight="1"/>
    <row r="38872" ht="12.75" hidden="1" customHeight="1"/>
    <row r="38873" ht="12.75" hidden="1" customHeight="1"/>
    <row r="38874" ht="12.75" hidden="1" customHeight="1"/>
    <row r="38875" ht="12.75" hidden="1" customHeight="1"/>
    <row r="38876" ht="12.75" hidden="1" customHeight="1"/>
    <row r="38877" ht="12.75" hidden="1" customHeight="1"/>
    <row r="38878" ht="12.75" hidden="1" customHeight="1"/>
    <row r="38879" ht="12.75" hidden="1" customHeight="1"/>
    <row r="38880" ht="12.75" hidden="1" customHeight="1"/>
    <row r="38881" ht="12.75" hidden="1" customHeight="1"/>
    <row r="38882" ht="12.75" hidden="1" customHeight="1"/>
    <row r="38883" ht="12.75" hidden="1" customHeight="1"/>
    <row r="38884" ht="12.75" hidden="1" customHeight="1"/>
    <row r="38885" ht="12.75" hidden="1" customHeight="1"/>
    <row r="38886" ht="12.75" hidden="1" customHeight="1"/>
    <row r="38887" ht="12.75" hidden="1" customHeight="1"/>
    <row r="38888" ht="12.75" hidden="1" customHeight="1"/>
    <row r="38889" ht="12.75" hidden="1" customHeight="1"/>
    <row r="38890" ht="12.75" hidden="1" customHeight="1"/>
    <row r="38891" ht="12.75" hidden="1" customHeight="1"/>
    <row r="38892" ht="12.75" hidden="1" customHeight="1"/>
    <row r="38893" ht="12.75" hidden="1" customHeight="1"/>
    <row r="38894" ht="12.75" hidden="1" customHeight="1"/>
    <row r="38895" ht="12.75" hidden="1" customHeight="1"/>
    <row r="38896" ht="12.75" hidden="1" customHeight="1"/>
    <row r="38897" ht="12.75" hidden="1" customHeight="1"/>
    <row r="38898" ht="12.75" hidden="1" customHeight="1"/>
    <row r="38899" ht="12.75" hidden="1" customHeight="1"/>
    <row r="38900" ht="12.75" hidden="1" customHeight="1"/>
    <row r="38901" ht="12.75" hidden="1" customHeight="1"/>
    <row r="38902" ht="12.75" hidden="1" customHeight="1"/>
    <row r="38903" ht="12.75" hidden="1" customHeight="1"/>
    <row r="38904" ht="12.75" hidden="1" customHeight="1"/>
    <row r="38905" ht="12.75" hidden="1" customHeight="1"/>
    <row r="38906" ht="12.75" hidden="1" customHeight="1"/>
    <row r="38907" ht="12.75" hidden="1" customHeight="1"/>
    <row r="38908" ht="12.75" hidden="1" customHeight="1"/>
    <row r="38909" ht="12.75" hidden="1" customHeight="1"/>
    <row r="38910" ht="12.75" hidden="1" customHeight="1"/>
    <row r="38911" ht="12.75" hidden="1" customHeight="1"/>
    <row r="38912" ht="12.75" hidden="1" customHeight="1"/>
    <row r="38913" ht="12.75" hidden="1" customHeight="1"/>
    <row r="38914" ht="12.75" hidden="1" customHeight="1"/>
    <row r="38915" ht="12.75" hidden="1" customHeight="1"/>
    <row r="38916" ht="12.75" hidden="1" customHeight="1"/>
    <row r="38917" ht="12.75" hidden="1" customHeight="1"/>
    <row r="38918" ht="12.75" hidden="1" customHeight="1"/>
    <row r="38919" ht="12.75" hidden="1" customHeight="1"/>
    <row r="38920" ht="12.75" hidden="1" customHeight="1"/>
    <row r="38921" ht="12.75" hidden="1" customHeight="1"/>
    <row r="38922" ht="12.75" hidden="1" customHeight="1"/>
    <row r="38923" ht="12.75" hidden="1" customHeight="1"/>
    <row r="38924" ht="12.75" hidden="1" customHeight="1"/>
    <row r="38925" ht="12.75" hidden="1" customHeight="1"/>
    <row r="38926" ht="12.75" hidden="1" customHeight="1"/>
    <row r="38927" ht="12.75" hidden="1" customHeight="1"/>
    <row r="38928" ht="12.75" hidden="1" customHeight="1"/>
    <row r="38929" ht="12.75" hidden="1" customHeight="1"/>
    <row r="38930" ht="12.75" hidden="1" customHeight="1"/>
    <row r="38931" ht="12.75" hidden="1" customHeight="1"/>
    <row r="38932" ht="12.75" hidden="1" customHeight="1"/>
    <row r="38933" ht="12.75" hidden="1" customHeight="1"/>
    <row r="38934" ht="12.75" hidden="1" customHeight="1"/>
    <row r="38935" ht="12.75" hidden="1" customHeight="1"/>
    <row r="38936" ht="12.75" hidden="1" customHeight="1"/>
    <row r="38937" ht="12.75" hidden="1" customHeight="1"/>
    <row r="38938" ht="12.75" hidden="1" customHeight="1"/>
    <row r="38939" ht="12.75" hidden="1" customHeight="1"/>
    <row r="38940" ht="12.75" hidden="1" customHeight="1"/>
    <row r="38941" ht="12.75" hidden="1" customHeight="1"/>
    <row r="38942" ht="12.75" hidden="1" customHeight="1"/>
    <row r="38943" ht="12.75" hidden="1" customHeight="1"/>
    <row r="38944" ht="12.75" hidden="1" customHeight="1"/>
    <row r="38945" ht="12.75" hidden="1" customHeight="1"/>
    <row r="38946" ht="12.75" hidden="1" customHeight="1"/>
    <row r="38947" ht="12.75" hidden="1" customHeight="1"/>
    <row r="38948" ht="12.75" hidden="1" customHeight="1"/>
    <row r="38949" ht="12.75" hidden="1" customHeight="1"/>
    <row r="38950" ht="12.75" hidden="1" customHeight="1"/>
    <row r="38951" ht="12.75" hidden="1" customHeight="1"/>
    <row r="38952" ht="12.75" hidden="1" customHeight="1"/>
    <row r="38953" ht="12.75" hidden="1" customHeight="1"/>
    <row r="38954" ht="12.75" hidden="1" customHeight="1"/>
    <row r="38955" ht="12.75" hidden="1" customHeight="1"/>
    <row r="38956" ht="12.75" hidden="1" customHeight="1"/>
    <row r="38957" ht="12.75" hidden="1" customHeight="1"/>
    <row r="38958" ht="12.75" hidden="1" customHeight="1"/>
    <row r="38959" ht="12.75" hidden="1" customHeight="1"/>
    <row r="38960" ht="12.75" hidden="1" customHeight="1"/>
    <row r="38961" ht="12.75" hidden="1" customHeight="1"/>
    <row r="38962" ht="12.75" hidden="1" customHeight="1"/>
    <row r="38963" ht="12.75" hidden="1" customHeight="1"/>
    <row r="38964" ht="12.75" hidden="1" customHeight="1"/>
    <row r="38965" ht="12.75" hidden="1" customHeight="1"/>
    <row r="38966" ht="12.75" hidden="1" customHeight="1"/>
    <row r="38967" ht="12.75" hidden="1" customHeight="1"/>
    <row r="38968" ht="12.75" hidden="1" customHeight="1"/>
    <row r="38969" ht="12.75" hidden="1" customHeight="1"/>
    <row r="38970" ht="12.75" hidden="1" customHeight="1"/>
    <row r="38971" ht="12.75" hidden="1" customHeight="1"/>
    <row r="38972" ht="12.75" hidden="1" customHeight="1"/>
    <row r="38973" ht="12.75" hidden="1" customHeight="1"/>
    <row r="38974" ht="12.75" hidden="1" customHeight="1"/>
    <row r="38975" ht="12.75" hidden="1" customHeight="1"/>
    <row r="38976" ht="12.75" hidden="1" customHeight="1"/>
    <row r="38977" ht="12.75" hidden="1" customHeight="1"/>
    <row r="38978" ht="12.75" hidden="1" customHeight="1"/>
    <row r="38979" ht="12.75" hidden="1" customHeight="1"/>
    <row r="38980" ht="12.75" hidden="1" customHeight="1"/>
    <row r="38981" ht="12.75" hidden="1" customHeight="1"/>
    <row r="38982" ht="12.75" hidden="1" customHeight="1"/>
    <row r="38983" ht="12.75" hidden="1" customHeight="1"/>
    <row r="38984" ht="12.75" hidden="1" customHeight="1"/>
    <row r="38985" ht="12.75" hidden="1" customHeight="1"/>
    <row r="38986" ht="12.75" hidden="1" customHeight="1"/>
    <row r="38987" ht="12.75" hidden="1" customHeight="1"/>
    <row r="38988" ht="12.75" hidden="1" customHeight="1"/>
    <row r="38989" ht="12.75" hidden="1" customHeight="1"/>
    <row r="38990" ht="12.75" hidden="1" customHeight="1"/>
    <row r="38991" ht="12.75" hidden="1" customHeight="1"/>
    <row r="38992" ht="12.75" hidden="1" customHeight="1"/>
    <row r="38993" ht="12.75" hidden="1" customHeight="1"/>
    <row r="38994" ht="12.75" hidden="1" customHeight="1"/>
    <row r="38995" ht="12.75" hidden="1" customHeight="1"/>
    <row r="38996" ht="12.75" hidden="1" customHeight="1"/>
    <row r="38997" ht="12.75" hidden="1" customHeight="1"/>
    <row r="38998" ht="12.75" hidden="1" customHeight="1"/>
    <row r="38999" ht="12.75" hidden="1" customHeight="1"/>
    <row r="39000" ht="12.75" hidden="1" customHeight="1"/>
    <row r="39001" ht="12.75" hidden="1" customHeight="1"/>
    <row r="39002" ht="12.75" hidden="1" customHeight="1"/>
    <row r="39003" ht="12.75" hidden="1" customHeight="1"/>
    <row r="39004" ht="12.75" hidden="1" customHeight="1"/>
    <row r="39005" ht="12.75" hidden="1" customHeight="1"/>
    <row r="39006" ht="12.75" hidden="1" customHeight="1"/>
    <row r="39007" ht="12.75" hidden="1" customHeight="1"/>
    <row r="39008" ht="12.75" hidden="1" customHeight="1"/>
    <row r="39009" ht="12.75" hidden="1" customHeight="1"/>
    <row r="39010" ht="12.75" hidden="1" customHeight="1"/>
    <row r="39011" ht="12.75" hidden="1" customHeight="1"/>
    <row r="39012" ht="12.75" hidden="1" customHeight="1"/>
    <row r="39013" ht="12.75" hidden="1" customHeight="1"/>
    <row r="39014" ht="12.75" hidden="1" customHeight="1"/>
    <row r="39015" ht="12.75" hidden="1" customHeight="1"/>
    <row r="39016" ht="12.75" hidden="1" customHeight="1"/>
    <row r="39017" ht="12.75" hidden="1" customHeight="1"/>
    <row r="39018" ht="12.75" hidden="1" customHeight="1"/>
    <row r="39019" ht="12.75" hidden="1" customHeight="1"/>
    <row r="39020" ht="12.75" hidden="1" customHeight="1"/>
    <row r="39021" ht="12.75" hidden="1" customHeight="1"/>
    <row r="39022" ht="12.75" hidden="1" customHeight="1"/>
    <row r="39023" ht="12.75" hidden="1" customHeight="1"/>
    <row r="39024" ht="12.75" hidden="1" customHeight="1"/>
    <row r="39025" ht="12.75" hidden="1" customHeight="1"/>
    <row r="39026" ht="12.75" hidden="1" customHeight="1"/>
    <row r="39027" ht="12.75" hidden="1" customHeight="1"/>
    <row r="39028" ht="12.75" hidden="1" customHeight="1"/>
    <row r="39029" ht="12.75" hidden="1" customHeight="1"/>
    <row r="39030" ht="12.75" hidden="1" customHeight="1"/>
    <row r="39031" ht="12.75" hidden="1" customHeight="1"/>
    <row r="39032" ht="12.75" hidden="1" customHeight="1"/>
    <row r="39033" ht="12.75" hidden="1" customHeight="1"/>
    <row r="39034" ht="12.75" hidden="1" customHeight="1"/>
    <row r="39035" ht="12.75" hidden="1" customHeight="1"/>
    <row r="39036" ht="12.75" hidden="1" customHeight="1"/>
    <row r="39037" ht="12.75" hidden="1" customHeight="1"/>
    <row r="39038" ht="12.75" hidden="1" customHeight="1"/>
    <row r="39039" ht="12.75" hidden="1" customHeight="1"/>
    <row r="39040" ht="12.75" hidden="1" customHeight="1"/>
    <row r="39041" ht="12.75" hidden="1" customHeight="1"/>
    <row r="39042" ht="12.75" hidden="1" customHeight="1"/>
    <row r="39043" ht="12.75" hidden="1" customHeight="1"/>
    <row r="39044" ht="12.75" hidden="1" customHeight="1"/>
    <row r="39045" ht="12.75" hidden="1" customHeight="1"/>
    <row r="39046" ht="12.75" hidden="1" customHeight="1"/>
    <row r="39047" ht="12.75" hidden="1" customHeight="1"/>
    <row r="39048" ht="12.75" hidden="1" customHeight="1"/>
    <row r="39049" ht="12.75" hidden="1" customHeight="1"/>
    <row r="39050" ht="12.75" hidden="1" customHeight="1"/>
    <row r="39051" ht="12.75" hidden="1" customHeight="1"/>
    <row r="39052" ht="12.75" hidden="1" customHeight="1"/>
    <row r="39053" ht="12.75" hidden="1" customHeight="1"/>
    <row r="39054" ht="12.75" hidden="1" customHeight="1"/>
    <row r="39055" ht="12.75" hidden="1" customHeight="1"/>
    <row r="39056" ht="12.75" hidden="1" customHeight="1"/>
    <row r="39057" ht="12.75" hidden="1" customHeight="1"/>
    <row r="39058" ht="12.75" hidden="1" customHeight="1"/>
    <row r="39059" ht="12.75" hidden="1" customHeight="1"/>
    <row r="39060" ht="12.75" hidden="1" customHeight="1"/>
    <row r="39061" ht="12.75" hidden="1" customHeight="1"/>
    <row r="39062" ht="12.75" hidden="1" customHeight="1"/>
    <row r="39063" ht="12.75" hidden="1" customHeight="1"/>
    <row r="39064" ht="12.75" hidden="1" customHeight="1"/>
    <row r="39065" ht="12.75" hidden="1" customHeight="1"/>
    <row r="39066" ht="12.75" hidden="1" customHeight="1"/>
    <row r="39067" ht="12.75" hidden="1" customHeight="1"/>
    <row r="39068" ht="12.75" hidden="1" customHeight="1"/>
    <row r="39069" ht="12.75" hidden="1" customHeight="1"/>
    <row r="39070" ht="12.75" hidden="1" customHeight="1"/>
    <row r="39071" ht="12.75" hidden="1" customHeight="1"/>
    <row r="39072" ht="12.75" hidden="1" customHeight="1"/>
    <row r="39073" ht="12.75" hidden="1" customHeight="1"/>
    <row r="39074" ht="12.75" hidden="1" customHeight="1"/>
    <row r="39075" ht="12.75" hidden="1" customHeight="1"/>
    <row r="39076" ht="12.75" hidden="1" customHeight="1"/>
    <row r="39077" ht="12.75" hidden="1" customHeight="1"/>
    <row r="39078" ht="12.75" hidden="1" customHeight="1"/>
    <row r="39079" ht="12.75" hidden="1" customHeight="1"/>
    <row r="39080" ht="12.75" hidden="1" customHeight="1"/>
    <row r="39081" ht="12.75" hidden="1" customHeight="1"/>
    <row r="39082" ht="12.75" hidden="1" customHeight="1"/>
    <row r="39083" ht="12.75" hidden="1" customHeight="1"/>
    <row r="39084" ht="12.75" hidden="1" customHeight="1"/>
    <row r="39085" ht="12.75" hidden="1" customHeight="1"/>
    <row r="39086" ht="12.75" hidden="1" customHeight="1"/>
    <row r="39087" ht="12.75" hidden="1" customHeight="1"/>
    <row r="39088" ht="12.75" hidden="1" customHeight="1"/>
    <row r="39089" ht="12.75" hidden="1" customHeight="1"/>
    <row r="39090" ht="12.75" hidden="1" customHeight="1"/>
    <row r="39091" ht="12.75" hidden="1" customHeight="1"/>
    <row r="39092" ht="12.75" hidden="1" customHeight="1"/>
    <row r="39093" ht="12.75" hidden="1" customHeight="1"/>
    <row r="39094" ht="12.75" hidden="1" customHeight="1"/>
    <row r="39095" ht="12.75" hidden="1" customHeight="1"/>
    <row r="39096" ht="12.75" hidden="1" customHeight="1"/>
    <row r="39097" ht="12.75" hidden="1" customHeight="1"/>
    <row r="39098" ht="12.75" hidden="1" customHeight="1"/>
    <row r="39099" ht="12.75" hidden="1" customHeight="1"/>
    <row r="39100" ht="12.75" hidden="1" customHeight="1"/>
    <row r="39101" ht="12.75" hidden="1" customHeight="1"/>
    <row r="39102" ht="12.75" hidden="1" customHeight="1"/>
    <row r="39103" ht="12.75" hidden="1" customHeight="1"/>
    <row r="39104" ht="12.75" hidden="1" customHeight="1"/>
    <row r="39105" ht="12.75" hidden="1" customHeight="1"/>
    <row r="39106" ht="12.75" hidden="1" customHeight="1"/>
    <row r="39107" ht="12.75" hidden="1" customHeight="1"/>
    <row r="39108" ht="12.75" hidden="1" customHeight="1"/>
    <row r="39109" ht="12.75" hidden="1" customHeight="1"/>
    <row r="39110" ht="12.75" hidden="1" customHeight="1"/>
    <row r="39111" ht="12.75" hidden="1" customHeight="1"/>
    <row r="39112" ht="12.75" hidden="1" customHeight="1"/>
    <row r="39113" ht="12.75" hidden="1" customHeight="1"/>
    <row r="39114" ht="12.75" hidden="1" customHeight="1"/>
    <row r="39115" ht="12.75" hidden="1" customHeight="1"/>
    <row r="39116" ht="12.75" hidden="1" customHeight="1"/>
    <row r="39117" ht="12.75" hidden="1" customHeight="1"/>
    <row r="39118" ht="12.75" hidden="1" customHeight="1"/>
    <row r="39119" ht="12.75" hidden="1" customHeight="1"/>
    <row r="39120" ht="12.75" hidden="1" customHeight="1"/>
    <row r="39121" ht="12.75" hidden="1" customHeight="1"/>
    <row r="39122" ht="12.75" hidden="1" customHeight="1"/>
    <row r="39123" ht="12.75" hidden="1" customHeight="1"/>
    <row r="39124" ht="12.75" hidden="1" customHeight="1"/>
    <row r="39125" ht="12.75" hidden="1" customHeight="1"/>
    <row r="39126" ht="12.75" hidden="1" customHeight="1"/>
    <row r="39127" ht="12.75" hidden="1" customHeight="1"/>
    <row r="39128" ht="12.75" hidden="1" customHeight="1"/>
    <row r="39129" ht="12.75" hidden="1" customHeight="1"/>
    <row r="39130" ht="12.75" hidden="1" customHeight="1"/>
    <row r="39131" ht="12.75" hidden="1" customHeight="1"/>
    <row r="39132" ht="12.75" hidden="1" customHeight="1"/>
    <row r="39133" ht="12.75" hidden="1" customHeight="1"/>
    <row r="39134" ht="12.75" hidden="1" customHeight="1"/>
    <row r="39135" ht="12.75" hidden="1" customHeight="1"/>
    <row r="39136" ht="12.75" hidden="1" customHeight="1"/>
    <row r="39137" ht="12.75" hidden="1" customHeight="1"/>
    <row r="39138" ht="12.75" hidden="1" customHeight="1"/>
    <row r="39139" ht="12.75" hidden="1" customHeight="1"/>
    <row r="39140" ht="12.75" hidden="1" customHeight="1"/>
    <row r="39141" ht="12.75" hidden="1" customHeight="1"/>
    <row r="39142" ht="12.75" hidden="1" customHeight="1"/>
    <row r="39143" ht="12.75" hidden="1" customHeight="1"/>
    <row r="39144" ht="12.75" hidden="1" customHeight="1"/>
    <row r="39145" ht="12.75" hidden="1" customHeight="1"/>
    <row r="39146" ht="12.75" hidden="1" customHeight="1"/>
    <row r="39147" ht="12.75" hidden="1" customHeight="1"/>
    <row r="39148" ht="12.75" hidden="1" customHeight="1"/>
    <row r="39149" ht="12.75" hidden="1" customHeight="1"/>
    <row r="39150" ht="12.75" hidden="1" customHeight="1"/>
    <row r="39151" ht="12.75" hidden="1" customHeight="1"/>
    <row r="39152" ht="12.75" hidden="1" customHeight="1"/>
    <row r="39153" ht="12.75" hidden="1" customHeight="1"/>
    <row r="39154" ht="12.75" hidden="1" customHeight="1"/>
    <row r="39155" ht="12.75" hidden="1" customHeight="1"/>
    <row r="39156" ht="12.75" hidden="1" customHeight="1"/>
    <row r="39157" ht="12.75" hidden="1" customHeight="1"/>
    <row r="39158" ht="12.75" hidden="1" customHeight="1"/>
    <row r="39159" ht="12.75" hidden="1" customHeight="1"/>
    <row r="39160" ht="12.75" hidden="1" customHeight="1"/>
    <row r="39161" ht="12.75" hidden="1" customHeight="1"/>
    <row r="39162" ht="12.75" hidden="1" customHeight="1"/>
    <row r="39163" ht="12.75" hidden="1" customHeight="1"/>
    <row r="39164" ht="12.75" hidden="1" customHeight="1"/>
    <row r="39165" ht="12.75" hidden="1" customHeight="1"/>
    <row r="39166" ht="12.75" hidden="1" customHeight="1"/>
    <row r="39167" ht="12.75" hidden="1" customHeight="1"/>
    <row r="39168" ht="12.75" hidden="1" customHeight="1"/>
    <row r="39169" ht="12.75" hidden="1" customHeight="1"/>
    <row r="39170" ht="12.75" hidden="1" customHeight="1"/>
    <row r="39171" ht="12.75" hidden="1" customHeight="1"/>
    <row r="39172" ht="12.75" hidden="1" customHeight="1"/>
    <row r="39173" ht="12.75" hidden="1" customHeight="1"/>
    <row r="39174" ht="12.75" hidden="1" customHeight="1"/>
    <row r="39175" ht="12.75" hidden="1" customHeight="1"/>
    <row r="39176" ht="12.75" hidden="1" customHeight="1"/>
    <row r="39177" ht="12.75" hidden="1" customHeight="1"/>
    <row r="39178" ht="12.75" hidden="1" customHeight="1"/>
    <row r="39179" ht="12.75" hidden="1" customHeight="1"/>
    <row r="39180" ht="12.75" hidden="1" customHeight="1"/>
    <row r="39181" ht="12.75" hidden="1" customHeight="1"/>
    <row r="39182" ht="12.75" hidden="1" customHeight="1"/>
    <row r="39183" ht="12.75" hidden="1" customHeight="1"/>
    <row r="39184" ht="12.75" hidden="1" customHeight="1"/>
    <row r="39185" ht="12.75" hidden="1" customHeight="1"/>
    <row r="39186" ht="12.75" hidden="1" customHeight="1"/>
    <row r="39187" ht="12.75" hidden="1" customHeight="1"/>
    <row r="39188" ht="12.75" hidden="1" customHeight="1"/>
    <row r="39189" ht="12.75" hidden="1" customHeight="1"/>
    <row r="39190" ht="12.75" hidden="1" customHeight="1"/>
    <row r="39191" ht="12.75" hidden="1" customHeight="1"/>
    <row r="39192" ht="12.75" hidden="1" customHeight="1"/>
    <row r="39193" ht="12.75" hidden="1" customHeight="1"/>
    <row r="39194" ht="12.75" hidden="1" customHeight="1"/>
    <row r="39195" ht="12.75" hidden="1" customHeight="1"/>
    <row r="39196" ht="12.75" hidden="1" customHeight="1"/>
    <row r="39197" ht="12.75" hidden="1" customHeight="1"/>
    <row r="39198" ht="12.75" hidden="1" customHeight="1"/>
    <row r="39199" ht="12.75" hidden="1" customHeight="1"/>
    <row r="39200" ht="12.75" hidden="1" customHeight="1"/>
    <row r="39201" ht="12.75" hidden="1" customHeight="1"/>
    <row r="39202" ht="12.75" hidden="1" customHeight="1"/>
    <row r="39203" ht="12.75" hidden="1" customHeight="1"/>
    <row r="39204" ht="12.75" hidden="1" customHeight="1"/>
    <row r="39205" ht="12.75" hidden="1" customHeight="1"/>
    <row r="39206" ht="12.75" hidden="1" customHeight="1"/>
    <row r="39207" ht="12.75" hidden="1" customHeight="1"/>
    <row r="39208" ht="12.75" hidden="1" customHeight="1"/>
    <row r="39209" ht="12.75" hidden="1" customHeight="1"/>
    <row r="39210" ht="12.75" hidden="1" customHeight="1"/>
    <row r="39211" ht="12.75" hidden="1" customHeight="1"/>
    <row r="39212" ht="12.75" hidden="1" customHeight="1"/>
    <row r="39213" ht="12.75" hidden="1" customHeight="1"/>
    <row r="39214" ht="12.75" hidden="1" customHeight="1"/>
    <row r="39215" ht="12.75" hidden="1" customHeight="1"/>
    <row r="39216" ht="12.75" hidden="1" customHeight="1"/>
    <row r="39217" ht="12.75" hidden="1" customHeight="1"/>
    <row r="39218" ht="12.75" hidden="1" customHeight="1"/>
    <row r="39219" ht="12.75" hidden="1" customHeight="1"/>
    <row r="39220" ht="12.75" hidden="1" customHeight="1"/>
    <row r="39221" ht="12.75" hidden="1" customHeight="1"/>
    <row r="39222" ht="12.75" hidden="1" customHeight="1"/>
    <row r="39223" ht="12.75" hidden="1" customHeight="1"/>
    <row r="39224" ht="12.75" hidden="1" customHeight="1"/>
    <row r="39225" ht="12.75" hidden="1" customHeight="1"/>
    <row r="39226" ht="12.75" hidden="1" customHeight="1"/>
    <row r="39227" ht="12.75" hidden="1" customHeight="1"/>
    <row r="39228" ht="12.75" hidden="1" customHeight="1"/>
    <row r="39229" ht="12.75" hidden="1" customHeight="1"/>
    <row r="39230" ht="12.75" hidden="1" customHeight="1"/>
    <row r="39231" ht="12.75" hidden="1" customHeight="1"/>
    <row r="39232" ht="12.75" hidden="1" customHeight="1"/>
    <row r="39233" ht="12.75" hidden="1" customHeight="1"/>
    <row r="39234" ht="12.75" hidden="1" customHeight="1"/>
    <row r="39235" ht="12.75" hidden="1" customHeight="1"/>
    <row r="39236" ht="12.75" hidden="1" customHeight="1"/>
    <row r="39237" ht="12.75" hidden="1" customHeight="1"/>
    <row r="39238" ht="12.75" hidden="1" customHeight="1"/>
    <row r="39239" ht="12.75" hidden="1" customHeight="1"/>
    <row r="39240" ht="12.75" hidden="1" customHeight="1"/>
    <row r="39241" ht="12.75" hidden="1" customHeight="1"/>
    <row r="39242" ht="12.75" hidden="1" customHeight="1"/>
    <row r="39243" ht="12.75" hidden="1" customHeight="1"/>
    <row r="39244" ht="12.75" hidden="1" customHeight="1"/>
    <row r="39245" ht="12.75" hidden="1" customHeight="1"/>
    <row r="39246" ht="12.75" hidden="1" customHeight="1"/>
    <row r="39247" ht="12.75" hidden="1" customHeight="1"/>
    <row r="39248" ht="12.75" hidden="1" customHeight="1"/>
    <row r="39249" ht="12.75" hidden="1" customHeight="1"/>
    <row r="39250" ht="12.75" hidden="1" customHeight="1"/>
    <row r="39251" ht="12.75" hidden="1" customHeight="1"/>
    <row r="39252" ht="12.75" hidden="1" customHeight="1"/>
    <row r="39253" ht="12.75" hidden="1" customHeight="1"/>
    <row r="39254" ht="12.75" hidden="1" customHeight="1"/>
    <row r="39255" ht="12.75" hidden="1" customHeight="1"/>
    <row r="39256" ht="12.75" hidden="1" customHeight="1"/>
    <row r="39257" ht="12.75" hidden="1" customHeight="1"/>
    <row r="39258" ht="12.75" hidden="1" customHeight="1"/>
    <row r="39259" ht="12.75" hidden="1" customHeight="1"/>
    <row r="39260" ht="12.75" hidden="1" customHeight="1"/>
    <row r="39261" ht="12.75" hidden="1" customHeight="1"/>
    <row r="39262" ht="12.75" hidden="1" customHeight="1"/>
    <row r="39263" ht="12.75" hidden="1" customHeight="1"/>
    <row r="39264" ht="12.75" hidden="1" customHeight="1"/>
    <row r="39265" ht="12.75" hidden="1" customHeight="1"/>
    <row r="39266" ht="12.75" hidden="1" customHeight="1"/>
    <row r="39267" ht="12.75" hidden="1" customHeight="1"/>
    <row r="39268" ht="12.75" hidden="1" customHeight="1"/>
    <row r="39269" ht="12.75" hidden="1" customHeight="1"/>
    <row r="39270" ht="12.75" hidden="1" customHeight="1"/>
    <row r="39271" ht="12.75" hidden="1" customHeight="1"/>
    <row r="39272" ht="12.75" hidden="1" customHeight="1"/>
    <row r="39273" ht="12.75" hidden="1" customHeight="1"/>
    <row r="39274" ht="12.75" hidden="1" customHeight="1"/>
    <row r="39275" ht="12.75" hidden="1" customHeight="1"/>
    <row r="39276" ht="12.75" hidden="1" customHeight="1"/>
    <row r="39277" ht="12.75" hidden="1" customHeight="1"/>
    <row r="39278" ht="12.75" hidden="1" customHeight="1"/>
    <row r="39279" ht="12.75" hidden="1" customHeight="1"/>
    <row r="39280" ht="12.75" hidden="1" customHeight="1"/>
    <row r="39281" ht="12.75" hidden="1" customHeight="1"/>
    <row r="39282" ht="12.75" hidden="1" customHeight="1"/>
    <row r="39283" ht="12.75" hidden="1" customHeight="1"/>
    <row r="39284" ht="12.75" hidden="1" customHeight="1"/>
    <row r="39285" ht="12.75" hidden="1" customHeight="1"/>
    <row r="39286" ht="12.75" hidden="1" customHeight="1"/>
    <row r="39287" ht="12.75" hidden="1" customHeight="1"/>
    <row r="39288" ht="12.75" hidden="1" customHeight="1"/>
    <row r="39289" ht="12.75" hidden="1" customHeight="1"/>
    <row r="39290" ht="12.75" hidden="1" customHeight="1"/>
    <row r="39291" ht="12.75" hidden="1" customHeight="1"/>
    <row r="39292" ht="12.75" hidden="1" customHeight="1"/>
    <row r="39293" ht="12.75" hidden="1" customHeight="1"/>
    <row r="39294" ht="12.75" hidden="1" customHeight="1"/>
    <row r="39295" ht="12.75" hidden="1" customHeight="1"/>
    <row r="39296" ht="12.75" hidden="1" customHeight="1"/>
    <row r="39297" ht="12.75" hidden="1" customHeight="1"/>
    <row r="39298" ht="12.75" hidden="1" customHeight="1"/>
    <row r="39299" ht="12.75" hidden="1" customHeight="1"/>
    <row r="39300" ht="12.75" hidden="1" customHeight="1"/>
    <row r="39301" ht="12.75" hidden="1" customHeight="1"/>
    <row r="39302" ht="12.75" hidden="1" customHeight="1"/>
    <row r="39303" ht="12.75" hidden="1" customHeight="1"/>
    <row r="39304" ht="12.75" hidden="1" customHeight="1"/>
    <row r="39305" ht="12.75" hidden="1" customHeight="1"/>
    <row r="39306" ht="12.75" hidden="1" customHeight="1"/>
    <row r="39307" ht="12.75" hidden="1" customHeight="1"/>
    <row r="39308" ht="12.75" hidden="1" customHeight="1"/>
    <row r="39309" ht="12.75" hidden="1" customHeight="1"/>
    <row r="39310" ht="12.75" hidden="1" customHeight="1"/>
    <row r="39311" ht="12.75" hidden="1" customHeight="1"/>
    <row r="39312" ht="12.75" hidden="1" customHeight="1"/>
    <row r="39313" ht="12.75" hidden="1" customHeight="1"/>
    <row r="39314" ht="12.75" hidden="1" customHeight="1"/>
    <row r="39315" ht="12.75" hidden="1" customHeight="1"/>
    <row r="39316" ht="12.75" hidden="1" customHeight="1"/>
    <row r="39317" ht="12.75" hidden="1" customHeight="1"/>
    <row r="39318" ht="12.75" hidden="1" customHeight="1"/>
    <row r="39319" ht="12.75" hidden="1" customHeight="1"/>
    <row r="39320" ht="12.75" hidden="1" customHeight="1"/>
    <row r="39321" ht="12.75" hidden="1" customHeight="1"/>
    <row r="39322" ht="12.75" hidden="1" customHeight="1"/>
    <row r="39323" ht="12.75" hidden="1" customHeight="1"/>
    <row r="39324" ht="12.75" hidden="1" customHeight="1"/>
    <row r="39325" ht="12.75" hidden="1" customHeight="1"/>
    <row r="39326" ht="12.75" hidden="1" customHeight="1"/>
    <row r="39327" ht="12.75" hidden="1" customHeight="1"/>
    <row r="39328" ht="12.75" hidden="1" customHeight="1"/>
    <row r="39329" ht="12.75" hidden="1" customHeight="1"/>
    <row r="39330" ht="12.75" hidden="1" customHeight="1"/>
    <row r="39331" ht="12.75" hidden="1" customHeight="1"/>
    <row r="39332" ht="12.75" hidden="1" customHeight="1"/>
    <row r="39333" ht="12.75" hidden="1" customHeight="1"/>
    <row r="39334" ht="12.75" hidden="1" customHeight="1"/>
    <row r="39335" ht="12.75" hidden="1" customHeight="1"/>
    <row r="39336" ht="12.75" hidden="1" customHeight="1"/>
    <row r="39337" ht="12.75" hidden="1" customHeight="1"/>
    <row r="39338" ht="12.75" hidden="1" customHeight="1"/>
    <row r="39339" ht="12.75" hidden="1" customHeight="1"/>
    <row r="39340" ht="12.75" hidden="1" customHeight="1"/>
    <row r="39341" ht="12.75" hidden="1" customHeight="1"/>
    <row r="39342" ht="12.75" hidden="1" customHeight="1"/>
    <row r="39343" ht="12.75" hidden="1" customHeight="1"/>
    <row r="39344" ht="12.75" hidden="1" customHeight="1"/>
    <row r="39345" ht="12.75" hidden="1" customHeight="1"/>
    <row r="39346" ht="12.75" hidden="1" customHeight="1"/>
    <row r="39347" ht="12.75" hidden="1" customHeight="1"/>
    <row r="39348" ht="12.75" hidden="1" customHeight="1"/>
    <row r="39349" ht="12.75" hidden="1" customHeight="1"/>
    <row r="39350" ht="12.75" hidden="1" customHeight="1"/>
    <row r="39351" ht="12.75" hidden="1" customHeight="1"/>
    <row r="39352" ht="12.75" hidden="1" customHeight="1"/>
    <row r="39353" ht="12.75" hidden="1" customHeight="1"/>
    <row r="39354" ht="12.75" hidden="1" customHeight="1"/>
    <row r="39355" ht="12.75" hidden="1" customHeight="1"/>
    <row r="39356" ht="12.75" hidden="1" customHeight="1"/>
    <row r="39357" ht="12.75" hidden="1" customHeight="1"/>
    <row r="39358" ht="12.75" hidden="1" customHeight="1"/>
    <row r="39359" ht="12.75" hidden="1" customHeight="1"/>
    <row r="39360" ht="12.75" hidden="1" customHeight="1"/>
    <row r="39361" ht="12.75" hidden="1" customHeight="1"/>
    <row r="39362" ht="12.75" hidden="1" customHeight="1"/>
    <row r="39363" ht="12.75" hidden="1" customHeight="1"/>
    <row r="39364" ht="12.75" hidden="1" customHeight="1"/>
    <row r="39365" ht="12.75" hidden="1" customHeight="1"/>
    <row r="39366" ht="12.75" hidden="1" customHeight="1"/>
    <row r="39367" ht="12.75" hidden="1" customHeight="1"/>
    <row r="39368" ht="12.75" hidden="1" customHeight="1"/>
    <row r="39369" ht="12.75" hidden="1" customHeight="1"/>
    <row r="39370" ht="12.75" hidden="1" customHeight="1"/>
    <row r="39371" ht="12.75" hidden="1" customHeight="1"/>
    <row r="39372" ht="12.75" hidden="1" customHeight="1"/>
    <row r="39373" ht="12.75" hidden="1" customHeight="1"/>
    <row r="39374" ht="12.75" hidden="1" customHeight="1"/>
    <row r="39375" ht="12.75" hidden="1" customHeight="1"/>
    <row r="39376" ht="12.75" hidden="1" customHeight="1"/>
    <row r="39377" ht="12.75" hidden="1" customHeight="1"/>
    <row r="39378" ht="12.75" hidden="1" customHeight="1"/>
    <row r="39379" ht="12.75" hidden="1" customHeight="1"/>
    <row r="39380" ht="12.75" hidden="1" customHeight="1"/>
    <row r="39381" ht="12.75" hidden="1" customHeight="1"/>
    <row r="39382" ht="12.75" hidden="1" customHeight="1"/>
    <row r="39383" ht="12.75" hidden="1" customHeight="1"/>
    <row r="39384" ht="12.75" hidden="1" customHeight="1"/>
    <row r="39385" ht="12.75" hidden="1" customHeight="1"/>
    <row r="39386" ht="12.75" hidden="1" customHeight="1"/>
    <row r="39387" ht="12.75" hidden="1" customHeight="1"/>
    <row r="39388" ht="12.75" hidden="1" customHeight="1"/>
    <row r="39389" ht="12.75" hidden="1" customHeight="1"/>
    <row r="39390" ht="12.75" hidden="1" customHeight="1"/>
    <row r="39391" ht="12.75" hidden="1" customHeight="1"/>
    <row r="39392" ht="12.75" hidden="1" customHeight="1"/>
    <row r="39393" ht="12.75" hidden="1" customHeight="1"/>
    <row r="39394" ht="12.75" hidden="1" customHeight="1"/>
    <row r="39395" ht="12.75" hidden="1" customHeight="1"/>
    <row r="39396" ht="12.75" hidden="1" customHeight="1"/>
    <row r="39397" ht="12.75" hidden="1" customHeight="1"/>
    <row r="39398" ht="12.75" hidden="1" customHeight="1"/>
    <row r="39399" ht="12.75" hidden="1" customHeight="1"/>
    <row r="39400" ht="12.75" hidden="1" customHeight="1"/>
    <row r="39401" ht="12.75" hidden="1" customHeight="1"/>
    <row r="39402" ht="12.75" hidden="1" customHeight="1"/>
    <row r="39403" ht="12.75" hidden="1" customHeight="1"/>
    <row r="39404" ht="12.75" hidden="1" customHeight="1"/>
    <row r="39405" ht="12.75" hidden="1" customHeight="1"/>
    <row r="39406" ht="12.75" hidden="1" customHeight="1"/>
    <row r="39407" ht="12.75" hidden="1" customHeight="1"/>
    <row r="39408" ht="12.75" hidden="1" customHeight="1"/>
    <row r="39409" ht="12.75" hidden="1" customHeight="1"/>
    <row r="39410" ht="12.75" hidden="1" customHeight="1"/>
    <row r="39411" ht="12.75" hidden="1" customHeight="1"/>
    <row r="39412" ht="12.75" hidden="1" customHeight="1"/>
    <row r="39413" ht="12.75" hidden="1" customHeight="1"/>
    <row r="39414" ht="12.75" hidden="1" customHeight="1"/>
    <row r="39415" ht="12.75" hidden="1" customHeight="1"/>
    <row r="39416" ht="12.75" hidden="1" customHeight="1"/>
    <row r="39417" ht="12.75" hidden="1" customHeight="1"/>
    <row r="39418" ht="12.75" hidden="1" customHeight="1"/>
    <row r="39419" ht="12.75" hidden="1" customHeight="1"/>
    <row r="39420" ht="12.75" hidden="1" customHeight="1"/>
    <row r="39421" ht="12.75" hidden="1" customHeight="1"/>
    <row r="39422" ht="12.75" hidden="1" customHeight="1"/>
    <row r="39423" ht="12.75" hidden="1" customHeight="1"/>
    <row r="39424" ht="12.75" hidden="1" customHeight="1"/>
    <row r="39425" ht="12.75" hidden="1" customHeight="1"/>
    <row r="39426" ht="12.75" hidden="1" customHeight="1"/>
    <row r="39427" ht="12.75" hidden="1" customHeight="1"/>
    <row r="39428" ht="12.75" hidden="1" customHeight="1"/>
    <row r="39429" ht="12.75" hidden="1" customHeight="1"/>
    <row r="39430" ht="12.75" hidden="1" customHeight="1"/>
    <row r="39431" ht="12.75" hidden="1" customHeight="1"/>
    <row r="39432" ht="12.75" hidden="1" customHeight="1"/>
    <row r="39433" ht="12.75" hidden="1" customHeight="1"/>
    <row r="39434" ht="12.75" hidden="1" customHeight="1"/>
    <row r="39435" ht="12.75" hidden="1" customHeight="1"/>
    <row r="39436" ht="12.75" hidden="1" customHeight="1"/>
    <row r="39437" ht="12.75" hidden="1" customHeight="1"/>
    <row r="39438" ht="12.75" hidden="1" customHeight="1"/>
    <row r="39439" ht="12.75" hidden="1" customHeight="1"/>
    <row r="39440" ht="12.75" hidden="1" customHeight="1"/>
    <row r="39441" ht="12.75" hidden="1" customHeight="1"/>
    <row r="39442" ht="12.75" hidden="1" customHeight="1"/>
    <row r="39443" ht="12.75" hidden="1" customHeight="1"/>
    <row r="39444" ht="12.75" hidden="1" customHeight="1"/>
    <row r="39445" ht="12.75" hidden="1" customHeight="1"/>
    <row r="39446" ht="12.75" hidden="1" customHeight="1"/>
    <row r="39447" ht="12.75" hidden="1" customHeight="1"/>
    <row r="39448" ht="12.75" hidden="1" customHeight="1"/>
    <row r="39449" ht="12.75" hidden="1" customHeight="1"/>
    <row r="39450" ht="12.75" hidden="1" customHeight="1"/>
    <row r="39451" ht="12.75" hidden="1" customHeight="1"/>
    <row r="39452" ht="12.75" hidden="1" customHeight="1"/>
    <row r="39453" ht="12.75" hidden="1" customHeight="1"/>
    <row r="39454" ht="12.75" hidden="1" customHeight="1"/>
    <row r="39455" ht="12.75" hidden="1" customHeight="1"/>
    <row r="39456" ht="12.75" hidden="1" customHeight="1"/>
    <row r="39457" ht="12.75" hidden="1" customHeight="1"/>
    <row r="39458" ht="12.75" hidden="1" customHeight="1"/>
    <row r="39459" ht="12.75" hidden="1" customHeight="1"/>
    <row r="39460" ht="12.75" hidden="1" customHeight="1"/>
    <row r="39461" ht="12.75" hidden="1" customHeight="1"/>
    <row r="39462" ht="12.75" hidden="1" customHeight="1"/>
    <row r="39463" ht="12.75" hidden="1" customHeight="1"/>
    <row r="39464" ht="12.75" hidden="1" customHeight="1"/>
    <row r="39465" ht="12.75" hidden="1" customHeight="1"/>
    <row r="39466" ht="12.75" hidden="1" customHeight="1"/>
    <row r="39467" ht="12.75" hidden="1" customHeight="1"/>
    <row r="39468" ht="12.75" hidden="1" customHeight="1"/>
    <row r="39469" ht="12.75" hidden="1" customHeight="1"/>
    <row r="39470" ht="12.75" hidden="1" customHeight="1"/>
    <row r="39471" ht="12.75" hidden="1" customHeight="1"/>
    <row r="39472" ht="12.75" hidden="1" customHeight="1"/>
    <row r="39473" ht="12.75" hidden="1" customHeight="1"/>
    <row r="39474" ht="12.75" hidden="1" customHeight="1"/>
    <row r="39475" ht="12.75" hidden="1" customHeight="1"/>
    <row r="39476" ht="12.75" hidden="1" customHeight="1"/>
    <row r="39477" ht="12.75" hidden="1" customHeight="1"/>
    <row r="39478" ht="12.75" hidden="1" customHeight="1"/>
    <row r="39479" ht="12.75" hidden="1" customHeight="1"/>
    <row r="39480" ht="12.75" hidden="1" customHeight="1"/>
    <row r="39481" ht="12.75" hidden="1" customHeight="1"/>
    <row r="39482" ht="12.75" hidden="1" customHeight="1"/>
    <row r="39483" ht="12.75" hidden="1" customHeight="1"/>
    <row r="39484" ht="12.75" hidden="1" customHeight="1"/>
    <row r="39485" ht="12.75" hidden="1" customHeight="1"/>
    <row r="39486" ht="12.75" hidden="1" customHeight="1"/>
    <row r="39487" ht="12.75" hidden="1" customHeight="1"/>
    <row r="39488" ht="12.75" hidden="1" customHeight="1"/>
    <row r="39489" ht="12.75" hidden="1" customHeight="1"/>
    <row r="39490" ht="12.75" hidden="1" customHeight="1"/>
    <row r="39491" ht="12.75" hidden="1" customHeight="1"/>
    <row r="39492" ht="12.75" hidden="1" customHeight="1"/>
    <row r="39493" ht="12.75" hidden="1" customHeight="1"/>
    <row r="39494" ht="12.75" hidden="1" customHeight="1"/>
    <row r="39495" ht="12.75" hidden="1" customHeight="1"/>
    <row r="39496" ht="12.75" hidden="1" customHeight="1"/>
    <row r="39497" ht="12.75" hidden="1" customHeight="1"/>
    <row r="39498" ht="12.75" hidden="1" customHeight="1"/>
    <row r="39499" ht="12.75" hidden="1" customHeight="1"/>
    <row r="39500" ht="12.75" hidden="1" customHeight="1"/>
    <row r="39501" ht="12.75" hidden="1" customHeight="1"/>
    <row r="39502" ht="12.75" hidden="1" customHeight="1"/>
    <row r="39503" ht="12.75" hidden="1" customHeight="1"/>
    <row r="39504" ht="12.75" hidden="1" customHeight="1"/>
    <row r="39505" ht="12.75" hidden="1" customHeight="1"/>
    <row r="39506" ht="12.75" hidden="1" customHeight="1"/>
    <row r="39507" ht="12.75" hidden="1" customHeight="1"/>
    <row r="39508" ht="12.75" hidden="1" customHeight="1"/>
    <row r="39509" ht="12.75" hidden="1" customHeight="1"/>
    <row r="39510" ht="12.75" hidden="1" customHeight="1"/>
    <row r="39511" ht="12.75" hidden="1" customHeight="1"/>
    <row r="39512" ht="12.75" hidden="1" customHeight="1"/>
    <row r="39513" ht="12.75" hidden="1" customHeight="1"/>
    <row r="39514" ht="12.75" hidden="1" customHeight="1"/>
    <row r="39515" ht="12.75" hidden="1" customHeight="1"/>
    <row r="39516" ht="12.75" hidden="1" customHeight="1"/>
    <row r="39517" ht="12.75" hidden="1" customHeight="1"/>
    <row r="39518" ht="12.75" hidden="1" customHeight="1"/>
    <row r="39519" ht="12.75" hidden="1" customHeight="1"/>
    <row r="39520" ht="12.75" hidden="1" customHeight="1"/>
    <row r="39521" ht="12.75" hidden="1" customHeight="1"/>
    <row r="39522" ht="12.75" hidden="1" customHeight="1"/>
    <row r="39523" ht="12.75" hidden="1" customHeight="1"/>
    <row r="39524" ht="12.75" hidden="1" customHeight="1"/>
    <row r="39525" ht="12.75" hidden="1" customHeight="1"/>
    <row r="39526" ht="12.75" hidden="1" customHeight="1"/>
    <row r="39527" ht="12.75" hidden="1" customHeight="1"/>
    <row r="39528" ht="12.75" hidden="1" customHeight="1"/>
    <row r="39529" ht="12.75" hidden="1" customHeight="1"/>
    <row r="39530" ht="12.75" hidden="1" customHeight="1"/>
    <row r="39531" ht="12.75" hidden="1" customHeight="1"/>
    <row r="39532" ht="12.75" hidden="1" customHeight="1"/>
    <row r="39533" ht="12.75" hidden="1" customHeight="1"/>
    <row r="39534" ht="12.75" hidden="1" customHeight="1"/>
    <row r="39535" ht="12.75" hidden="1" customHeight="1"/>
    <row r="39536" ht="12.75" hidden="1" customHeight="1"/>
    <row r="39537" ht="12.75" hidden="1" customHeight="1"/>
    <row r="39538" ht="12.75" hidden="1" customHeight="1"/>
    <row r="39539" ht="12.75" hidden="1" customHeight="1"/>
    <row r="39540" ht="12.75" hidden="1" customHeight="1"/>
    <row r="39541" ht="12.75" hidden="1" customHeight="1"/>
    <row r="39542" ht="12.75" hidden="1" customHeight="1"/>
    <row r="39543" ht="12.75" hidden="1" customHeight="1"/>
    <row r="39544" ht="12.75" hidden="1" customHeight="1"/>
    <row r="39545" ht="12.75" hidden="1" customHeight="1"/>
    <row r="39546" ht="12.75" hidden="1" customHeight="1"/>
    <row r="39547" ht="12.75" hidden="1" customHeight="1"/>
    <row r="39548" ht="12.75" hidden="1" customHeight="1"/>
    <row r="39549" ht="12.75" hidden="1" customHeight="1"/>
    <row r="39550" ht="12.75" hidden="1" customHeight="1"/>
    <row r="39551" ht="12.75" hidden="1" customHeight="1"/>
    <row r="39552" ht="12.75" hidden="1" customHeight="1"/>
    <row r="39553" ht="12.75" hidden="1" customHeight="1"/>
    <row r="39554" ht="12.75" hidden="1" customHeight="1"/>
    <row r="39555" ht="12.75" hidden="1" customHeight="1"/>
    <row r="39556" ht="12.75" hidden="1" customHeight="1"/>
    <row r="39557" ht="12.75" hidden="1" customHeight="1"/>
    <row r="39558" ht="12.75" hidden="1" customHeight="1"/>
    <row r="39559" ht="12.75" hidden="1" customHeight="1"/>
    <row r="39560" ht="12.75" hidden="1" customHeight="1"/>
    <row r="39561" ht="12.75" hidden="1" customHeight="1"/>
    <row r="39562" ht="12.75" hidden="1" customHeight="1"/>
    <row r="39563" ht="12.75" hidden="1" customHeight="1"/>
    <row r="39564" ht="12.75" hidden="1" customHeight="1"/>
    <row r="39565" ht="12.75" hidden="1" customHeight="1"/>
    <row r="39566" ht="12.75" hidden="1" customHeight="1"/>
    <row r="39567" ht="12.75" hidden="1" customHeight="1"/>
    <row r="39568" ht="12.75" hidden="1" customHeight="1"/>
    <row r="39569" ht="12.75" hidden="1" customHeight="1"/>
    <row r="39570" ht="12.75" hidden="1" customHeight="1"/>
    <row r="39571" ht="12.75" hidden="1" customHeight="1"/>
    <row r="39572" ht="12.75" hidden="1" customHeight="1"/>
    <row r="39573" ht="12.75" hidden="1" customHeight="1"/>
    <row r="39574" ht="12.75" hidden="1" customHeight="1"/>
    <row r="39575" ht="12.75" hidden="1" customHeight="1"/>
    <row r="39576" ht="12.75" hidden="1" customHeight="1"/>
    <row r="39577" ht="12.75" hidden="1" customHeight="1"/>
    <row r="39578" ht="12.75" hidden="1" customHeight="1"/>
    <row r="39579" ht="12.75" hidden="1" customHeight="1"/>
    <row r="39580" ht="12.75" hidden="1" customHeight="1"/>
    <row r="39581" ht="12.75" hidden="1" customHeight="1"/>
    <row r="39582" ht="12.75" hidden="1" customHeight="1"/>
    <row r="39583" ht="12.75" hidden="1" customHeight="1"/>
    <row r="39584" ht="12.75" hidden="1" customHeight="1"/>
    <row r="39585" ht="12.75" hidden="1" customHeight="1"/>
    <row r="39586" ht="12.75" hidden="1" customHeight="1"/>
    <row r="39587" ht="12.75" hidden="1" customHeight="1"/>
    <row r="39588" ht="12.75" hidden="1" customHeight="1"/>
    <row r="39589" ht="12.75" hidden="1" customHeight="1"/>
    <row r="39590" ht="12.75" hidden="1" customHeight="1"/>
    <row r="39591" ht="12.75" hidden="1" customHeight="1"/>
    <row r="39592" ht="12.75" hidden="1" customHeight="1"/>
    <row r="39593" ht="12.75" hidden="1" customHeight="1"/>
    <row r="39594" ht="12.75" hidden="1" customHeight="1"/>
    <row r="39595" ht="12.75" hidden="1" customHeight="1"/>
    <row r="39596" ht="12.75" hidden="1" customHeight="1"/>
    <row r="39597" ht="12.75" hidden="1" customHeight="1"/>
    <row r="39598" ht="12.75" hidden="1" customHeight="1"/>
    <row r="39599" ht="12.75" hidden="1" customHeight="1"/>
    <row r="39600" ht="12.75" hidden="1" customHeight="1"/>
    <row r="39601" ht="12.75" hidden="1" customHeight="1"/>
    <row r="39602" ht="12.75" hidden="1" customHeight="1"/>
    <row r="39603" ht="12.75" hidden="1" customHeight="1"/>
    <row r="39604" ht="12.75" hidden="1" customHeight="1"/>
    <row r="39605" ht="12.75" hidden="1" customHeight="1"/>
    <row r="39606" ht="12.75" hidden="1" customHeight="1"/>
    <row r="39607" ht="12.75" hidden="1" customHeight="1"/>
    <row r="39608" ht="12.75" hidden="1" customHeight="1"/>
    <row r="39609" ht="12.75" hidden="1" customHeight="1"/>
    <row r="39610" ht="12.75" hidden="1" customHeight="1"/>
    <row r="39611" ht="12.75" hidden="1" customHeight="1"/>
    <row r="39612" ht="12.75" hidden="1" customHeight="1"/>
    <row r="39613" ht="12.75" hidden="1" customHeight="1"/>
    <row r="39614" ht="12.75" hidden="1" customHeight="1"/>
    <row r="39615" ht="12.75" hidden="1" customHeight="1"/>
    <row r="39616" ht="12.75" hidden="1" customHeight="1"/>
    <row r="39617" ht="12.75" hidden="1" customHeight="1"/>
    <row r="39618" ht="12.75" hidden="1" customHeight="1"/>
    <row r="39619" ht="12.75" hidden="1" customHeight="1"/>
    <row r="39620" ht="12.75" hidden="1" customHeight="1"/>
    <row r="39621" ht="12.75" hidden="1" customHeight="1"/>
    <row r="39622" ht="12.75" hidden="1" customHeight="1"/>
    <row r="39623" ht="12.75" hidden="1" customHeight="1"/>
    <row r="39624" ht="12.75" hidden="1" customHeight="1"/>
    <row r="39625" ht="12.75" hidden="1" customHeight="1"/>
    <row r="39626" ht="12.75" hidden="1" customHeight="1"/>
    <row r="39627" ht="12.75" hidden="1" customHeight="1"/>
    <row r="39628" ht="12.75" hidden="1" customHeight="1"/>
    <row r="39629" ht="12.75" hidden="1" customHeight="1"/>
    <row r="39630" ht="12.75" hidden="1" customHeight="1"/>
    <row r="39631" ht="12.75" hidden="1" customHeight="1"/>
    <row r="39632" ht="12.75" hidden="1" customHeight="1"/>
    <row r="39633" ht="12.75" hidden="1" customHeight="1"/>
    <row r="39634" ht="12.75" hidden="1" customHeight="1"/>
    <row r="39635" ht="12.75" hidden="1" customHeight="1"/>
    <row r="39636" ht="12.75" hidden="1" customHeight="1"/>
    <row r="39637" ht="12.75" hidden="1" customHeight="1"/>
    <row r="39638" ht="12.75" hidden="1" customHeight="1"/>
    <row r="39639" ht="12.75" hidden="1" customHeight="1"/>
    <row r="39640" ht="12.75" hidden="1" customHeight="1"/>
    <row r="39641" ht="12.75" hidden="1" customHeight="1"/>
    <row r="39642" ht="12.75" hidden="1" customHeight="1"/>
    <row r="39643" ht="12.75" hidden="1" customHeight="1"/>
    <row r="39644" ht="12.75" hidden="1" customHeight="1"/>
    <row r="39645" ht="12.75" hidden="1" customHeight="1"/>
    <row r="39646" ht="12.75" hidden="1" customHeight="1"/>
    <row r="39647" ht="12.75" hidden="1" customHeight="1"/>
    <row r="39648" ht="12.75" hidden="1" customHeight="1"/>
    <row r="39649" ht="12.75" hidden="1" customHeight="1"/>
    <row r="39650" ht="12.75" hidden="1" customHeight="1"/>
    <row r="39651" ht="12.75" hidden="1" customHeight="1"/>
    <row r="39652" ht="12.75" hidden="1" customHeight="1"/>
    <row r="39653" ht="12.75" hidden="1" customHeight="1"/>
    <row r="39654" ht="12.75" hidden="1" customHeight="1"/>
    <row r="39655" ht="12.75" hidden="1" customHeight="1"/>
    <row r="39656" ht="12.75" hidden="1" customHeight="1"/>
    <row r="39657" ht="12.75" hidden="1" customHeight="1"/>
    <row r="39658" ht="12.75" hidden="1" customHeight="1"/>
    <row r="39659" ht="12.75" hidden="1" customHeight="1"/>
    <row r="39660" ht="12.75" hidden="1" customHeight="1"/>
    <row r="39661" ht="12.75" hidden="1" customHeight="1"/>
    <row r="39662" ht="12.75" hidden="1" customHeight="1"/>
    <row r="39663" ht="12.75" hidden="1" customHeight="1"/>
    <row r="39664" ht="12.75" hidden="1" customHeight="1"/>
    <row r="39665" ht="12.75" hidden="1" customHeight="1"/>
    <row r="39666" ht="12.75" hidden="1" customHeight="1"/>
    <row r="39667" ht="12.75" hidden="1" customHeight="1"/>
    <row r="39668" ht="12.75" hidden="1" customHeight="1"/>
    <row r="39669" ht="12.75" hidden="1" customHeight="1"/>
    <row r="39670" ht="12.75" hidden="1" customHeight="1"/>
    <row r="39671" ht="12.75" hidden="1" customHeight="1"/>
    <row r="39672" ht="12.75" hidden="1" customHeight="1"/>
    <row r="39673" ht="12.75" hidden="1" customHeight="1"/>
    <row r="39674" ht="12.75" hidden="1" customHeight="1"/>
    <row r="39675" ht="12.75" hidden="1" customHeight="1"/>
    <row r="39676" ht="12.75" hidden="1" customHeight="1"/>
    <row r="39677" ht="12.75" hidden="1" customHeight="1"/>
    <row r="39678" ht="12.75" hidden="1" customHeight="1"/>
    <row r="39679" ht="12.75" hidden="1" customHeight="1"/>
    <row r="39680" ht="12.75" hidden="1" customHeight="1"/>
    <row r="39681" ht="12.75" hidden="1" customHeight="1"/>
    <row r="39682" ht="12.75" hidden="1" customHeight="1"/>
    <row r="39683" ht="12.75" hidden="1" customHeight="1"/>
    <row r="39684" ht="12.75" hidden="1" customHeight="1"/>
    <row r="39685" ht="12.75" hidden="1" customHeight="1"/>
    <row r="39686" ht="12.75" hidden="1" customHeight="1"/>
    <row r="39687" ht="12.75" hidden="1" customHeight="1"/>
    <row r="39688" ht="12.75" hidden="1" customHeight="1"/>
    <row r="39689" ht="12.75" hidden="1" customHeight="1"/>
    <row r="39690" ht="12.75" hidden="1" customHeight="1"/>
    <row r="39691" ht="12.75" hidden="1" customHeight="1"/>
    <row r="39692" ht="12.75" hidden="1" customHeight="1"/>
    <row r="39693" ht="12.75" hidden="1" customHeight="1"/>
    <row r="39694" ht="12.75" hidden="1" customHeight="1"/>
    <row r="39695" ht="12.75" hidden="1" customHeight="1"/>
    <row r="39696" ht="12.75" hidden="1" customHeight="1"/>
    <row r="39697" ht="12.75" hidden="1" customHeight="1"/>
    <row r="39698" ht="12.75" hidden="1" customHeight="1"/>
    <row r="39699" ht="12.75" hidden="1" customHeight="1"/>
    <row r="39700" ht="12.75" hidden="1" customHeight="1"/>
    <row r="39701" ht="12.75" hidden="1" customHeight="1"/>
    <row r="39702" ht="12.75" hidden="1" customHeight="1"/>
    <row r="39703" ht="12.75" hidden="1" customHeight="1"/>
    <row r="39704" ht="12.75" hidden="1" customHeight="1"/>
    <row r="39705" ht="12.75" hidden="1" customHeight="1"/>
    <row r="39706" ht="12.75" hidden="1" customHeight="1"/>
    <row r="39707" ht="12.75" hidden="1" customHeight="1"/>
    <row r="39708" ht="12.75" hidden="1" customHeight="1"/>
    <row r="39709" ht="12.75" hidden="1" customHeight="1"/>
    <row r="39710" ht="12.75" hidden="1" customHeight="1"/>
    <row r="39711" ht="12.75" hidden="1" customHeight="1"/>
    <row r="39712" ht="12.75" hidden="1" customHeight="1"/>
    <row r="39713" ht="12.75" hidden="1" customHeight="1"/>
    <row r="39714" ht="12.75" hidden="1" customHeight="1"/>
    <row r="39715" ht="12.75" hidden="1" customHeight="1"/>
    <row r="39716" ht="12.75" hidden="1" customHeight="1"/>
    <row r="39717" ht="12.75" hidden="1" customHeight="1"/>
    <row r="39718" ht="12.75" hidden="1" customHeight="1"/>
    <row r="39719" ht="12.75" hidden="1" customHeight="1"/>
    <row r="39720" ht="12.75" hidden="1" customHeight="1"/>
    <row r="39721" ht="12.75" hidden="1" customHeight="1"/>
    <row r="39722" ht="12.75" hidden="1" customHeight="1"/>
    <row r="39723" ht="12.75" hidden="1" customHeight="1"/>
    <row r="39724" ht="12.75" hidden="1" customHeight="1"/>
    <row r="39725" ht="12.75" hidden="1" customHeight="1"/>
    <row r="39726" ht="12.75" hidden="1" customHeight="1"/>
    <row r="39727" ht="12.75" hidden="1" customHeight="1"/>
    <row r="39728" ht="12.75" hidden="1" customHeight="1"/>
    <row r="39729" ht="12.75" hidden="1" customHeight="1"/>
    <row r="39730" ht="12.75" hidden="1" customHeight="1"/>
    <row r="39731" ht="12.75" hidden="1" customHeight="1"/>
    <row r="39732" ht="12.75" hidden="1" customHeight="1"/>
    <row r="39733" ht="12.75" hidden="1" customHeight="1"/>
    <row r="39734" ht="12.75" hidden="1" customHeight="1"/>
    <row r="39735" ht="12.75" hidden="1" customHeight="1"/>
    <row r="39736" ht="12.75" hidden="1" customHeight="1"/>
    <row r="39737" ht="12.75" hidden="1" customHeight="1"/>
    <row r="39738" ht="12.75" hidden="1" customHeight="1"/>
    <row r="39739" ht="12.75" hidden="1" customHeight="1"/>
    <row r="39740" ht="12.75" hidden="1" customHeight="1"/>
    <row r="39741" ht="12.75" hidden="1" customHeight="1"/>
    <row r="39742" ht="12.75" hidden="1" customHeight="1"/>
    <row r="39743" ht="12.75" hidden="1" customHeight="1"/>
    <row r="39744" ht="12.75" hidden="1" customHeight="1"/>
    <row r="39745" ht="12.75" hidden="1" customHeight="1"/>
    <row r="39746" ht="12.75" hidden="1" customHeight="1"/>
    <row r="39747" ht="12.75" hidden="1" customHeight="1"/>
    <row r="39748" ht="12.75" hidden="1" customHeight="1"/>
    <row r="39749" ht="12.75" hidden="1" customHeight="1"/>
    <row r="39750" ht="12.75" hidden="1" customHeight="1"/>
    <row r="39751" ht="12.75" hidden="1" customHeight="1"/>
    <row r="39752" ht="12.75" hidden="1" customHeight="1"/>
    <row r="39753" ht="12.75" hidden="1" customHeight="1"/>
    <row r="39754" ht="12.75" hidden="1" customHeight="1"/>
    <row r="39755" ht="12.75" hidden="1" customHeight="1"/>
    <row r="39756" ht="12.75" hidden="1" customHeight="1"/>
    <row r="39757" ht="12.75" hidden="1" customHeight="1"/>
    <row r="39758" ht="12.75" hidden="1" customHeight="1"/>
    <row r="39759" ht="12.75" hidden="1" customHeight="1"/>
    <row r="39760" ht="12.75" hidden="1" customHeight="1"/>
    <row r="39761" ht="12.75" hidden="1" customHeight="1"/>
    <row r="39762" ht="12.75" hidden="1" customHeight="1"/>
    <row r="39763" ht="12.75" hidden="1" customHeight="1"/>
    <row r="39764" ht="12.75" hidden="1" customHeight="1"/>
    <row r="39765" ht="12.75" hidden="1" customHeight="1"/>
    <row r="39766" ht="12.75" hidden="1" customHeight="1"/>
    <row r="39767" ht="12.75" hidden="1" customHeight="1"/>
    <row r="39768" ht="12.75" hidden="1" customHeight="1"/>
    <row r="39769" ht="12.75" hidden="1" customHeight="1"/>
    <row r="39770" ht="12.75" hidden="1" customHeight="1"/>
    <row r="39771" ht="12.75" hidden="1" customHeight="1"/>
    <row r="39772" ht="12.75" hidden="1" customHeight="1"/>
    <row r="39773" ht="12.75" hidden="1" customHeight="1"/>
    <row r="39774" ht="12.75" hidden="1" customHeight="1"/>
    <row r="39775" ht="12.75" hidden="1" customHeight="1"/>
    <row r="39776" ht="12.75" hidden="1" customHeight="1"/>
    <row r="39777" ht="12.75" hidden="1" customHeight="1"/>
    <row r="39778" ht="12.75" hidden="1" customHeight="1"/>
    <row r="39779" ht="12.75" hidden="1" customHeight="1"/>
    <row r="39780" ht="12.75" hidden="1" customHeight="1"/>
    <row r="39781" ht="12.75" hidden="1" customHeight="1"/>
    <row r="39782" ht="12.75" hidden="1" customHeight="1"/>
    <row r="39783" ht="12.75" hidden="1" customHeight="1"/>
    <row r="39784" ht="12.75" hidden="1" customHeight="1"/>
    <row r="39785" ht="12.75" hidden="1" customHeight="1"/>
    <row r="39786" ht="12.75" hidden="1" customHeight="1"/>
    <row r="39787" ht="12.75" hidden="1" customHeight="1"/>
    <row r="39788" ht="12.75" hidden="1" customHeight="1"/>
    <row r="39789" ht="12.75" hidden="1" customHeight="1"/>
    <row r="39790" ht="12.75" hidden="1" customHeight="1"/>
    <row r="39791" ht="12.75" hidden="1" customHeight="1"/>
    <row r="39792" ht="12.75" hidden="1" customHeight="1"/>
    <row r="39793" ht="12.75" hidden="1" customHeight="1"/>
    <row r="39794" ht="12.75" hidden="1" customHeight="1"/>
    <row r="39795" ht="12.75" hidden="1" customHeight="1"/>
    <row r="39796" ht="12.75" hidden="1" customHeight="1"/>
    <row r="39797" ht="12.75" hidden="1" customHeight="1"/>
    <row r="39798" ht="12.75" hidden="1" customHeight="1"/>
    <row r="39799" ht="12.75" hidden="1" customHeight="1"/>
    <row r="39800" ht="12.75" hidden="1" customHeight="1"/>
    <row r="39801" ht="12.75" hidden="1" customHeight="1"/>
    <row r="39802" ht="12.75" hidden="1" customHeight="1"/>
    <row r="39803" ht="12.75" hidden="1" customHeight="1"/>
    <row r="39804" ht="12.75" hidden="1" customHeight="1"/>
    <row r="39805" ht="12.75" hidden="1" customHeight="1"/>
    <row r="39806" ht="12.75" hidden="1" customHeight="1"/>
    <row r="39807" ht="12.75" hidden="1" customHeight="1"/>
    <row r="39808" ht="12.75" hidden="1" customHeight="1"/>
    <row r="39809" ht="12.75" hidden="1" customHeight="1"/>
    <row r="39810" ht="12.75" hidden="1" customHeight="1"/>
    <row r="39811" ht="12.75" hidden="1" customHeight="1"/>
    <row r="39812" ht="12.75" hidden="1" customHeight="1"/>
    <row r="39813" ht="12.75" hidden="1" customHeight="1"/>
    <row r="39814" ht="12.75" hidden="1" customHeight="1"/>
    <row r="39815" ht="12.75" hidden="1" customHeight="1"/>
    <row r="39816" ht="12.75" hidden="1" customHeight="1"/>
    <row r="39817" ht="12.75" hidden="1" customHeight="1"/>
    <row r="39818" ht="12.75" hidden="1" customHeight="1"/>
    <row r="39819" ht="12.75" hidden="1" customHeight="1"/>
    <row r="39820" ht="12.75" hidden="1" customHeight="1"/>
    <row r="39821" ht="12.75" hidden="1" customHeight="1"/>
    <row r="39822" ht="12.75" hidden="1" customHeight="1"/>
    <row r="39823" ht="12.75" hidden="1" customHeight="1"/>
    <row r="39824" ht="12.75" hidden="1" customHeight="1"/>
    <row r="39825" ht="12.75" hidden="1" customHeight="1"/>
    <row r="39826" ht="12.75" hidden="1" customHeight="1"/>
    <row r="39827" ht="12.75" hidden="1" customHeight="1"/>
    <row r="39828" ht="12.75" hidden="1" customHeight="1"/>
    <row r="39829" ht="12.75" hidden="1" customHeight="1"/>
    <row r="39830" ht="12.75" hidden="1" customHeight="1"/>
    <row r="39831" ht="12.75" hidden="1" customHeight="1"/>
    <row r="39832" ht="12.75" hidden="1" customHeight="1"/>
    <row r="39833" ht="12.75" hidden="1" customHeight="1"/>
    <row r="39834" ht="12.75" hidden="1" customHeight="1"/>
    <row r="39835" ht="12.75" hidden="1" customHeight="1"/>
    <row r="39836" ht="12.75" hidden="1" customHeight="1"/>
    <row r="39837" ht="12.75" hidden="1" customHeight="1"/>
    <row r="39838" ht="12.75" hidden="1" customHeight="1"/>
    <row r="39839" ht="12.75" hidden="1" customHeight="1"/>
    <row r="39840" ht="12.75" hidden="1" customHeight="1"/>
    <row r="39841" ht="12.75" hidden="1" customHeight="1"/>
    <row r="39842" ht="12.75" hidden="1" customHeight="1"/>
    <row r="39843" ht="12.75" hidden="1" customHeight="1"/>
    <row r="39844" ht="12.75" hidden="1" customHeight="1"/>
    <row r="39845" ht="12.75" hidden="1" customHeight="1"/>
    <row r="39846" ht="12.75" hidden="1" customHeight="1"/>
    <row r="39847" ht="12.75" hidden="1" customHeight="1"/>
    <row r="39848" ht="12.75" hidden="1" customHeight="1"/>
    <row r="39849" ht="12.75" hidden="1" customHeight="1"/>
    <row r="39850" ht="12.75" hidden="1" customHeight="1"/>
    <row r="39851" ht="12.75" hidden="1" customHeight="1"/>
    <row r="39852" ht="12.75" hidden="1" customHeight="1"/>
    <row r="39853" ht="12.75" hidden="1" customHeight="1"/>
    <row r="39854" ht="12.75" hidden="1" customHeight="1"/>
    <row r="39855" ht="12.75" hidden="1" customHeight="1"/>
    <row r="39856" ht="12.75" hidden="1" customHeight="1"/>
    <row r="39857" ht="12.75" hidden="1" customHeight="1"/>
    <row r="39858" ht="12.75" hidden="1" customHeight="1"/>
    <row r="39859" ht="12.75" hidden="1" customHeight="1"/>
    <row r="39860" ht="12.75" hidden="1" customHeight="1"/>
    <row r="39861" ht="12.75" hidden="1" customHeight="1"/>
    <row r="39862" ht="12.75" hidden="1" customHeight="1"/>
    <row r="39863" ht="12.75" hidden="1" customHeight="1"/>
    <row r="39864" ht="12.75" hidden="1" customHeight="1"/>
    <row r="39865" ht="12.75" hidden="1" customHeight="1"/>
    <row r="39866" ht="12.75" hidden="1" customHeight="1"/>
    <row r="39867" ht="12.75" hidden="1" customHeight="1"/>
    <row r="39868" ht="12.75" hidden="1" customHeight="1"/>
    <row r="39869" ht="12.75" hidden="1" customHeight="1"/>
    <row r="39870" ht="12.75" hidden="1" customHeight="1"/>
    <row r="39871" ht="12.75" hidden="1" customHeight="1"/>
    <row r="39872" ht="12.75" hidden="1" customHeight="1"/>
    <row r="39873" ht="12.75" hidden="1" customHeight="1"/>
    <row r="39874" ht="12.75" hidden="1" customHeight="1"/>
    <row r="39875" ht="12.75" hidden="1" customHeight="1"/>
    <row r="39876" ht="12.75" hidden="1" customHeight="1"/>
    <row r="39877" ht="12.75" hidden="1" customHeight="1"/>
    <row r="39878" ht="12.75" hidden="1" customHeight="1"/>
    <row r="39879" ht="12.75" hidden="1" customHeight="1"/>
    <row r="39880" ht="12.75" hidden="1" customHeight="1"/>
    <row r="39881" ht="12.75" hidden="1" customHeight="1"/>
    <row r="39882" ht="12.75" hidden="1" customHeight="1"/>
    <row r="39883" ht="12.75" hidden="1" customHeight="1"/>
    <row r="39884" ht="12.75" hidden="1" customHeight="1"/>
    <row r="39885" ht="12.75" hidden="1" customHeight="1"/>
    <row r="39886" ht="12.75" hidden="1" customHeight="1"/>
    <row r="39887" ht="12.75" hidden="1" customHeight="1"/>
    <row r="39888" ht="12.75" hidden="1" customHeight="1"/>
    <row r="39889" ht="12.75" hidden="1" customHeight="1"/>
    <row r="39890" ht="12.75" hidden="1" customHeight="1"/>
    <row r="39891" ht="12.75" hidden="1" customHeight="1"/>
    <row r="39892" ht="12.75" hidden="1" customHeight="1"/>
    <row r="39893" ht="12.75" hidden="1" customHeight="1"/>
    <row r="39894" ht="12.75" hidden="1" customHeight="1"/>
    <row r="39895" ht="12.75" hidden="1" customHeight="1"/>
    <row r="39896" ht="12.75" hidden="1" customHeight="1"/>
    <row r="39897" ht="12.75" hidden="1" customHeight="1"/>
    <row r="39898" ht="12.75" hidden="1" customHeight="1"/>
    <row r="39899" ht="12.75" hidden="1" customHeight="1"/>
    <row r="39900" ht="12.75" hidden="1" customHeight="1"/>
    <row r="39901" ht="12.75" hidden="1" customHeight="1"/>
    <row r="39902" ht="12.75" hidden="1" customHeight="1"/>
    <row r="39903" ht="12.75" hidden="1" customHeight="1"/>
    <row r="39904" ht="12.75" hidden="1" customHeight="1"/>
    <row r="39905" ht="12.75" hidden="1" customHeight="1"/>
    <row r="39906" ht="12.75" hidden="1" customHeight="1"/>
    <row r="39907" ht="12.75" hidden="1" customHeight="1"/>
    <row r="39908" ht="12.75" hidden="1" customHeight="1"/>
    <row r="39909" ht="12.75" hidden="1" customHeight="1"/>
    <row r="39910" ht="12.75" hidden="1" customHeight="1"/>
    <row r="39911" ht="12.75" hidden="1" customHeight="1"/>
    <row r="39912" ht="12.75" hidden="1" customHeight="1"/>
    <row r="39913" ht="12.75" hidden="1" customHeight="1"/>
    <row r="39914" ht="12.75" hidden="1" customHeight="1"/>
    <row r="39915" ht="12.75" hidden="1" customHeight="1"/>
    <row r="39916" ht="12.75" hidden="1" customHeight="1"/>
    <row r="39917" ht="12.75" hidden="1" customHeight="1"/>
    <row r="39918" ht="12.75" hidden="1" customHeight="1"/>
    <row r="39919" ht="12.75" hidden="1" customHeight="1"/>
    <row r="39920" ht="12.75" hidden="1" customHeight="1"/>
    <row r="39921" ht="12.75" hidden="1" customHeight="1"/>
    <row r="39922" ht="12.75" hidden="1" customHeight="1"/>
    <row r="39923" ht="12.75" hidden="1" customHeight="1"/>
    <row r="39924" ht="12.75" hidden="1" customHeight="1"/>
    <row r="39925" ht="12.75" hidden="1" customHeight="1"/>
    <row r="39926" ht="12.75" hidden="1" customHeight="1"/>
    <row r="39927" ht="12.75" hidden="1" customHeight="1"/>
    <row r="39928" ht="12.75" hidden="1" customHeight="1"/>
    <row r="39929" ht="12.75" hidden="1" customHeight="1"/>
    <row r="39930" ht="12.75" hidden="1" customHeight="1"/>
    <row r="39931" ht="12.75" hidden="1" customHeight="1"/>
    <row r="39932" ht="12.75" hidden="1" customHeight="1"/>
    <row r="39933" ht="12.75" hidden="1" customHeight="1"/>
    <row r="39934" ht="12.75" hidden="1" customHeight="1"/>
    <row r="39935" ht="12.75" hidden="1" customHeight="1"/>
    <row r="39936" ht="12.75" hidden="1" customHeight="1"/>
    <row r="39937" ht="12.75" hidden="1" customHeight="1"/>
    <row r="39938" ht="12.75" hidden="1" customHeight="1"/>
    <row r="39939" ht="12.75" hidden="1" customHeight="1"/>
    <row r="39940" ht="12.75" hidden="1" customHeight="1"/>
    <row r="39941" ht="12.75" hidden="1" customHeight="1"/>
    <row r="39942" ht="12.75" hidden="1" customHeight="1"/>
    <row r="39943" ht="12.75" hidden="1" customHeight="1"/>
    <row r="39944" ht="12.75" hidden="1" customHeight="1"/>
    <row r="39945" ht="12.75" hidden="1" customHeight="1"/>
    <row r="39946" ht="12.75" hidden="1" customHeight="1"/>
    <row r="39947" ht="12.75" hidden="1" customHeight="1"/>
    <row r="39948" ht="12.75" hidden="1" customHeight="1"/>
    <row r="39949" ht="12.75" hidden="1" customHeight="1"/>
    <row r="39950" ht="12.75" hidden="1" customHeight="1"/>
    <row r="39951" ht="12.75" hidden="1" customHeight="1"/>
    <row r="39952" ht="12.75" hidden="1" customHeight="1"/>
    <row r="39953" ht="12.75" hidden="1" customHeight="1"/>
    <row r="39954" ht="12.75" hidden="1" customHeight="1"/>
    <row r="39955" ht="12.75" hidden="1" customHeight="1"/>
    <row r="39956" ht="12.75" hidden="1" customHeight="1"/>
    <row r="39957" ht="12.75" hidden="1" customHeight="1"/>
    <row r="39958" ht="12.75" hidden="1" customHeight="1"/>
    <row r="39959" ht="12.75" hidden="1" customHeight="1"/>
    <row r="39960" ht="12.75" hidden="1" customHeight="1"/>
    <row r="39961" ht="12.75" hidden="1" customHeight="1"/>
    <row r="39962" ht="12.75" hidden="1" customHeight="1"/>
    <row r="39963" ht="12.75" hidden="1" customHeight="1"/>
    <row r="39964" ht="12.75" hidden="1" customHeight="1"/>
    <row r="39965" ht="12.75" hidden="1" customHeight="1"/>
    <row r="39966" ht="12.75" hidden="1" customHeight="1"/>
    <row r="39967" ht="12.75" hidden="1" customHeight="1"/>
    <row r="39968" ht="12.75" hidden="1" customHeight="1"/>
    <row r="39969" ht="12.75" hidden="1" customHeight="1"/>
    <row r="39970" ht="12.75" hidden="1" customHeight="1"/>
    <row r="39971" ht="12.75" hidden="1" customHeight="1"/>
    <row r="39972" ht="12.75" hidden="1" customHeight="1"/>
    <row r="39973" ht="12.75" hidden="1" customHeight="1"/>
    <row r="39974" ht="12.75" hidden="1" customHeight="1"/>
    <row r="39975" ht="12.75" hidden="1" customHeight="1"/>
    <row r="39976" ht="12.75" hidden="1" customHeight="1"/>
    <row r="39977" ht="12.75" hidden="1" customHeight="1"/>
    <row r="39978" ht="12.75" hidden="1" customHeight="1"/>
    <row r="39979" ht="12.75" hidden="1" customHeight="1"/>
    <row r="39980" ht="12.75" hidden="1" customHeight="1"/>
    <row r="39981" ht="12.75" hidden="1" customHeight="1"/>
    <row r="39982" ht="12.75" hidden="1" customHeight="1"/>
    <row r="39983" ht="12.75" hidden="1" customHeight="1"/>
    <row r="39984" ht="12.75" hidden="1" customHeight="1"/>
    <row r="39985" ht="12.75" hidden="1" customHeight="1"/>
    <row r="39986" ht="12.75" hidden="1" customHeight="1"/>
    <row r="39987" ht="12.75" hidden="1" customHeight="1"/>
    <row r="39988" ht="12.75" hidden="1" customHeight="1"/>
    <row r="39989" ht="12.75" hidden="1" customHeight="1"/>
    <row r="39990" ht="12.75" hidden="1" customHeight="1"/>
    <row r="39991" ht="12.75" hidden="1" customHeight="1"/>
    <row r="39992" ht="12.75" hidden="1" customHeight="1"/>
    <row r="39993" ht="12.75" hidden="1" customHeight="1"/>
    <row r="39994" ht="12.75" hidden="1" customHeight="1"/>
    <row r="39995" ht="12.75" hidden="1" customHeight="1"/>
    <row r="39996" ht="12.75" hidden="1" customHeight="1"/>
    <row r="39997" ht="12.75" hidden="1" customHeight="1"/>
    <row r="39998" ht="12.75" hidden="1" customHeight="1"/>
    <row r="39999" ht="12.75" hidden="1" customHeight="1"/>
    <row r="40000" ht="12.75" hidden="1" customHeight="1"/>
    <row r="40001" ht="12.75" hidden="1" customHeight="1"/>
    <row r="40002" ht="12.75" hidden="1" customHeight="1"/>
    <row r="40003" ht="12.75" hidden="1" customHeight="1"/>
    <row r="40004" ht="12.75" hidden="1" customHeight="1"/>
    <row r="40005" ht="12.75" hidden="1" customHeight="1"/>
    <row r="40006" ht="12.75" hidden="1" customHeight="1"/>
    <row r="40007" ht="12.75" hidden="1" customHeight="1"/>
    <row r="40008" ht="12.75" hidden="1" customHeight="1"/>
    <row r="40009" ht="12.75" hidden="1" customHeight="1"/>
    <row r="40010" ht="12.75" hidden="1" customHeight="1"/>
    <row r="40011" ht="12.75" hidden="1" customHeight="1"/>
    <row r="40012" ht="12.75" hidden="1" customHeight="1"/>
    <row r="40013" ht="12.75" hidden="1" customHeight="1"/>
    <row r="40014" ht="12.75" hidden="1" customHeight="1"/>
    <row r="40015" ht="12.75" hidden="1" customHeight="1"/>
    <row r="40016" ht="12.75" hidden="1" customHeight="1"/>
    <row r="40017" ht="12.75" hidden="1" customHeight="1"/>
    <row r="40018" ht="12.75" hidden="1" customHeight="1"/>
    <row r="40019" ht="12.75" hidden="1" customHeight="1"/>
    <row r="40020" ht="12.75" hidden="1" customHeight="1"/>
    <row r="40021" ht="12.75" hidden="1" customHeight="1"/>
    <row r="40022" ht="12.75" hidden="1" customHeight="1"/>
    <row r="40023" ht="12.75" hidden="1" customHeight="1"/>
    <row r="40024" ht="12.75" hidden="1" customHeight="1"/>
    <row r="40025" ht="12.75" hidden="1" customHeight="1"/>
    <row r="40026" ht="12.75" hidden="1" customHeight="1"/>
    <row r="40027" ht="12.75" hidden="1" customHeight="1"/>
    <row r="40028" ht="12.75" hidden="1" customHeight="1"/>
    <row r="40029" ht="12.75" hidden="1" customHeight="1"/>
    <row r="40030" ht="12.75" hidden="1" customHeight="1"/>
    <row r="40031" ht="12.75" hidden="1" customHeight="1"/>
    <row r="40032" ht="12.75" hidden="1" customHeight="1"/>
    <row r="40033" ht="12.75" hidden="1" customHeight="1"/>
    <row r="40034" ht="12.75" hidden="1" customHeight="1"/>
    <row r="40035" ht="12.75" hidden="1" customHeight="1"/>
    <row r="40036" ht="12.75" hidden="1" customHeight="1"/>
    <row r="40037" ht="12.75" hidden="1" customHeight="1"/>
    <row r="40038" ht="12.75" hidden="1" customHeight="1"/>
    <row r="40039" ht="12.75" hidden="1" customHeight="1"/>
    <row r="40040" ht="12.75" hidden="1" customHeight="1"/>
    <row r="40041" ht="12.75" hidden="1" customHeight="1"/>
    <row r="40042" ht="12.75" hidden="1" customHeight="1"/>
    <row r="40043" ht="12.75" hidden="1" customHeight="1"/>
    <row r="40044" ht="12.75" hidden="1" customHeight="1"/>
    <row r="40045" ht="12.75" hidden="1" customHeight="1"/>
    <row r="40046" ht="12.75" hidden="1" customHeight="1"/>
    <row r="40047" ht="12.75" hidden="1" customHeight="1"/>
    <row r="40048" ht="12.75" hidden="1" customHeight="1"/>
    <row r="40049" ht="12.75" hidden="1" customHeight="1"/>
    <row r="40050" ht="12.75" hidden="1" customHeight="1"/>
    <row r="40051" ht="12.75" hidden="1" customHeight="1"/>
    <row r="40052" ht="12.75" hidden="1" customHeight="1"/>
    <row r="40053" ht="12.75" hidden="1" customHeight="1"/>
    <row r="40054" ht="12.75" hidden="1" customHeight="1"/>
    <row r="40055" ht="12.75" hidden="1" customHeight="1"/>
    <row r="40056" ht="12.75" hidden="1" customHeight="1"/>
    <row r="40057" ht="12.75" hidden="1" customHeight="1"/>
    <row r="40058" ht="12.75" hidden="1" customHeight="1"/>
    <row r="40059" ht="12.75" hidden="1" customHeight="1"/>
    <row r="40060" ht="12.75" hidden="1" customHeight="1"/>
    <row r="40061" ht="12.75" hidden="1" customHeight="1"/>
    <row r="40062" ht="12.75" hidden="1" customHeight="1"/>
    <row r="40063" ht="12.75" hidden="1" customHeight="1"/>
    <row r="40064" ht="12.75" hidden="1" customHeight="1"/>
    <row r="40065" ht="12.75" hidden="1" customHeight="1"/>
    <row r="40066" ht="12.75" hidden="1" customHeight="1"/>
    <row r="40067" ht="12.75" hidden="1" customHeight="1"/>
    <row r="40068" ht="12.75" hidden="1" customHeight="1"/>
    <row r="40069" ht="12.75" hidden="1" customHeight="1"/>
    <row r="40070" ht="12.75" hidden="1" customHeight="1"/>
    <row r="40071" ht="12.75" hidden="1" customHeight="1"/>
    <row r="40072" ht="12.75" hidden="1" customHeight="1"/>
    <row r="40073" ht="12.75" hidden="1" customHeight="1"/>
    <row r="40074" ht="12.75" hidden="1" customHeight="1"/>
    <row r="40075" ht="12.75" hidden="1" customHeight="1"/>
    <row r="40076" ht="12.75" hidden="1" customHeight="1"/>
    <row r="40077" ht="12.75" hidden="1" customHeight="1"/>
    <row r="40078" ht="12.75" hidden="1" customHeight="1"/>
    <row r="40079" ht="12.75" hidden="1" customHeight="1"/>
    <row r="40080" ht="12.75" hidden="1" customHeight="1"/>
    <row r="40081" ht="12.75" hidden="1" customHeight="1"/>
    <row r="40082" ht="12.75" hidden="1" customHeight="1"/>
    <row r="40083" ht="12.75" hidden="1" customHeight="1"/>
    <row r="40084" ht="12.75" hidden="1" customHeight="1"/>
    <row r="40085" ht="12.75" hidden="1" customHeight="1"/>
    <row r="40086" ht="12.75" hidden="1" customHeight="1"/>
    <row r="40087" ht="12.75" hidden="1" customHeight="1"/>
    <row r="40088" ht="12.75" hidden="1" customHeight="1"/>
    <row r="40089" ht="12.75" hidden="1" customHeight="1"/>
    <row r="40090" ht="12.75" hidden="1" customHeight="1"/>
    <row r="40091" ht="12.75" hidden="1" customHeight="1"/>
    <row r="40092" ht="12.75" hidden="1" customHeight="1"/>
    <row r="40093" ht="12.75" hidden="1" customHeight="1"/>
    <row r="40094" ht="12.75" hidden="1" customHeight="1"/>
    <row r="40095" ht="12.75" hidden="1" customHeight="1"/>
    <row r="40096" ht="12.75" hidden="1" customHeight="1"/>
    <row r="40097" ht="12.75" hidden="1" customHeight="1"/>
    <row r="40098" ht="12.75" hidden="1" customHeight="1"/>
    <row r="40099" ht="12.75" hidden="1" customHeight="1"/>
    <row r="40100" ht="12.75" hidden="1" customHeight="1"/>
    <row r="40101" ht="12.75" hidden="1" customHeight="1"/>
    <row r="40102" ht="12.75" hidden="1" customHeight="1"/>
    <row r="40103" ht="12.75" hidden="1" customHeight="1"/>
    <row r="40104" ht="12.75" hidden="1" customHeight="1"/>
    <row r="40105" ht="12.75" hidden="1" customHeight="1"/>
    <row r="40106" ht="12.75" hidden="1" customHeight="1"/>
    <row r="40107" ht="12.75" hidden="1" customHeight="1"/>
    <row r="40108" ht="12.75" hidden="1" customHeight="1"/>
    <row r="40109" ht="12.75" hidden="1" customHeight="1"/>
    <row r="40110" ht="12.75" hidden="1" customHeight="1"/>
    <row r="40111" ht="12.75" hidden="1" customHeight="1"/>
    <row r="40112" ht="12.75" hidden="1" customHeight="1"/>
    <row r="40113" ht="12.75" hidden="1" customHeight="1"/>
    <row r="40114" ht="12.75" hidden="1" customHeight="1"/>
    <row r="40115" ht="12.75" hidden="1" customHeight="1"/>
    <row r="40116" ht="12.75" hidden="1" customHeight="1"/>
    <row r="40117" ht="12.75" hidden="1" customHeight="1"/>
    <row r="40118" ht="12.75" hidden="1" customHeight="1"/>
    <row r="40119" ht="12.75" hidden="1" customHeight="1"/>
    <row r="40120" ht="12.75" hidden="1" customHeight="1"/>
    <row r="40121" ht="12.75" hidden="1" customHeight="1"/>
    <row r="40122" ht="12.75" hidden="1" customHeight="1"/>
    <row r="40123" ht="12.75" hidden="1" customHeight="1"/>
    <row r="40124" ht="12.75" hidden="1" customHeight="1"/>
    <row r="40125" ht="12.75" hidden="1" customHeight="1"/>
    <row r="40126" ht="12.75" hidden="1" customHeight="1"/>
    <row r="40127" ht="12.75" hidden="1" customHeight="1"/>
    <row r="40128" ht="12.75" hidden="1" customHeight="1"/>
    <row r="40129" ht="12.75" hidden="1" customHeight="1"/>
    <row r="40130" ht="12.75" hidden="1" customHeight="1"/>
    <row r="40131" ht="12.75" hidden="1" customHeight="1"/>
    <row r="40132" ht="12.75" hidden="1" customHeight="1"/>
    <row r="40133" ht="12.75" hidden="1" customHeight="1"/>
    <row r="40134" ht="12.75" hidden="1" customHeight="1"/>
    <row r="40135" ht="12.75" hidden="1" customHeight="1"/>
    <row r="40136" ht="12.75" hidden="1" customHeight="1"/>
    <row r="40137" ht="12.75" hidden="1" customHeight="1"/>
    <row r="40138" ht="12.75" hidden="1" customHeight="1"/>
    <row r="40139" ht="12.75" hidden="1" customHeight="1"/>
    <row r="40140" ht="12.75" hidden="1" customHeight="1"/>
    <row r="40141" ht="12.75" hidden="1" customHeight="1"/>
    <row r="40142" ht="12.75" hidden="1" customHeight="1"/>
    <row r="40143" ht="12.75" hidden="1" customHeight="1"/>
    <row r="40144" ht="12.75" hidden="1" customHeight="1"/>
    <row r="40145" ht="12.75" hidden="1" customHeight="1"/>
    <row r="40146" ht="12.75" hidden="1" customHeight="1"/>
    <row r="40147" ht="12.75" hidden="1" customHeight="1"/>
    <row r="40148" ht="12.75" hidden="1" customHeight="1"/>
    <row r="40149" ht="12.75" hidden="1" customHeight="1"/>
    <row r="40150" ht="12.75" hidden="1" customHeight="1"/>
    <row r="40151" ht="12.75" hidden="1" customHeight="1"/>
    <row r="40152" ht="12.75" hidden="1" customHeight="1"/>
    <row r="40153" ht="12.75" hidden="1" customHeight="1"/>
    <row r="40154" ht="12.75" hidden="1" customHeight="1"/>
    <row r="40155" ht="12.75" hidden="1" customHeight="1"/>
    <row r="40156" ht="12.75" hidden="1" customHeight="1"/>
    <row r="40157" ht="12.75" hidden="1" customHeight="1"/>
    <row r="40158" ht="12.75" hidden="1" customHeight="1"/>
    <row r="40159" ht="12.75" hidden="1" customHeight="1"/>
    <row r="40160" ht="12.75" hidden="1" customHeight="1"/>
    <row r="40161" ht="12.75" hidden="1" customHeight="1"/>
    <row r="40162" ht="12.75" hidden="1" customHeight="1"/>
    <row r="40163" ht="12.75" hidden="1" customHeight="1"/>
    <row r="40164" ht="12.75" hidden="1" customHeight="1"/>
    <row r="40165" ht="12.75" hidden="1" customHeight="1"/>
    <row r="40166" ht="12.75" hidden="1" customHeight="1"/>
    <row r="40167" ht="12.75" hidden="1" customHeight="1"/>
    <row r="40168" ht="12.75" hidden="1" customHeight="1"/>
    <row r="40169" ht="12.75" hidden="1" customHeight="1"/>
    <row r="40170" ht="12.75" hidden="1" customHeight="1"/>
    <row r="40171" ht="12.75" hidden="1" customHeight="1"/>
    <row r="40172" ht="12.75" hidden="1" customHeight="1"/>
    <row r="40173" ht="12.75" hidden="1" customHeight="1"/>
    <row r="40174" ht="12.75" hidden="1" customHeight="1"/>
    <row r="40175" ht="12.75" hidden="1" customHeight="1"/>
    <row r="40176" ht="12.75" hidden="1" customHeight="1"/>
    <row r="40177" ht="12.75" hidden="1" customHeight="1"/>
    <row r="40178" ht="12.75" hidden="1" customHeight="1"/>
    <row r="40179" ht="12.75" hidden="1" customHeight="1"/>
    <row r="40180" ht="12.75" hidden="1" customHeight="1"/>
    <row r="40181" ht="12.75" hidden="1" customHeight="1"/>
    <row r="40182" ht="12.75" hidden="1" customHeight="1"/>
    <row r="40183" ht="12.75" hidden="1" customHeight="1"/>
    <row r="40184" ht="12.75" hidden="1" customHeight="1"/>
    <row r="40185" ht="12.75" hidden="1" customHeight="1"/>
    <row r="40186" ht="12.75" hidden="1" customHeight="1"/>
    <row r="40187" ht="12.75" hidden="1" customHeight="1"/>
    <row r="40188" ht="12.75" hidden="1" customHeight="1"/>
    <row r="40189" ht="12.75" hidden="1" customHeight="1"/>
    <row r="40190" ht="12.75" hidden="1" customHeight="1"/>
    <row r="40191" ht="12.75" hidden="1" customHeight="1"/>
    <row r="40192" ht="12.75" hidden="1" customHeight="1"/>
    <row r="40193" ht="12.75" hidden="1" customHeight="1"/>
    <row r="40194" ht="12.75" hidden="1" customHeight="1"/>
    <row r="40195" ht="12.75" hidden="1" customHeight="1"/>
    <row r="40196" ht="12.75" hidden="1" customHeight="1"/>
    <row r="40197" ht="12.75" hidden="1" customHeight="1"/>
    <row r="40198" ht="12.75" hidden="1" customHeight="1"/>
    <row r="40199" ht="12.75" hidden="1" customHeight="1"/>
    <row r="40200" ht="12.75" hidden="1" customHeight="1"/>
    <row r="40201" ht="12.75" hidden="1" customHeight="1"/>
    <row r="40202" ht="12.75" hidden="1" customHeight="1"/>
    <row r="40203" ht="12.75" hidden="1" customHeight="1"/>
    <row r="40204" ht="12.75" hidden="1" customHeight="1"/>
    <row r="40205" ht="12.75" hidden="1" customHeight="1"/>
    <row r="40206" ht="12.75" hidden="1" customHeight="1"/>
    <row r="40207" ht="12.75" hidden="1" customHeight="1"/>
    <row r="40208" ht="12.75" hidden="1" customHeight="1"/>
    <row r="40209" ht="12.75" hidden="1" customHeight="1"/>
    <row r="40210" ht="12.75" hidden="1" customHeight="1"/>
    <row r="40211" ht="12.75" hidden="1" customHeight="1"/>
    <row r="40212" ht="12.75" hidden="1" customHeight="1"/>
    <row r="40213" ht="12.75" hidden="1" customHeight="1"/>
    <row r="40214" ht="12.75" hidden="1" customHeight="1"/>
    <row r="40215" ht="12.75" hidden="1" customHeight="1"/>
    <row r="40216" ht="12.75" hidden="1" customHeight="1"/>
    <row r="40217" ht="12.75" hidden="1" customHeight="1"/>
    <row r="40218" ht="12.75" hidden="1" customHeight="1"/>
    <row r="40219" ht="12.75" hidden="1" customHeight="1"/>
    <row r="40220" ht="12.75" hidden="1" customHeight="1"/>
    <row r="40221" ht="12.75" hidden="1" customHeight="1"/>
    <row r="40222" ht="12.75" hidden="1" customHeight="1"/>
    <row r="40223" ht="12.75" hidden="1" customHeight="1"/>
    <row r="40224" ht="12.75" hidden="1" customHeight="1"/>
    <row r="40225" ht="12.75" hidden="1" customHeight="1"/>
    <row r="40226" ht="12.75" hidden="1" customHeight="1"/>
    <row r="40227" ht="12.75" hidden="1" customHeight="1"/>
    <row r="40228" ht="12.75" hidden="1" customHeight="1"/>
    <row r="40229" ht="12.75" hidden="1" customHeight="1"/>
    <row r="40230" ht="12.75" hidden="1" customHeight="1"/>
    <row r="40231" ht="12.75" hidden="1" customHeight="1"/>
    <row r="40232" ht="12.75" hidden="1" customHeight="1"/>
    <row r="40233" ht="12.75" hidden="1" customHeight="1"/>
    <row r="40234" ht="12.75" hidden="1" customHeight="1"/>
    <row r="40235" ht="12.75" hidden="1" customHeight="1"/>
    <row r="40236" ht="12.75" hidden="1" customHeight="1"/>
    <row r="40237" ht="12.75" hidden="1" customHeight="1"/>
    <row r="40238" ht="12.75" hidden="1" customHeight="1"/>
    <row r="40239" ht="12.75" hidden="1" customHeight="1"/>
    <row r="40240" ht="12.75" hidden="1" customHeight="1"/>
    <row r="40241" ht="12.75" hidden="1" customHeight="1"/>
    <row r="40242" ht="12.75" hidden="1" customHeight="1"/>
    <row r="40243" ht="12.75" hidden="1" customHeight="1"/>
    <row r="40244" ht="12.75" hidden="1" customHeight="1"/>
    <row r="40245" ht="12.75" hidden="1" customHeight="1"/>
    <row r="40246" ht="12.75" hidden="1" customHeight="1"/>
    <row r="40247" ht="12.75" hidden="1" customHeight="1"/>
    <row r="40248" ht="12.75" hidden="1" customHeight="1"/>
    <row r="40249" ht="12.75" hidden="1" customHeight="1"/>
    <row r="40250" ht="12.75" hidden="1" customHeight="1"/>
    <row r="40251" ht="12.75" hidden="1" customHeight="1"/>
    <row r="40252" ht="12.75" hidden="1" customHeight="1"/>
    <row r="40253" ht="12.75" hidden="1" customHeight="1"/>
    <row r="40254" ht="12.75" hidden="1" customHeight="1"/>
    <row r="40255" ht="12.75" hidden="1" customHeight="1"/>
    <row r="40256" ht="12.75" hidden="1" customHeight="1"/>
    <row r="40257" ht="12.75" hidden="1" customHeight="1"/>
    <row r="40258" ht="12.75" hidden="1" customHeight="1"/>
    <row r="40259" ht="12.75" hidden="1" customHeight="1"/>
    <row r="40260" ht="12.75" hidden="1" customHeight="1"/>
    <row r="40261" ht="12.75" hidden="1" customHeight="1"/>
    <row r="40262" ht="12.75" hidden="1" customHeight="1"/>
    <row r="40263" ht="12.75" hidden="1" customHeight="1"/>
    <row r="40264" ht="12.75" hidden="1" customHeight="1"/>
    <row r="40265" ht="12.75" hidden="1" customHeight="1"/>
    <row r="40266" ht="12.75" hidden="1" customHeight="1"/>
    <row r="40267" ht="12.75" hidden="1" customHeight="1"/>
    <row r="40268" ht="12.75" hidden="1" customHeight="1"/>
    <row r="40269" ht="12.75" hidden="1" customHeight="1"/>
    <row r="40270" ht="12.75" hidden="1" customHeight="1"/>
    <row r="40271" ht="12.75" hidden="1" customHeight="1"/>
    <row r="40272" ht="12.75" hidden="1" customHeight="1"/>
    <row r="40273" ht="12.75" hidden="1" customHeight="1"/>
    <row r="40274" ht="12.75" hidden="1" customHeight="1"/>
    <row r="40275" ht="12.75" hidden="1" customHeight="1"/>
    <row r="40276" ht="12.75" hidden="1" customHeight="1"/>
    <row r="40277" ht="12.75" hidden="1" customHeight="1"/>
    <row r="40278" ht="12.75" hidden="1" customHeight="1"/>
    <row r="40279" ht="12.75" hidden="1" customHeight="1"/>
    <row r="40280" ht="12.75" hidden="1" customHeight="1"/>
    <row r="40281" ht="12.75" hidden="1" customHeight="1"/>
    <row r="40282" ht="12.75" hidden="1" customHeight="1"/>
    <row r="40283" ht="12.75" hidden="1" customHeight="1"/>
    <row r="40284" ht="12.75" hidden="1" customHeight="1"/>
    <row r="40285" ht="12.75" hidden="1" customHeight="1"/>
    <row r="40286" ht="12.75" hidden="1" customHeight="1"/>
    <row r="40287" ht="12.75" hidden="1" customHeight="1"/>
    <row r="40288" ht="12.75" hidden="1" customHeight="1"/>
    <row r="40289" ht="12.75" hidden="1" customHeight="1"/>
    <row r="40290" ht="12.75" hidden="1" customHeight="1"/>
    <row r="40291" ht="12.75" hidden="1" customHeight="1"/>
    <row r="40292" ht="12.75" hidden="1" customHeight="1"/>
    <row r="40293" ht="12.75" hidden="1" customHeight="1"/>
    <row r="40294" ht="12.75" hidden="1" customHeight="1"/>
    <row r="40295" ht="12.75" hidden="1" customHeight="1"/>
    <row r="40296" ht="12.75" hidden="1" customHeight="1"/>
    <row r="40297" ht="12.75" hidden="1" customHeight="1"/>
    <row r="40298" ht="12.75" hidden="1" customHeight="1"/>
    <row r="40299" ht="12.75" hidden="1" customHeight="1"/>
    <row r="40300" ht="12.75" hidden="1" customHeight="1"/>
    <row r="40301" ht="12.75" hidden="1" customHeight="1"/>
    <row r="40302" ht="12.75" hidden="1" customHeight="1"/>
    <row r="40303" ht="12.75" hidden="1" customHeight="1"/>
    <row r="40304" ht="12.75" hidden="1" customHeight="1"/>
    <row r="40305" ht="12.75" hidden="1" customHeight="1"/>
    <row r="40306" ht="12.75" hidden="1" customHeight="1"/>
    <row r="40307" ht="12.75" hidden="1" customHeight="1"/>
    <row r="40308" ht="12.75" hidden="1" customHeight="1"/>
    <row r="40309" ht="12.75" hidden="1" customHeight="1"/>
    <row r="40310" ht="12.75" hidden="1" customHeight="1"/>
    <row r="40311" ht="12.75" hidden="1" customHeight="1"/>
    <row r="40312" ht="12.75" hidden="1" customHeight="1"/>
    <row r="40313" ht="12.75" hidden="1" customHeight="1"/>
    <row r="40314" ht="12.75" hidden="1" customHeight="1"/>
    <row r="40315" ht="12.75" hidden="1" customHeight="1"/>
    <row r="40316" ht="12.75" hidden="1" customHeight="1"/>
    <row r="40317" ht="12.75" hidden="1" customHeight="1"/>
    <row r="40318" ht="12.75" hidden="1" customHeight="1"/>
    <row r="40319" ht="12.75" hidden="1" customHeight="1"/>
    <row r="40320" ht="12.75" hidden="1" customHeight="1"/>
    <row r="40321" ht="12.75" hidden="1" customHeight="1"/>
    <row r="40322" ht="12.75" hidden="1" customHeight="1"/>
    <row r="40323" ht="12.75" hidden="1" customHeight="1"/>
    <row r="40324" ht="12.75" hidden="1" customHeight="1"/>
    <row r="40325" ht="12.75" hidden="1" customHeight="1"/>
    <row r="40326" ht="12.75" hidden="1" customHeight="1"/>
    <row r="40327" ht="12.75" hidden="1" customHeight="1"/>
    <row r="40328" ht="12.75" hidden="1" customHeight="1"/>
    <row r="40329" ht="12.75" hidden="1" customHeight="1"/>
    <row r="40330" ht="12.75" hidden="1" customHeight="1"/>
    <row r="40331" ht="12.75" hidden="1" customHeight="1"/>
    <row r="40332" ht="12.75" hidden="1" customHeight="1"/>
    <row r="40333" ht="12.75" hidden="1" customHeight="1"/>
    <row r="40334" ht="12.75" hidden="1" customHeight="1"/>
    <row r="40335" ht="12.75" hidden="1" customHeight="1"/>
    <row r="40336" ht="12.75" hidden="1" customHeight="1"/>
    <row r="40337" ht="12.75" hidden="1" customHeight="1"/>
    <row r="40338" ht="12.75" hidden="1" customHeight="1"/>
    <row r="40339" ht="12.75" hidden="1" customHeight="1"/>
    <row r="40340" ht="12.75" hidden="1" customHeight="1"/>
    <row r="40341" ht="12.75" hidden="1" customHeight="1"/>
    <row r="40342" ht="12.75" hidden="1" customHeight="1"/>
    <row r="40343" ht="12.75" hidden="1" customHeight="1"/>
    <row r="40344" ht="12.75" hidden="1" customHeight="1"/>
    <row r="40345" ht="12.75" hidden="1" customHeight="1"/>
    <row r="40346" ht="12.75" hidden="1" customHeight="1"/>
    <row r="40347" ht="12.75" hidden="1" customHeight="1"/>
    <row r="40348" ht="12.75" hidden="1" customHeight="1"/>
    <row r="40349" ht="12.75" hidden="1" customHeight="1"/>
    <row r="40350" ht="12.75" hidden="1" customHeight="1"/>
    <row r="40351" ht="12.75" hidden="1" customHeight="1"/>
    <row r="40352" ht="12.75" hidden="1" customHeight="1"/>
    <row r="40353" ht="12.75" hidden="1" customHeight="1"/>
    <row r="40354" ht="12.75" hidden="1" customHeight="1"/>
    <row r="40355" ht="12.75" hidden="1" customHeight="1"/>
    <row r="40356" ht="12.75" hidden="1" customHeight="1"/>
    <row r="40357" ht="12.75" hidden="1" customHeight="1"/>
    <row r="40358" ht="12.75" hidden="1" customHeight="1"/>
    <row r="40359" ht="12.75" hidden="1" customHeight="1"/>
    <row r="40360" ht="12.75" hidden="1" customHeight="1"/>
    <row r="40361" ht="12.75" hidden="1" customHeight="1"/>
    <row r="40362" ht="12.75" hidden="1" customHeight="1"/>
    <row r="40363" ht="12.75" hidden="1" customHeight="1"/>
    <row r="40364" ht="12.75" hidden="1" customHeight="1"/>
    <row r="40365" ht="12.75" hidden="1" customHeight="1"/>
    <row r="40366" ht="12.75" hidden="1" customHeight="1"/>
    <row r="40367" ht="12.75" hidden="1" customHeight="1"/>
    <row r="40368" ht="12.75" hidden="1" customHeight="1"/>
    <row r="40369" ht="12.75" hidden="1" customHeight="1"/>
    <row r="40370" ht="12.75" hidden="1" customHeight="1"/>
    <row r="40371" ht="12.75" hidden="1" customHeight="1"/>
    <row r="40372" ht="12.75" hidden="1" customHeight="1"/>
    <row r="40373" ht="12.75" hidden="1" customHeight="1"/>
    <row r="40374" ht="12.75" hidden="1" customHeight="1"/>
    <row r="40375" ht="12.75" hidden="1" customHeight="1"/>
    <row r="40376" ht="12.75" hidden="1" customHeight="1"/>
    <row r="40377" ht="12.75" hidden="1" customHeight="1"/>
    <row r="40378" ht="12.75" hidden="1" customHeight="1"/>
    <row r="40379" ht="12.75" hidden="1" customHeight="1"/>
    <row r="40380" ht="12.75" hidden="1" customHeight="1"/>
    <row r="40381" ht="12.75" hidden="1" customHeight="1"/>
    <row r="40382" ht="12.75" hidden="1" customHeight="1"/>
    <row r="40383" ht="12.75" hidden="1" customHeight="1"/>
    <row r="40384" ht="12.75" hidden="1" customHeight="1"/>
    <row r="40385" ht="12.75" hidden="1" customHeight="1"/>
    <row r="40386" ht="12.75" hidden="1" customHeight="1"/>
    <row r="40387" ht="12.75" hidden="1" customHeight="1"/>
    <row r="40388" ht="12.75" hidden="1" customHeight="1"/>
    <row r="40389" ht="12.75" hidden="1" customHeight="1"/>
    <row r="40390" ht="12.75" hidden="1" customHeight="1"/>
    <row r="40391" ht="12.75" hidden="1" customHeight="1"/>
    <row r="40392" ht="12.75" hidden="1" customHeight="1"/>
    <row r="40393" ht="12.75" hidden="1" customHeight="1"/>
    <row r="40394" ht="12.75" hidden="1" customHeight="1"/>
    <row r="40395" ht="12.75" hidden="1" customHeight="1"/>
    <row r="40396" ht="12.75" hidden="1" customHeight="1"/>
    <row r="40397" ht="12.75" hidden="1" customHeight="1"/>
    <row r="40398" ht="12.75" hidden="1" customHeight="1"/>
    <row r="40399" ht="12.75" hidden="1" customHeight="1"/>
    <row r="40400" ht="12.75" hidden="1" customHeight="1"/>
    <row r="40401" ht="12.75" hidden="1" customHeight="1"/>
    <row r="40402" ht="12.75" hidden="1" customHeight="1"/>
    <row r="40403" ht="12.75" hidden="1" customHeight="1"/>
    <row r="40404" ht="12.75" hidden="1" customHeight="1"/>
    <row r="40405" ht="12.75" hidden="1" customHeight="1"/>
    <row r="40406" ht="12.75" hidden="1" customHeight="1"/>
    <row r="40407" ht="12.75" hidden="1" customHeight="1"/>
    <row r="40408" ht="12.75" hidden="1" customHeight="1"/>
    <row r="40409" ht="12.75" hidden="1" customHeight="1"/>
    <row r="40410" ht="12.75" hidden="1" customHeight="1"/>
    <row r="40411" ht="12.75" hidden="1" customHeight="1"/>
    <row r="40412" ht="12.75" hidden="1" customHeight="1"/>
    <row r="40413" ht="12.75" hidden="1" customHeight="1"/>
    <row r="40414" ht="12.75" hidden="1" customHeight="1"/>
    <row r="40415" ht="12.75" hidden="1" customHeight="1"/>
    <row r="40416" ht="12.75" hidden="1" customHeight="1"/>
    <row r="40417" ht="12.75" hidden="1" customHeight="1"/>
    <row r="40418" ht="12.75" hidden="1" customHeight="1"/>
    <row r="40419" ht="12.75" hidden="1" customHeight="1"/>
    <row r="40420" ht="12.75" hidden="1" customHeight="1"/>
    <row r="40421" ht="12.75" hidden="1" customHeight="1"/>
    <row r="40422" ht="12.75" hidden="1" customHeight="1"/>
    <row r="40423" ht="12.75" hidden="1" customHeight="1"/>
    <row r="40424" ht="12.75" hidden="1" customHeight="1"/>
    <row r="40425" ht="12.75" hidden="1" customHeight="1"/>
    <row r="40426" ht="12.75" hidden="1" customHeight="1"/>
    <row r="40427" ht="12.75" hidden="1" customHeight="1"/>
    <row r="40428" ht="12.75" hidden="1" customHeight="1"/>
    <row r="40429" ht="12.75" hidden="1" customHeight="1"/>
    <row r="40430" ht="12.75" hidden="1" customHeight="1"/>
    <row r="40431" ht="12.75" hidden="1" customHeight="1"/>
    <row r="40432" ht="12.75" hidden="1" customHeight="1"/>
    <row r="40433" ht="12.75" hidden="1" customHeight="1"/>
    <row r="40434" ht="12.75" hidden="1" customHeight="1"/>
    <row r="40435" ht="12.75" hidden="1" customHeight="1"/>
    <row r="40436" ht="12.75" hidden="1" customHeight="1"/>
    <row r="40437" ht="12.75" hidden="1" customHeight="1"/>
    <row r="40438" ht="12.75" hidden="1" customHeight="1"/>
    <row r="40439" ht="12.75" hidden="1" customHeight="1"/>
    <row r="40440" ht="12.75" hidden="1" customHeight="1"/>
    <row r="40441" ht="12.75" hidden="1" customHeight="1"/>
    <row r="40442" ht="12.75" hidden="1" customHeight="1"/>
    <row r="40443" ht="12.75" hidden="1" customHeight="1"/>
    <row r="40444" ht="12.75" hidden="1" customHeight="1"/>
    <row r="40445" ht="12.75" hidden="1" customHeight="1"/>
    <row r="40446" ht="12.75" hidden="1" customHeight="1"/>
    <row r="40447" ht="12.75" hidden="1" customHeight="1"/>
    <row r="40448" ht="12.75" hidden="1" customHeight="1"/>
    <row r="40449" ht="12.75" hidden="1" customHeight="1"/>
    <row r="40450" ht="12.75" hidden="1" customHeight="1"/>
    <row r="40451" ht="12.75" hidden="1" customHeight="1"/>
    <row r="40452" ht="12.75" hidden="1" customHeight="1"/>
    <row r="40453" ht="12.75" hidden="1" customHeight="1"/>
    <row r="40454" ht="12.75" hidden="1" customHeight="1"/>
    <row r="40455" ht="12.75" hidden="1" customHeight="1"/>
    <row r="40456" ht="12.75" hidden="1" customHeight="1"/>
    <row r="40457" ht="12.75" hidden="1" customHeight="1"/>
    <row r="40458" ht="12.75" hidden="1" customHeight="1"/>
    <row r="40459" ht="12.75" hidden="1" customHeight="1"/>
    <row r="40460" ht="12.75" hidden="1" customHeight="1"/>
    <row r="40461" ht="12.75" hidden="1" customHeight="1"/>
    <row r="40462" ht="12.75" hidden="1" customHeight="1"/>
    <row r="40463" ht="12.75" hidden="1" customHeight="1"/>
    <row r="40464" ht="12.75" hidden="1" customHeight="1"/>
    <row r="40465" ht="12.75" hidden="1" customHeight="1"/>
    <row r="40466" ht="12.75" hidden="1" customHeight="1"/>
    <row r="40467" ht="12.75" hidden="1" customHeight="1"/>
    <row r="40468" ht="12.75" hidden="1" customHeight="1"/>
    <row r="40469" ht="12.75" hidden="1" customHeight="1"/>
    <row r="40470" ht="12.75" hidden="1" customHeight="1"/>
    <row r="40471" ht="12.75" hidden="1" customHeight="1"/>
    <row r="40472" ht="12.75" hidden="1" customHeight="1"/>
    <row r="40473" ht="12.75" hidden="1" customHeight="1"/>
    <row r="40474" ht="12.75" hidden="1" customHeight="1"/>
    <row r="40475" ht="12.75" hidden="1" customHeight="1"/>
    <row r="40476" ht="12.75" hidden="1" customHeight="1"/>
    <row r="40477" ht="12.75" hidden="1" customHeight="1"/>
    <row r="40478" ht="12.75" hidden="1" customHeight="1"/>
    <row r="40479" ht="12.75" hidden="1" customHeight="1"/>
    <row r="40480" ht="12.75" hidden="1" customHeight="1"/>
    <row r="40481" ht="12.75" hidden="1" customHeight="1"/>
    <row r="40482" ht="12.75" hidden="1" customHeight="1"/>
    <row r="40483" ht="12.75" hidden="1" customHeight="1"/>
    <row r="40484" ht="12.75" hidden="1" customHeight="1"/>
    <row r="40485" ht="12.75" hidden="1" customHeight="1"/>
    <row r="40486" ht="12.75" hidden="1" customHeight="1"/>
    <row r="40487" ht="12.75" hidden="1" customHeight="1"/>
    <row r="40488" ht="12.75" hidden="1" customHeight="1"/>
    <row r="40489" ht="12.75" hidden="1" customHeight="1"/>
    <row r="40490" ht="12.75" hidden="1" customHeight="1"/>
    <row r="40491" ht="12.75" hidden="1" customHeight="1"/>
    <row r="40492" ht="12.75" hidden="1" customHeight="1"/>
    <row r="40493" ht="12.75" hidden="1" customHeight="1"/>
    <row r="40494" ht="12.75" hidden="1" customHeight="1"/>
    <row r="40495" ht="12.75" hidden="1" customHeight="1"/>
    <row r="40496" ht="12.75" hidden="1" customHeight="1"/>
    <row r="40497" ht="12.75" hidden="1" customHeight="1"/>
    <row r="40498" ht="12.75" hidden="1" customHeight="1"/>
    <row r="40499" ht="12.75" hidden="1" customHeight="1"/>
    <row r="40500" ht="12.75" hidden="1" customHeight="1"/>
    <row r="40501" ht="12.75" hidden="1" customHeight="1"/>
    <row r="40502" ht="12.75" hidden="1" customHeight="1"/>
    <row r="40503" ht="12.75" hidden="1" customHeight="1"/>
    <row r="40504" ht="12.75" hidden="1" customHeight="1"/>
    <row r="40505" ht="12.75" hidden="1" customHeight="1"/>
    <row r="40506" ht="12.75" hidden="1" customHeight="1"/>
    <row r="40507" ht="12.75" hidden="1" customHeight="1"/>
    <row r="40508" ht="12.75" hidden="1" customHeight="1"/>
    <row r="40509" ht="12.75" hidden="1" customHeight="1"/>
    <row r="40510" ht="12.75" hidden="1" customHeight="1"/>
    <row r="40511" ht="12.75" hidden="1" customHeight="1"/>
    <row r="40512" ht="12.75" hidden="1" customHeight="1"/>
    <row r="40513" ht="12.75" hidden="1" customHeight="1"/>
    <row r="40514" ht="12.75" hidden="1" customHeight="1"/>
    <row r="40515" ht="12.75" hidden="1" customHeight="1"/>
    <row r="40516" ht="12.75" hidden="1" customHeight="1"/>
    <row r="40517" ht="12.75" hidden="1" customHeight="1"/>
    <row r="40518" ht="12.75" hidden="1" customHeight="1"/>
    <row r="40519" ht="12.75" hidden="1" customHeight="1"/>
    <row r="40520" ht="12.75" hidden="1" customHeight="1"/>
    <row r="40521" ht="12.75" hidden="1" customHeight="1"/>
    <row r="40522" ht="12.75" hidden="1" customHeight="1"/>
    <row r="40523" ht="12.75" hidden="1" customHeight="1"/>
    <row r="40524" ht="12.75" hidden="1" customHeight="1"/>
    <row r="40525" ht="12.75" hidden="1" customHeight="1"/>
    <row r="40526" ht="12.75" hidden="1" customHeight="1"/>
    <row r="40527" ht="12.75" hidden="1" customHeight="1"/>
    <row r="40528" ht="12.75" hidden="1" customHeight="1"/>
    <row r="40529" ht="12.75" hidden="1" customHeight="1"/>
    <row r="40530" ht="12.75" hidden="1" customHeight="1"/>
    <row r="40531" ht="12.75" hidden="1" customHeight="1"/>
    <row r="40532" ht="12.75" hidden="1" customHeight="1"/>
    <row r="40533" ht="12.75" hidden="1" customHeight="1"/>
    <row r="40534" ht="12.75" hidden="1" customHeight="1"/>
    <row r="40535" ht="12.75" hidden="1" customHeight="1"/>
    <row r="40536" ht="12.75" hidden="1" customHeight="1"/>
    <row r="40537" ht="12.75" hidden="1" customHeight="1"/>
    <row r="40538" ht="12.75" hidden="1" customHeight="1"/>
    <row r="40539" ht="12.75" hidden="1" customHeight="1"/>
    <row r="40540" ht="12.75" hidden="1" customHeight="1"/>
    <row r="40541" ht="12.75" hidden="1" customHeight="1"/>
    <row r="40542" ht="12.75" hidden="1" customHeight="1"/>
    <row r="40543" ht="12.75" hidden="1" customHeight="1"/>
    <row r="40544" ht="12.75" hidden="1" customHeight="1"/>
    <row r="40545" ht="12.75" hidden="1" customHeight="1"/>
    <row r="40546" ht="12.75" hidden="1" customHeight="1"/>
    <row r="40547" ht="12.75" hidden="1" customHeight="1"/>
    <row r="40548" ht="12.75" hidden="1" customHeight="1"/>
    <row r="40549" ht="12.75" hidden="1" customHeight="1"/>
    <row r="40550" ht="12.75" hidden="1" customHeight="1"/>
    <row r="40551" ht="12.75" hidden="1" customHeight="1"/>
    <row r="40552" ht="12.75" hidden="1" customHeight="1"/>
    <row r="40553" ht="12.75" hidden="1" customHeight="1"/>
    <row r="40554" ht="12.75" hidden="1" customHeight="1"/>
    <row r="40555" ht="12.75" hidden="1" customHeight="1"/>
    <row r="40556" ht="12.75" hidden="1" customHeight="1"/>
    <row r="40557" ht="12.75" hidden="1" customHeight="1"/>
    <row r="40558" ht="12.75" hidden="1" customHeight="1"/>
    <row r="40559" ht="12.75" hidden="1" customHeight="1"/>
    <row r="40560" ht="12.75" hidden="1" customHeight="1"/>
    <row r="40561" ht="12.75" hidden="1" customHeight="1"/>
    <row r="40562" ht="12.75" hidden="1" customHeight="1"/>
    <row r="40563" ht="12.75" hidden="1" customHeight="1"/>
    <row r="40564" ht="12.75" hidden="1" customHeight="1"/>
    <row r="40565" ht="12.75" hidden="1" customHeight="1"/>
    <row r="40566" ht="12.75" hidden="1" customHeight="1"/>
    <row r="40567" ht="12.75" hidden="1" customHeight="1"/>
    <row r="40568" ht="12.75" hidden="1" customHeight="1"/>
    <row r="40569" ht="12.75" hidden="1" customHeight="1"/>
    <row r="40570" ht="12.75" hidden="1" customHeight="1"/>
    <row r="40571" ht="12.75" hidden="1" customHeight="1"/>
    <row r="40572" ht="12.75" hidden="1" customHeight="1"/>
    <row r="40573" ht="12.75" hidden="1" customHeight="1"/>
    <row r="40574" ht="12.75" hidden="1" customHeight="1"/>
    <row r="40575" ht="12.75" hidden="1" customHeight="1"/>
    <row r="40576" ht="12.75" hidden="1" customHeight="1"/>
    <row r="40577" ht="12.75" hidden="1" customHeight="1"/>
    <row r="40578" ht="12.75" hidden="1" customHeight="1"/>
    <row r="40579" ht="12.75" hidden="1" customHeight="1"/>
    <row r="40580" ht="12.75" hidden="1" customHeight="1"/>
    <row r="40581" ht="12.75" hidden="1" customHeight="1"/>
    <row r="40582" ht="12.75" hidden="1" customHeight="1"/>
    <row r="40583" ht="12.75" hidden="1" customHeight="1"/>
    <row r="40584" ht="12.75" hidden="1" customHeight="1"/>
    <row r="40585" ht="12.75" hidden="1" customHeight="1"/>
    <row r="40586" ht="12.75" hidden="1" customHeight="1"/>
    <row r="40587" ht="12.75" hidden="1" customHeight="1"/>
    <row r="40588" ht="12.75" hidden="1" customHeight="1"/>
    <row r="40589" ht="12.75" hidden="1" customHeight="1"/>
    <row r="40590" ht="12.75" hidden="1" customHeight="1"/>
    <row r="40591" ht="12.75" hidden="1" customHeight="1"/>
    <row r="40592" ht="12.75" hidden="1" customHeight="1"/>
    <row r="40593" ht="12.75" hidden="1" customHeight="1"/>
    <row r="40594" ht="12.75" hidden="1" customHeight="1"/>
    <row r="40595" ht="12.75" hidden="1" customHeight="1"/>
    <row r="40596" ht="12.75" hidden="1" customHeight="1"/>
    <row r="40597" ht="12.75" hidden="1" customHeight="1"/>
    <row r="40598" ht="12.75" hidden="1" customHeight="1"/>
    <row r="40599" ht="12.75" hidden="1" customHeight="1"/>
    <row r="40600" ht="12.75" hidden="1" customHeight="1"/>
    <row r="40601" ht="12.75" hidden="1" customHeight="1"/>
    <row r="40602" ht="12.75" hidden="1" customHeight="1"/>
    <row r="40603" ht="12.75" hidden="1" customHeight="1"/>
    <row r="40604" ht="12.75" hidden="1" customHeight="1"/>
    <row r="40605" ht="12.75" hidden="1" customHeight="1"/>
    <row r="40606" ht="12.75" hidden="1" customHeight="1"/>
    <row r="40607" ht="12.75" hidden="1" customHeight="1"/>
    <row r="40608" ht="12.75" hidden="1" customHeight="1"/>
    <row r="40609" ht="12.75" hidden="1" customHeight="1"/>
    <row r="40610" ht="12.75" hidden="1" customHeight="1"/>
    <row r="40611" ht="12.75" hidden="1" customHeight="1"/>
    <row r="40612" ht="12.75" hidden="1" customHeight="1"/>
    <row r="40613" ht="12.75" hidden="1" customHeight="1"/>
    <row r="40614" ht="12.75" hidden="1" customHeight="1"/>
    <row r="40615" ht="12.75" hidden="1" customHeight="1"/>
    <row r="40616" ht="12.75" hidden="1" customHeight="1"/>
    <row r="40617" ht="12.75" hidden="1" customHeight="1"/>
    <row r="40618" ht="12.75" hidden="1" customHeight="1"/>
    <row r="40619" ht="12.75" hidden="1" customHeight="1"/>
    <row r="40620" ht="12.75" hidden="1" customHeight="1"/>
    <row r="40621" ht="12.75" hidden="1" customHeight="1"/>
    <row r="40622" ht="12.75" hidden="1" customHeight="1"/>
    <row r="40623" ht="12.75" hidden="1" customHeight="1"/>
    <row r="40624" ht="12.75" hidden="1" customHeight="1"/>
    <row r="40625" ht="12.75" hidden="1" customHeight="1"/>
    <row r="40626" ht="12.75" hidden="1" customHeight="1"/>
    <row r="40627" ht="12.75" hidden="1" customHeight="1"/>
    <row r="40628" ht="12.75" hidden="1" customHeight="1"/>
    <row r="40629" ht="12.75" hidden="1" customHeight="1"/>
    <row r="40630" ht="12.75" hidden="1" customHeight="1"/>
    <row r="40631" ht="12.75" hidden="1" customHeight="1"/>
    <row r="40632" ht="12.75" hidden="1" customHeight="1"/>
    <row r="40633" ht="12.75" hidden="1" customHeight="1"/>
    <row r="40634" ht="12.75" hidden="1" customHeight="1"/>
    <row r="40635" ht="12.75" hidden="1" customHeight="1"/>
    <row r="40636" ht="12.75" hidden="1" customHeight="1"/>
    <row r="40637" ht="12.75" hidden="1" customHeight="1"/>
    <row r="40638" ht="12.75" hidden="1" customHeight="1"/>
    <row r="40639" ht="12.75" hidden="1" customHeight="1"/>
    <row r="40640" ht="12.75" hidden="1" customHeight="1"/>
    <row r="40641" ht="12.75" hidden="1" customHeight="1"/>
    <row r="40642" ht="12.75" hidden="1" customHeight="1"/>
    <row r="40643" ht="12.75" hidden="1" customHeight="1"/>
    <row r="40644" ht="12.75" hidden="1" customHeight="1"/>
    <row r="40645" ht="12.75" hidden="1" customHeight="1"/>
    <row r="40646" ht="12.75" hidden="1" customHeight="1"/>
    <row r="40647" ht="12.75" hidden="1" customHeight="1"/>
    <row r="40648" ht="12.75" hidden="1" customHeight="1"/>
    <row r="40649" ht="12.75" hidden="1" customHeight="1"/>
    <row r="40650" ht="12.75" hidden="1" customHeight="1"/>
    <row r="40651" ht="12.75" hidden="1" customHeight="1"/>
    <row r="40652" ht="12.75" hidden="1" customHeight="1"/>
    <row r="40653" ht="12.75" hidden="1" customHeight="1"/>
    <row r="40654" ht="12.75" hidden="1" customHeight="1"/>
    <row r="40655" ht="12.75" hidden="1" customHeight="1"/>
    <row r="40656" ht="12.75" hidden="1" customHeight="1"/>
    <row r="40657" ht="12.75" hidden="1" customHeight="1"/>
    <row r="40658" ht="12.75" hidden="1" customHeight="1"/>
    <row r="40659" ht="12.75" hidden="1" customHeight="1"/>
    <row r="40660" ht="12.75" hidden="1" customHeight="1"/>
    <row r="40661" ht="12.75" hidden="1" customHeight="1"/>
    <row r="40662" ht="12.75" hidden="1" customHeight="1"/>
    <row r="40663" ht="12.75" hidden="1" customHeight="1"/>
    <row r="40664" ht="12.75" hidden="1" customHeight="1"/>
    <row r="40665" ht="12.75" hidden="1" customHeight="1"/>
    <row r="40666" ht="12.75" hidden="1" customHeight="1"/>
    <row r="40667" ht="12.75" hidden="1" customHeight="1"/>
    <row r="40668" ht="12.75" hidden="1" customHeight="1"/>
    <row r="40669" ht="12.75" hidden="1" customHeight="1"/>
    <row r="40670" ht="12.75" hidden="1" customHeight="1"/>
    <row r="40671" ht="12.75" hidden="1" customHeight="1"/>
    <row r="40672" ht="12.75" hidden="1" customHeight="1"/>
    <row r="40673" ht="12.75" hidden="1" customHeight="1"/>
    <row r="40674" ht="12.75" hidden="1" customHeight="1"/>
    <row r="40675" ht="12.75" hidden="1" customHeight="1"/>
    <row r="40676" ht="12.75" hidden="1" customHeight="1"/>
    <row r="40677" ht="12.75" hidden="1" customHeight="1"/>
    <row r="40678" ht="12.75" hidden="1" customHeight="1"/>
    <row r="40679" ht="12.75" hidden="1" customHeight="1"/>
    <row r="40680" ht="12.75" hidden="1" customHeight="1"/>
    <row r="40681" ht="12.75" hidden="1" customHeight="1"/>
    <row r="40682" ht="12.75" hidden="1" customHeight="1"/>
    <row r="40683" ht="12.75" hidden="1" customHeight="1"/>
    <row r="40684" ht="12.75" hidden="1" customHeight="1"/>
    <row r="40685" ht="12.75" hidden="1" customHeight="1"/>
    <row r="40686" ht="12.75" hidden="1" customHeight="1"/>
    <row r="40687" ht="12.75" hidden="1" customHeight="1"/>
    <row r="40688" ht="12.75" hidden="1" customHeight="1"/>
    <row r="40689" ht="12.75" hidden="1" customHeight="1"/>
    <row r="40690" ht="12.75" hidden="1" customHeight="1"/>
    <row r="40691" ht="12.75" hidden="1" customHeight="1"/>
    <row r="40692" ht="12.75" hidden="1" customHeight="1"/>
    <row r="40693" ht="12.75" hidden="1" customHeight="1"/>
    <row r="40694" ht="12.75" hidden="1" customHeight="1"/>
    <row r="40695" ht="12.75" hidden="1" customHeight="1"/>
    <row r="40696" ht="12.75" hidden="1" customHeight="1"/>
    <row r="40697" ht="12.75" hidden="1" customHeight="1"/>
    <row r="40698" ht="12.75" hidden="1" customHeight="1"/>
    <row r="40699" ht="12.75" hidden="1" customHeight="1"/>
    <row r="40700" ht="12.75" hidden="1" customHeight="1"/>
    <row r="40701" ht="12.75" hidden="1" customHeight="1"/>
    <row r="40702" ht="12.75" hidden="1" customHeight="1"/>
    <row r="40703" ht="12.75" hidden="1" customHeight="1"/>
    <row r="40704" ht="12.75" hidden="1" customHeight="1"/>
    <row r="40705" ht="12.75" hidden="1" customHeight="1"/>
    <row r="40706" ht="12.75" hidden="1" customHeight="1"/>
    <row r="40707" ht="12.75" hidden="1" customHeight="1"/>
    <row r="40708" ht="12.75" hidden="1" customHeight="1"/>
    <row r="40709" ht="12.75" hidden="1" customHeight="1"/>
    <row r="40710" ht="12.75" hidden="1" customHeight="1"/>
    <row r="40711" ht="12.75" hidden="1" customHeight="1"/>
    <row r="40712" ht="12.75" hidden="1" customHeight="1"/>
    <row r="40713" ht="12.75" hidden="1" customHeight="1"/>
    <row r="40714" ht="12.75" hidden="1" customHeight="1"/>
    <row r="40715" ht="12.75" hidden="1" customHeight="1"/>
    <row r="40716" ht="12.75" hidden="1" customHeight="1"/>
    <row r="40717" ht="12.75" hidden="1" customHeight="1"/>
    <row r="40718" ht="12.75" hidden="1" customHeight="1"/>
    <row r="40719" ht="12.75" hidden="1" customHeight="1"/>
    <row r="40720" ht="12.75" hidden="1" customHeight="1"/>
    <row r="40721" ht="12.75" hidden="1" customHeight="1"/>
    <row r="40722" ht="12.75" hidden="1" customHeight="1"/>
    <row r="40723" ht="12.75" hidden="1" customHeight="1"/>
    <row r="40724" ht="12.75" hidden="1" customHeight="1"/>
    <row r="40725" ht="12.75" hidden="1" customHeight="1"/>
    <row r="40726" ht="12.75" hidden="1" customHeight="1"/>
    <row r="40727" ht="12.75" hidden="1" customHeight="1"/>
    <row r="40728" ht="12.75" hidden="1" customHeight="1"/>
    <row r="40729" ht="12.75" hidden="1" customHeight="1"/>
    <row r="40730" ht="12.75" hidden="1" customHeight="1"/>
    <row r="40731" ht="12.75" hidden="1" customHeight="1"/>
    <row r="40732" ht="12.75" hidden="1" customHeight="1"/>
    <row r="40733" ht="12.75" hidden="1" customHeight="1"/>
    <row r="40734" ht="12.75" hidden="1" customHeight="1"/>
    <row r="40735" ht="12.75" hidden="1" customHeight="1"/>
    <row r="40736" ht="12.75" hidden="1" customHeight="1"/>
    <row r="40737" ht="12.75" hidden="1" customHeight="1"/>
    <row r="40738" ht="12.75" hidden="1" customHeight="1"/>
    <row r="40739" ht="12.75" hidden="1" customHeight="1"/>
    <row r="40740" ht="12.75" hidden="1" customHeight="1"/>
    <row r="40741" ht="12.75" hidden="1" customHeight="1"/>
    <row r="40742" ht="12.75" hidden="1" customHeight="1"/>
    <row r="40743" ht="12.75" hidden="1" customHeight="1"/>
    <row r="40744" ht="12.75" hidden="1" customHeight="1"/>
    <row r="40745" ht="12.75" hidden="1" customHeight="1"/>
    <row r="40746" ht="12.75" hidden="1" customHeight="1"/>
    <row r="40747" ht="12.75" hidden="1" customHeight="1"/>
    <row r="40748" ht="12.75" hidden="1" customHeight="1"/>
    <row r="40749" ht="12.75" hidden="1" customHeight="1"/>
    <row r="40750" ht="12.75" hidden="1" customHeight="1"/>
    <row r="40751" ht="12.75" hidden="1" customHeight="1"/>
    <row r="40752" ht="12.75" hidden="1" customHeight="1"/>
    <row r="40753" ht="12.75" hidden="1" customHeight="1"/>
    <row r="40754" ht="12.75" hidden="1" customHeight="1"/>
    <row r="40755" ht="12.75" hidden="1" customHeight="1"/>
    <row r="40756" ht="12.75" hidden="1" customHeight="1"/>
    <row r="40757" ht="12.75" hidden="1" customHeight="1"/>
    <row r="40758" ht="12.75" hidden="1" customHeight="1"/>
    <row r="40759" ht="12.75" hidden="1" customHeight="1"/>
    <row r="40760" ht="12.75" hidden="1" customHeight="1"/>
    <row r="40761" ht="12.75" hidden="1" customHeight="1"/>
    <row r="40762" ht="12.75" hidden="1" customHeight="1"/>
    <row r="40763" ht="12.75" hidden="1" customHeight="1"/>
    <row r="40764" ht="12.75" hidden="1" customHeight="1"/>
    <row r="40765" ht="12.75" hidden="1" customHeight="1"/>
    <row r="40766" ht="12.75" hidden="1" customHeight="1"/>
    <row r="40767" ht="12.75" hidden="1" customHeight="1"/>
    <row r="40768" ht="12.75" hidden="1" customHeight="1"/>
    <row r="40769" ht="12.75" hidden="1" customHeight="1"/>
    <row r="40770" ht="12.75" hidden="1" customHeight="1"/>
    <row r="40771" ht="12.75" hidden="1" customHeight="1"/>
    <row r="40772" ht="12.75" hidden="1" customHeight="1"/>
    <row r="40773" ht="12.75" hidden="1" customHeight="1"/>
    <row r="40774" ht="12.75" hidden="1" customHeight="1"/>
    <row r="40775" ht="12.75" hidden="1" customHeight="1"/>
    <row r="40776" ht="12.75" hidden="1" customHeight="1"/>
    <row r="40777" ht="12.75" hidden="1" customHeight="1"/>
    <row r="40778" ht="12.75" hidden="1" customHeight="1"/>
    <row r="40779" ht="12.75" hidden="1" customHeight="1"/>
    <row r="40780" ht="12.75" hidden="1" customHeight="1"/>
    <row r="40781" ht="12.75" hidden="1" customHeight="1"/>
    <row r="40782" ht="12.75" hidden="1" customHeight="1"/>
    <row r="40783" ht="12.75" hidden="1" customHeight="1"/>
    <row r="40784" ht="12.75" hidden="1" customHeight="1"/>
    <row r="40785" ht="12.75" hidden="1" customHeight="1"/>
    <row r="40786" ht="12.75" hidden="1" customHeight="1"/>
    <row r="40787" ht="12.75" hidden="1" customHeight="1"/>
    <row r="40788" ht="12.75" hidden="1" customHeight="1"/>
    <row r="40789" ht="12.75" hidden="1" customHeight="1"/>
    <row r="40790" ht="12.75" hidden="1" customHeight="1"/>
    <row r="40791" ht="12.75" hidden="1" customHeight="1"/>
    <row r="40792" ht="12.75" hidden="1" customHeight="1"/>
    <row r="40793" ht="12.75" hidden="1" customHeight="1"/>
    <row r="40794" ht="12.75" hidden="1" customHeight="1"/>
    <row r="40795" ht="12.75" hidden="1" customHeight="1"/>
    <row r="40796" ht="12.75" hidden="1" customHeight="1"/>
    <row r="40797" ht="12.75" hidden="1" customHeight="1"/>
    <row r="40798" ht="12.75" hidden="1" customHeight="1"/>
    <row r="40799" ht="12.75" hidden="1" customHeight="1"/>
    <row r="40800" ht="12.75" hidden="1" customHeight="1"/>
    <row r="40801" ht="12.75" hidden="1" customHeight="1"/>
    <row r="40802" ht="12.75" hidden="1" customHeight="1"/>
    <row r="40803" ht="12.75" hidden="1" customHeight="1"/>
    <row r="40804" ht="12.75" hidden="1" customHeight="1"/>
    <row r="40805" ht="12.75" hidden="1" customHeight="1"/>
    <row r="40806" ht="12.75" hidden="1" customHeight="1"/>
    <row r="40807" ht="12.75" hidden="1" customHeight="1"/>
    <row r="40808" ht="12.75" hidden="1" customHeight="1"/>
    <row r="40809" ht="12.75" hidden="1" customHeight="1"/>
    <row r="40810" ht="12.75" hidden="1" customHeight="1"/>
    <row r="40811" ht="12.75" hidden="1" customHeight="1"/>
    <row r="40812" ht="12.75" hidden="1" customHeight="1"/>
    <row r="40813" ht="12.75" hidden="1" customHeight="1"/>
    <row r="40814" ht="12.75" hidden="1" customHeight="1"/>
    <row r="40815" ht="12.75" hidden="1" customHeight="1"/>
    <row r="40816" ht="12.75" hidden="1" customHeight="1"/>
    <row r="40817" ht="12.75" hidden="1" customHeight="1"/>
    <row r="40818" ht="12.75" hidden="1" customHeight="1"/>
    <row r="40819" ht="12.75" hidden="1" customHeight="1"/>
    <row r="40820" ht="12.75" hidden="1" customHeight="1"/>
    <row r="40821" ht="12.75" hidden="1" customHeight="1"/>
    <row r="40822" ht="12.75" hidden="1" customHeight="1"/>
    <row r="40823" ht="12.75" hidden="1" customHeight="1"/>
    <row r="40824" ht="12.75" hidden="1" customHeight="1"/>
    <row r="40825" ht="12.75" hidden="1" customHeight="1"/>
    <row r="40826" ht="12.75" hidden="1" customHeight="1"/>
    <row r="40827" ht="12.75" hidden="1" customHeight="1"/>
    <row r="40828" ht="12.75" hidden="1" customHeight="1"/>
    <row r="40829" ht="12.75" hidden="1" customHeight="1"/>
    <row r="40830" ht="12.75" hidden="1" customHeight="1"/>
    <row r="40831" ht="12.75" hidden="1" customHeight="1"/>
    <row r="40832" ht="12.75" hidden="1" customHeight="1"/>
    <row r="40833" ht="12.75" hidden="1" customHeight="1"/>
    <row r="40834" ht="12.75" hidden="1" customHeight="1"/>
    <row r="40835" ht="12.75" hidden="1" customHeight="1"/>
    <row r="40836" ht="12.75" hidden="1" customHeight="1"/>
    <row r="40837" ht="12.75" hidden="1" customHeight="1"/>
    <row r="40838" ht="12.75" hidden="1" customHeight="1"/>
    <row r="40839" ht="12.75" hidden="1" customHeight="1"/>
    <row r="40840" ht="12.75" hidden="1" customHeight="1"/>
    <row r="40841" ht="12.75" hidden="1" customHeight="1"/>
    <row r="40842" ht="12.75" hidden="1" customHeight="1"/>
    <row r="40843" ht="12.75" hidden="1" customHeight="1"/>
    <row r="40844" ht="12.75" hidden="1" customHeight="1"/>
    <row r="40845" ht="12.75" hidden="1" customHeight="1"/>
    <row r="40846" ht="12.75" hidden="1" customHeight="1"/>
    <row r="40847" ht="12.75" hidden="1" customHeight="1"/>
    <row r="40848" ht="12.75" hidden="1" customHeight="1"/>
    <row r="40849" ht="12.75" hidden="1" customHeight="1"/>
    <row r="40850" ht="12.75" hidden="1" customHeight="1"/>
    <row r="40851" ht="12.75" hidden="1" customHeight="1"/>
    <row r="40852" ht="12.75" hidden="1" customHeight="1"/>
    <row r="40853" ht="12.75" hidden="1" customHeight="1"/>
    <row r="40854" ht="12.75" hidden="1" customHeight="1"/>
    <row r="40855" ht="12.75" hidden="1" customHeight="1"/>
    <row r="40856" ht="12.75" hidden="1" customHeight="1"/>
    <row r="40857" ht="12.75" hidden="1" customHeight="1"/>
    <row r="40858" ht="12.75" hidden="1" customHeight="1"/>
    <row r="40859" ht="12.75" hidden="1" customHeight="1"/>
    <row r="40860" ht="12.75" hidden="1" customHeight="1"/>
    <row r="40861" ht="12.75" hidden="1" customHeight="1"/>
    <row r="40862" ht="12.75" hidden="1" customHeight="1"/>
    <row r="40863" ht="12.75" hidden="1" customHeight="1"/>
    <row r="40864" ht="12.75" hidden="1" customHeight="1"/>
    <row r="40865" ht="12.75" hidden="1" customHeight="1"/>
    <row r="40866" ht="12.75" hidden="1" customHeight="1"/>
    <row r="40867" ht="12.75" hidden="1" customHeight="1"/>
    <row r="40868" ht="12.75" hidden="1" customHeight="1"/>
    <row r="40869" ht="12.75" hidden="1" customHeight="1"/>
    <row r="40870" ht="12.75" hidden="1" customHeight="1"/>
    <row r="40871" ht="12.75" hidden="1" customHeight="1"/>
    <row r="40872" ht="12.75" hidden="1" customHeight="1"/>
    <row r="40873" ht="12.75" hidden="1" customHeight="1"/>
    <row r="40874" ht="12.75" hidden="1" customHeight="1"/>
    <row r="40875" ht="12.75" hidden="1" customHeight="1"/>
    <row r="40876" ht="12.75" hidden="1" customHeight="1"/>
    <row r="40877" ht="12.75" hidden="1" customHeight="1"/>
    <row r="40878" ht="12.75" hidden="1" customHeight="1"/>
    <row r="40879" ht="12.75" hidden="1" customHeight="1"/>
    <row r="40880" ht="12.75" hidden="1" customHeight="1"/>
    <row r="40881" ht="12.75" hidden="1" customHeight="1"/>
    <row r="40882" ht="12.75" hidden="1" customHeight="1"/>
    <row r="40883" ht="12.75" hidden="1" customHeight="1"/>
    <row r="40884" ht="12.75" hidden="1" customHeight="1"/>
    <row r="40885" ht="12.75" hidden="1" customHeight="1"/>
    <row r="40886" ht="12.75" hidden="1" customHeight="1"/>
    <row r="40887" ht="12.75" hidden="1" customHeight="1"/>
    <row r="40888" ht="12.75" hidden="1" customHeight="1"/>
    <row r="40889" ht="12.75" hidden="1" customHeight="1"/>
    <row r="40890" ht="12.75" hidden="1" customHeight="1"/>
    <row r="40891" ht="12.75" hidden="1" customHeight="1"/>
    <row r="40892" ht="12.75" hidden="1" customHeight="1"/>
    <row r="40893" ht="12.75" hidden="1" customHeight="1"/>
    <row r="40894" ht="12.75" hidden="1" customHeight="1"/>
    <row r="40895" ht="12.75" hidden="1" customHeight="1"/>
    <row r="40896" ht="12.75" hidden="1" customHeight="1"/>
    <row r="40897" ht="12.75" hidden="1" customHeight="1"/>
    <row r="40898" ht="12.75" hidden="1" customHeight="1"/>
    <row r="40899" ht="12.75" hidden="1" customHeight="1"/>
    <row r="40900" ht="12.75" hidden="1" customHeight="1"/>
    <row r="40901" ht="12.75" hidden="1" customHeight="1"/>
    <row r="40902" ht="12.75" hidden="1" customHeight="1"/>
    <row r="40903" ht="12.75" hidden="1" customHeight="1"/>
    <row r="40904" ht="12.75" hidden="1" customHeight="1"/>
    <row r="40905" ht="12.75" hidden="1" customHeight="1"/>
    <row r="40906" ht="12.75" hidden="1" customHeight="1"/>
    <row r="40907" ht="12.75" hidden="1" customHeight="1"/>
    <row r="40908" ht="12.75" hidden="1" customHeight="1"/>
    <row r="40909" ht="12.75" hidden="1" customHeight="1"/>
    <row r="40910" ht="12.75" hidden="1" customHeight="1"/>
    <row r="40911" ht="12.75" hidden="1" customHeight="1"/>
    <row r="40912" ht="12.75" hidden="1" customHeight="1"/>
    <row r="40913" ht="12.75" hidden="1" customHeight="1"/>
    <row r="40914" ht="12.75" hidden="1" customHeight="1"/>
    <row r="40915" ht="12.75" hidden="1" customHeight="1"/>
    <row r="40916" ht="12.75" hidden="1" customHeight="1"/>
    <row r="40917" ht="12.75" hidden="1" customHeight="1"/>
    <row r="40918" ht="12.75" hidden="1" customHeight="1"/>
    <row r="40919" ht="12.75" hidden="1" customHeight="1"/>
    <row r="40920" ht="12.75" hidden="1" customHeight="1"/>
    <row r="40921" ht="12.75" hidden="1" customHeight="1"/>
    <row r="40922" ht="12.75" hidden="1" customHeight="1"/>
    <row r="40923" ht="12.75" hidden="1" customHeight="1"/>
    <row r="40924" ht="12.75" hidden="1" customHeight="1"/>
    <row r="40925" ht="12.75" hidden="1" customHeight="1"/>
    <row r="40926" ht="12.75" hidden="1" customHeight="1"/>
    <row r="40927" ht="12.75" hidden="1" customHeight="1"/>
    <row r="40928" ht="12.75" hidden="1" customHeight="1"/>
    <row r="40929" ht="12.75" hidden="1" customHeight="1"/>
    <row r="40930" ht="12.75" hidden="1" customHeight="1"/>
    <row r="40931" ht="12.75" hidden="1" customHeight="1"/>
    <row r="40932" ht="12.75" hidden="1" customHeight="1"/>
    <row r="40933" ht="12.75" hidden="1" customHeight="1"/>
    <row r="40934" ht="12.75" hidden="1" customHeight="1"/>
    <row r="40935" ht="12.75" hidden="1" customHeight="1"/>
    <row r="40936" ht="12.75" hidden="1" customHeight="1"/>
    <row r="40937" ht="12.75" hidden="1" customHeight="1"/>
    <row r="40938" ht="12.75" hidden="1" customHeight="1"/>
    <row r="40939" ht="12.75" hidden="1" customHeight="1"/>
    <row r="40940" ht="12.75" hidden="1" customHeight="1"/>
    <row r="40941" ht="12.75" hidden="1" customHeight="1"/>
    <row r="40942" ht="12.75" hidden="1" customHeight="1"/>
    <row r="40943" ht="12.75" hidden="1" customHeight="1"/>
    <row r="40944" ht="12.75" hidden="1" customHeight="1"/>
    <row r="40945" ht="12.75" hidden="1" customHeight="1"/>
    <row r="40946" ht="12.75" hidden="1" customHeight="1"/>
    <row r="40947" ht="12.75" hidden="1" customHeight="1"/>
    <row r="40948" ht="12.75" hidden="1" customHeight="1"/>
    <row r="40949" ht="12.75" hidden="1" customHeight="1"/>
    <row r="40950" ht="12.75" hidden="1" customHeight="1"/>
    <row r="40951" ht="12.75" hidden="1" customHeight="1"/>
    <row r="40952" ht="12.75" hidden="1" customHeight="1"/>
    <row r="40953" ht="12.75" hidden="1" customHeight="1"/>
    <row r="40954" ht="12.75" hidden="1" customHeight="1"/>
    <row r="40955" ht="12.75" hidden="1" customHeight="1"/>
    <row r="40956" ht="12.75" hidden="1" customHeight="1"/>
    <row r="40957" ht="12.75" hidden="1" customHeight="1"/>
    <row r="40958" ht="12.75" hidden="1" customHeight="1"/>
    <row r="40959" ht="12.75" hidden="1" customHeight="1"/>
    <row r="40960" ht="12.75" hidden="1" customHeight="1"/>
    <row r="40961" ht="12.75" hidden="1" customHeight="1"/>
    <row r="40962" ht="12.75" hidden="1" customHeight="1"/>
    <row r="40963" ht="12.75" hidden="1" customHeight="1"/>
    <row r="40964" ht="12.75" hidden="1" customHeight="1"/>
    <row r="40965" ht="12.75" hidden="1" customHeight="1"/>
    <row r="40966" ht="12.75" hidden="1" customHeight="1"/>
    <row r="40967" ht="12.75" hidden="1" customHeight="1"/>
    <row r="40968" ht="12.75" hidden="1" customHeight="1"/>
    <row r="40969" ht="12.75" hidden="1" customHeight="1"/>
    <row r="40970" ht="12.75" hidden="1" customHeight="1"/>
    <row r="40971" ht="12.75" hidden="1" customHeight="1"/>
    <row r="40972" ht="12.75" hidden="1" customHeight="1"/>
    <row r="40973" ht="12.75" hidden="1" customHeight="1"/>
    <row r="40974" ht="12.75" hidden="1" customHeight="1"/>
    <row r="40975" ht="12.75" hidden="1" customHeight="1"/>
    <row r="40976" ht="12.75" hidden="1" customHeight="1"/>
    <row r="40977" ht="12.75" hidden="1" customHeight="1"/>
    <row r="40978" ht="12.75" hidden="1" customHeight="1"/>
    <row r="40979" ht="12.75" hidden="1" customHeight="1"/>
    <row r="40980" ht="12.75" hidden="1" customHeight="1"/>
    <row r="40981" ht="12.75" hidden="1" customHeight="1"/>
    <row r="40982" ht="12.75" hidden="1" customHeight="1"/>
    <row r="40983" ht="12.75" hidden="1" customHeight="1"/>
    <row r="40984" ht="12.75" hidden="1" customHeight="1"/>
    <row r="40985" ht="12.75" hidden="1" customHeight="1"/>
    <row r="40986" ht="12.75" hidden="1" customHeight="1"/>
    <row r="40987" ht="12.75" hidden="1" customHeight="1"/>
    <row r="40988" ht="12.75" hidden="1" customHeight="1"/>
    <row r="40989" ht="12.75" hidden="1" customHeight="1"/>
    <row r="40990" ht="12.75" hidden="1" customHeight="1"/>
    <row r="40991" ht="12.75" hidden="1" customHeight="1"/>
    <row r="40992" ht="12.75" hidden="1" customHeight="1"/>
    <row r="40993" ht="12.75" hidden="1" customHeight="1"/>
    <row r="40994" ht="12.75" hidden="1" customHeight="1"/>
    <row r="40995" ht="12.75" hidden="1" customHeight="1"/>
    <row r="40996" ht="12.75" hidden="1" customHeight="1"/>
    <row r="40997" ht="12.75" hidden="1" customHeight="1"/>
    <row r="40998" ht="12.75" hidden="1" customHeight="1"/>
    <row r="40999" ht="12.75" hidden="1" customHeight="1"/>
    <row r="41000" ht="12.75" hidden="1" customHeight="1"/>
    <row r="41001" ht="12.75" hidden="1" customHeight="1"/>
    <row r="41002" ht="12.75" hidden="1" customHeight="1"/>
    <row r="41003" ht="12.75" hidden="1" customHeight="1"/>
    <row r="41004" ht="12.75" hidden="1" customHeight="1"/>
    <row r="41005" ht="12.75" hidden="1" customHeight="1"/>
    <row r="41006" ht="12.75" hidden="1" customHeight="1"/>
    <row r="41007" ht="12.75" hidden="1" customHeight="1"/>
    <row r="41008" ht="12.75" hidden="1" customHeight="1"/>
    <row r="41009" ht="12.75" hidden="1" customHeight="1"/>
    <row r="41010" ht="12.75" hidden="1" customHeight="1"/>
    <row r="41011" ht="12.75" hidden="1" customHeight="1"/>
    <row r="41012" ht="12.75" hidden="1" customHeight="1"/>
    <row r="41013" ht="12.75" hidden="1" customHeight="1"/>
    <row r="41014" ht="12.75" hidden="1" customHeight="1"/>
    <row r="41015" ht="12.75" hidden="1" customHeight="1"/>
    <row r="41016" ht="12.75" hidden="1" customHeight="1"/>
    <row r="41017" ht="12.75" hidden="1" customHeight="1"/>
    <row r="41018" ht="12.75" hidden="1" customHeight="1"/>
    <row r="41019" ht="12.75" hidden="1" customHeight="1"/>
    <row r="41020" ht="12.75" hidden="1" customHeight="1"/>
    <row r="41021" ht="12.75" hidden="1" customHeight="1"/>
    <row r="41022" ht="12.75" hidden="1" customHeight="1"/>
    <row r="41023" ht="12.75" hidden="1" customHeight="1"/>
    <row r="41024" ht="12.75" hidden="1" customHeight="1"/>
    <row r="41025" ht="12.75" hidden="1" customHeight="1"/>
    <row r="41026" ht="12.75" hidden="1" customHeight="1"/>
    <row r="41027" ht="12.75" hidden="1" customHeight="1"/>
    <row r="41028" ht="12.75" hidden="1" customHeight="1"/>
    <row r="41029" ht="12.75" hidden="1" customHeight="1"/>
    <row r="41030" ht="12.75" hidden="1" customHeight="1"/>
    <row r="41031" ht="12.75" hidden="1" customHeight="1"/>
    <row r="41032" ht="12.75" hidden="1" customHeight="1"/>
    <row r="41033" ht="12.75" hidden="1" customHeight="1"/>
    <row r="41034" ht="12.75" hidden="1" customHeight="1"/>
    <row r="41035" ht="12.75" hidden="1" customHeight="1"/>
    <row r="41036" ht="12.75" hidden="1" customHeight="1"/>
    <row r="41037" ht="12.75" hidden="1" customHeight="1"/>
    <row r="41038" ht="12.75" hidden="1" customHeight="1"/>
    <row r="41039" ht="12.75" hidden="1" customHeight="1"/>
    <row r="41040" ht="12.75" hidden="1" customHeight="1"/>
    <row r="41041" ht="12.75" hidden="1" customHeight="1"/>
    <row r="41042" ht="12.75" hidden="1" customHeight="1"/>
    <row r="41043" ht="12.75" hidden="1" customHeight="1"/>
    <row r="41044" ht="12.75" hidden="1" customHeight="1"/>
    <row r="41045" ht="12.75" hidden="1" customHeight="1"/>
    <row r="41046" ht="12.75" hidden="1" customHeight="1"/>
    <row r="41047" ht="12.75" hidden="1" customHeight="1"/>
    <row r="41048" ht="12.75" hidden="1" customHeight="1"/>
    <row r="41049" ht="12.75" hidden="1" customHeight="1"/>
    <row r="41050" ht="12.75" hidden="1" customHeight="1"/>
    <row r="41051" ht="12.75" hidden="1" customHeight="1"/>
    <row r="41052" ht="12.75" hidden="1" customHeight="1"/>
    <row r="41053" ht="12.75" hidden="1" customHeight="1"/>
    <row r="41054" ht="12.75" hidden="1" customHeight="1"/>
    <row r="41055" ht="12.75" hidden="1" customHeight="1"/>
    <row r="41056" ht="12.75" hidden="1" customHeight="1"/>
    <row r="41057" ht="12.75" hidden="1" customHeight="1"/>
    <row r="41058" ht="12.75" hidden="1" customHeight="1"/>
    <row r="41059" ht="12.75" hidden="1" customHeight="1"/>
    <row r="41060" ht="12.75" hidden="1" customHeight="1"/>
    <row r="41061" ht="12.75" hidden="1" customHeight="1"/>
    <row r="41062" ht="12.75" hidden="1" customHeight="1"/>
    <row r="41063" ht="12.75" hidden="1" customHeight="1"/>
    <row r="41064" ht="12.75" hidden="1" customHeight="1"/>
    <row r="41065" ht="12.75" hidden="1" customHeight="1"/>
    <row r="41066" ht="12.75" hidden="1" customHeight="1"/>
    <row r="41067" ht="12.75" hidden="1" customHeight="1"/>
    <row r="41068" ht="12.75" hidden="1" customHeight="1"/>
    <row r="41069" ht="12.75" hidden="1" customHeight="1"/>
    <row r="41070" ht="12.75" hidden="1" customHeight="1"/>
    <row r="41071" ht="12.75" hidden="1" customHeight="1"/>
    <row r="41072" ht="12.75" hidden="1" customHeight="1"/>
    <row r="41073" ht="12.75" hidden="1" customHeight="1"/>
    <row r="41074" ht="12.75" hidden="1" customHeight="1"/>
    <row r="41075" ht="12.75" hidden="1" customHeight="1"/>
    <row r="41076" ht="12.75" hidden="1" customHeight="1"/>
    <row r="41077" ht="12.75" hidden="1" customHeight="1"/>
    <row r="41078" ht="12.75" hidden="1" customHeight="1"/>
    <row r="41079" ht="12.75" hidden="1" customHeight="1"/>
    <row r="41080" ht="12.75" hidden="1" customHeight="1"/>
    <row r="41081" ht="12.75" hidden="1" customHeight="1"/>
    <row r="41082" ht="12.75" hidden="1" customHeight="1"/>
    <row r="41083" ht="12.75" hidden="1" customHeight="1"/>
    <row r="41084" ht="12.75" hidden="1" customHeight="1"/>
    <row r="41085" ht="12.75" hidden="1" customHeight="1"/>
    <row r="41086" ht="12.75" hidden="1" customHeight="1"/>
    <row r="41087" ht="12.75" hidden="1" customHeight="1"/>
    <row r="41088" ht="12.75" hidden="1" customHeight="1"/>
    <row r="41089" ht="12.75" hidden="1" customHeight="1"/>
    <row r="41090" ht="12.75" hidden="1" customHeight="1"/>
    <row r="41091" ht="12.75" hidden="1" customHeight="1"/>
    <row r="41092" ht="12.75" hidden="1" customHeight="1"/>
    <row r="41093" ht="12.75" hidden="1" customHeight="1"/>
    <row r="41094" ht="12.75" hidden="1" customHeight="1"/>
    <row r="41095" ht="12.75" hidden="1" customHeight="1"/>
    <row r="41096" ht="12.75" hidden="1" customHeight="1"/>
    <row r="41097" ht="12.75" hidden="1" customHeight="1"/>
    <row r="41098" ht="12.75" hidden="1" customHeight="1"/>
    <row r="41099" ht="12.75" hidden="1" customHeight="1"/>
    <row r="41100" ht="12.75" hidden="1" customHeight="1"/>
    <row r="41101" ht="12.75" hidden="1" customHeight="1"/>
    <row r="41102" ht="12.75" hidden="1" customHeight="1"/>
    <row r="41103" ht="12.75" hidden="1" customHeight="1"/>
    <row r="41104" ht="12.75" hidden="1" customHeight="1"/>
    <row r="41105" ht="12.75" hidden="1" customHeight="1"/>
    <row r="41106" ht="12.75" hidden="1" customHeight="1"/>
    <row r="41107" ht="12.75" hidden="1" customHeight="1"/>
    <row r="41108" ht="12.75" hidden="1" customHeight="1"/>
    <row r="41109" ht="12.75" hidden="1" customHeight="1"/>
    <row r="41110" ht="12.75" hidden="1" customHeight="1"/>
    <row r="41111" ht="12.75" hidden="1" customHeight="1"/>
    <row r="41112" ht="12.75" hidden="1" customHeight="1"/>
    <row r="41113" ht="12.75" hidden="1" customHeight="1"/>
    <row r="41114" ht="12.75" hidden="1" customHeight="1"/>
    <row r="41115" ht="12.75" hidden="1" customHeight="1"/>
    <row r="41116" ht="12.75" hidden="1" customHeight="1"/>
    <row r="41117" ht="12.75" hidden="1" customHeight="1"/>
    <row r="41118" ht="12.75" hidden="1" customHeight="1"/>
    <row r="41119" ht="12.75" hidden="1" customHeight="1"/>
    <row r="41120" ht="12.75" hidden="1" customHeight="1"/>
    <row r="41121" ht="12.75" hidden="1" customHeight="1"/>
    <row r="41122" ht="12.75" hidden="1" customHeight="1"/>
    <row r="41123" ht="12.75" hidden="1" customHeight="1"/>
    <row r="41124" ht="12.75" hidden="1" customHeight="1"/>
    <row r="41125" ht="12.75" hidden="1" customHeight="1"/>
    <row r="41126" ht="12.75" hidden="1" customHeight="1"/>
    <row r="41127" ht="12.75" hidden="1" customHeight="1"/>
    <row r="41128" ht="12.75" hidden="1" customHeight="1"/>
    <row r="41129" ht="12.75" hidden="1" customHeight="1"/>
    <row r="41130" ht="12.75" hidden="1" customHeight="1"/>
    <row r="41131" ht="12.75" hidden="1" customHeight="1"/>
    <row r="41132" ht="12.75" hidden="1" customHeight="1"/>
    <row r="41133" ht="12.75" hidden="1" customHeight="1"/>
    <row r="41134" ht="12.75" hidden="1" customHeight="1"/>
    <row r="41135" ht="12.75" hidden="1" customHeight="1"/>
    <row r="41136" ht="12.75" hidden="1" customHeight="1"/>
    <row r="41137" ht="12.75" hidden="1" customHeight="1"/>
    <row r="41138" ht="12.75" hidden="1" customHeight="1"/>
    <row r="41139" ht="12.75" hidden="1" customHeight="1"/>
    <row r="41140" ht="12.75" hidden="1" customHeight="1"/>
    <row r="41141" ht="12.75" hidden="1" customHeight="1"/>
    <row r="41142" ht="12.75" hidden="1" customHeight="1"/>
    <row r="41143" ht="12.75" hidden="1" customHeight="1"/>
    <row r="41144" ht="12.75" hidden="1" customHeight="1"/>
    <row r="41145" ht="12.75" hidden="1" customHeight="1"/>
    <row r="41146" ht="12.75" hidden="1" customHeight="1"/>
    <row r="41147" ht="12.75" hidden="1" customHeight="1"/>
    <row r="41148" ht="12.75" hidden="1" customHeight="1"/>
    <row r="41149" ht="12.75" hidden="1" customHeight="1"/>
    <row r="41150" ht="12.75" hidden="1" customHeight="1"/>
    <row r="41151" ht="12.75" hidden="1" customHeight="1"/>
    <row r="41152" ht="12.75" hidden="1" customHeight="1"/>
    <row r="41153" ht="12.75" hidden="1" customHeight="1"/>
    <row r="41154" ht="12.75" hidden="1" customHeight="1"/>
    <row r="41155" ht="12.75" hidden="1" customHeight="1"/>
    <row r="41156" ht="12.75" hidden="1" customHeight="1"/>
    <row r="41157" ht="12.75" hidden="1" customHeight="1"/>
    <row r="41158" ht="12.75" hidden="1" customHeight="1"/>
    <row r="41159" ht="12.75" hidden="1" customHeight="1"/>
    <row r="41160" ht="12.75" hidden="1" customHeight="1"/>
    <row r="41161" ht="12.75" hidden="1" customHeight="1"/>
    <row r="41162" ht="12.75" hidden="1" customHeight="1"/>
    <row r="41163" ht="12.75" hidden="1" customHeight="1"/>
    <row r="41164" ht="12.75" hidden="1" customHeight="1"/>
    <row r="41165" ht="12.75" hidden="1" customHeight="1"/>
    <row r="41166" ht="12.75" hidden="1" customHeight="1"/>
    <row r="41167" ht="12.75" hidden="1" customHeight="1"/>
    <row r="41168" ht="12.75" hidden="1" customHeight="1"/>
    <row r="41169" ht="12.75" hidden="1" customHeight="1"/>
    <row r="41170" ht="12.75" hidden="1" customHeight="1"/>
    <row r="41171" ht="12.75" hidden="1" customHeight="1"/>
    <row r="41172" ht="12.75" hidden="1" customHeight="1"/>
    <row r="41173" ht="12.75" hidden="1" customHeight="1"/>
    <row r="41174" ht="12.75" hidden="1" customHeight="1"/>
    <row r="41175" ht="12.75" hidden="1" customHeight="1"/>
    <row r="41176" ht="12.75" hidden="1" customHeight="1"/>
    <row r="41177" ht="12.75" hidden="1" customHeight="1"/>
    <row r="41178" ht="12.75" hidden="1" customHeight="1"/>
    <row r="41179" ht="12.75" hidden="1" customHeight="1"/>
    <row r="41180" ht="12.75" hidden="1" customHeight="1"/>
    <row r="41181" ht="12.75" hidden="1" customHeight="1"/>
    <row r="41182" ht="12.75" hidden="1" customHeight="1"/>
    <row r="41183" ht="12.75" hidden="1" customHeight="1"/>
    <row r="41184" ht="12.75" hidden="1" customHeight="1"/>
    <row r="41185" ht="12.75" hidden="1" customHeight="1"/>
    <row r="41186" ht="12.75" hidden="1" customHeight="1"/>
    <row r="41187" ht="12.75" hidden="1" customHeight="1"/>
    <row r="41188" ht="12.75" hidden="1" customHeight="1"/>
    <row r="41189" ht="12.75" hidden="1" customHeight="1"/>
    <row r="41190" ht="12.75" hidden="1" customHeight="1"/>
    <row r="41191" ht="12.75" hidden="1" customHeight="1"/>
    <row r="41192" ht="12.75" hidden="1" customHeight="1"/>
    <row r="41193" ht="12.75" hidden="1" customHeight="1"/>
    <row r="41194" ht="12.75" hidden="1" customHeight="1"/>
    <row r="41195" ht="12.75" hidden="1" customHeight="1"/>
    <row r="41196" ht="12.75" hidden="1" customHeight="1"/>
    <row r="41197" ht="12.75" hidden="1" customHeight="1"/>
    <row r="41198" ht="12.75" hidden="1" customHeight="1"/>
    <row r="41199" ht="12.75" hidden="1" customHeight="1"/>
    <row r="41200" ht="12.75" hidden="1" customHeight="1"/>
    <row r="41201" ht="12.75" hidden="1" customHeight="1"/>
    <row r="41202" ht="12.75" hidden="1" customHeight="1"/>
    <row r="41203" ht="12.75" hidden="1" customHeight="1"/>
    <row r="41204" ht="12.75" hidden="1" customHeight="1"/>
    <row r="41205" ht="12.75" hidden="1" customHeight="1"/>
    <row r="41206" ht="12.75" hidden="1" customHeight="1"/>
    <row r="41207" ht="12.75" hidden="1" customHeight="1"/>
    <row r="41208" ht="12.75" hidden="1" customHeight="1"/>
    <row r="41209" ht="12.75" hidden="1" customHeight="1"/>
    <row r="41210" ht="12.75" hidden="1" customHeight="1"/>
    <row r="41211" ht="12.75" hidden="1" customHeight="1"/>
    <row r="41212" ht="12.75" hidden="1" customHeight="1"/>
    <row r="41213" ht="12.75" hidden="1" customHeight="1"/>
    <row r="41214" ht="12.75" hidden="1" customHeight="1"/>
    <row r="41215" ht="12.75" hidden="1" customHeight="1"/>
    <row r="41216" ht="12.75" hidden="1" customHeight="1"/>
    <row r="41217" ht="12.75" hidden="1" customHeight="1"/>
    <row r="41218" ht="12.75" hidden="1" customHeight="1"/>
    <row r="41219" ht="12.75" hidden="1" customHeight="1"/>
    <row r="41220" ht="12.75" hidden="1" customHeight="1"/>
    <row r="41221" ht="12.75" hidden="1" customHeight="1"/>
    <row r="41222" ht="12.75" hidden="1" customHeight="1"/>
    <row r="41223" ht="12.75" hidden="1" customHeight="1"/>
    <row r="41224" ht="12.75" hidden="1" customHeight="1"/>
    <row r="41225" ht="12.75" hidden="1" customHeight="1"/>
    <row r="41226" ht="12.75" hidden="1" customHeight="1"/>
    <row r="41227" ht="12.75" hidden="1" customHeight="1"/>
    <row r="41228" ht="12.75" hidden="1" customHeight="1"/>
    <row r="41229" ht="12.75" hidden="1" customHeight="1"/>
    <row r="41230" ht="12.75" hidden="1" customHeight="1"/>
    <row r="41231" ht="12.75" hidden="1" customHeight="1"/>
    <row r="41232" ht="12.75" hidden="1" customHeight="1"/>
    <row r="41233" ht="12.75" hidden="1" customHeight="1"/>
    <row r="41234" ht="12.75" hidden="1" customHeight="1"/>
    <row r="41235" ht="12.75" hidden="1" customHeight="1"/>
    <row r="41236" ht="12.75" hidden="1" customHeight="1"/>
    <row r="41237" ht="12.75" hidden="1" customHeight="1"/>
    <row r="41238" ht="12.75" hidden="1" customHeight="1"/>
    <row r="41239" ht="12.75" hidden="1" customHeight="1"/>
    <row r="41240" ht="12.75" hidden="1" customHeight="1"/>
    <row r="41241" ht="12.75" hidden="1" customHeight="1"/>
    <row r="41242" ht="12.75" hidden="1" customHeight="1"/>
    <row r="41243" ht="12.75" hidden="1" customHeight="1"/>
    <row r="41244" ht="12.75" hidden="1" customHeight="1"/>
    <row r="41245" ht="12.75" hidden="1" customHeight="1"/>
    <row r="41246" ht="12.75" hidden="1" customHeight="1"/>
    <row r="41247" ht="12.75" hidden="1" customHeight="1"/>
    <row r="41248" ht="12.75" hidden="1" customHeight="1"/>
    <row r="41249" ht="12.75" hidden="1" customHeight="1"/>
    <row r="41250" ht="12.75" hidden="1" customHeight="1"/>
    <row r="41251" ht="12.75" hidden="1" customHeight="1"/>
    <row r="41252" ht="12.75" hidden="1" customHeight="1"/>
    <row r="41253" ht="12.75" hidden="1" customHeight="1"/>
    <row r="41254" ht="12.75" hidden="1" customHeight="1"/>
    <row r="41255" ht="12.75" hidden="1" customHeight="1"/>
    <row r="41256" ht="12.75" hidden="1" customHeight="1"/>
    <row r="41257" ht="12.75" hidden="1" customHeight="1"/>
    <row r="41258" ht="12.75" hidden="1" customHeight="1"/>
    <row r="41259" ht="12.75" hidden="1" customHeight="1"/>
    <row r="41260" ht="12.75" hidden="1" customHeight="1"/>
    <row r="41261" ht="12.75" hidden="1" customHeight="1"/>
    <row r="41262" ht="12.75" hidden="1" customHeight="1"/>
    <row r="41263" ht="12.75" hidden="1" customHeight="1"/>
    <row r="41264" ht="12.75" hidden="1" customHeight="1"/>
    <row r="41265" ht="12.75" hidden="1" customHeight="1"/>
    <row r="41266" ht="12.75" hidden="1" customHeight="1"/>
    <row r="41267" ht="12.75" hidden="1" customHeight="1"/>
    <row r="41268" ht="12.75" hidden="1" customHeight="1"/>
    <row r="41269" ht="12.75" hidden="1" customHeight="1"/>
    <row r="41270" ht="12.75" hidden="1" customHeight="1"/>
    <row r="41271" ht="12.75" hidden="1" customHeight="1"/>
    <row r="41272" ht="12.75" hidden="1" customHeight="1"/>
    <row r="41273" ht="12.75" hidden="1" customHeight="1"/>
    <row r="41274" ht="12.75" hidden="1" customHeight="1"/>
    <row r="41275" ht="12.75" hidden="1" customHeight="1"/>
    <row r="41276" ht="12.75" hidden="1" customHeight="1"/>
    <row r="41277" ht="12.75" hidden="1" customHeight="1"/>
    <row r="41278" ht="12.75" hidden="1" customHeight="1"/>
    <row r="41279" ht="12.75" hidden="1" customHeight="1"/>
    <row r="41280" ht="12.75" hidden="1" customHeight="1"/>
    <row r="41281" ht="12.75" hidden="1" customHeight="1"/>
    <row r="41282" ht="12.75" hidden="1" customHeight="1"/>
    <row r="41283" ht="12.75" hidden="1" customHeight="1"/>
    <row r="41284" ht="12.75" hidden="1" customHeight="1"/>
    <row r="41285" ht="12.75" hidden="1" customHeight="1"/>
    <row r="41286" ht="12.75" hidden="1" customHeight="1"/>
    <row r="41287" ht="12.75" hidden="1" customHeight="1"/>
    <row r="41288" ht="12.75" hidden="1" customHeight="1"/>
    <row r="41289" ht="12.75" hidden="1" customHeight="1"/>
    <row r="41290" ht="12.75" hidden="1" customHeight="1"/>
    <row r="41291" ht="12.75" hidden="1" customHeight="1"/>
    <row r="41292" ht="12.75" hidden="1" customHeight="1"/>
    <row r="41293" ht="12.75" hidden="1" customHeight="1"/>
    <row r="41294" ht="12.75" hidden="1" customHeight="1"/>
    <row r="41295" ht="12.75" hidden="1" customHeight="1"/>
    <row r="41296" ht="12.75" hidden="1" customHeight="1"/>
    <row r="41297" ht="12.75" hidden="1" customHeight="1"/>
    <row r="41298" ht="12.75" hidden="1" customHeight="1"/>
    <row r="41299" ht="12.75" hidden="1" customHeight="1"/>
    <row r="41300" ht="12.75" hidden="1" customHeight="1"/>
    <row r="41301" ht="12.75" hidden="1" customHeight="1"/>
    <row r="41302" ht="12.75" hidden="1" customHeight="1"/>
    <row r="41303" ht="12.75" hidden="1" customHeight="1"/>
    <row r="41304" ht="12.75" hidden="1" customHeight="1"/>
    <row r="41305" ht="12.75" hidden="1" customHeight="1"/>
    <row r="41306" ht="12.75" hidden="1" customHeight="1"/>
    <row r="41307" ht="12.75" hidden="1" customHeight="1"/>
    <row r="41308" ht="12.75" hidden="1" customHeight="1"/>
    <row r="41309" ht="12.75" hidden="1" customHeight="1"/>
    <row r="41310" ht="12.75" hidden="1" customHeight="1"/>
    <row r="41311" ht="12.75" hidden="1" customHeight="1"/>
    <row r="41312" ht="12.75" hidden="1" customHeight="1"/>
    <row r="41313" ht="12.75" hidden="1" customHeight="1"/>
    <row r="41314" ht="12.75" hidden="1" customHeight="1"/>
    <row r="41315" ht="12.75" hidden="1" customHeight="1"/>
    <row r="41316" ht="12.75" hidden="1" customHeight="1"/>
    <row r="41317" ht="12.75" hidden="1" customHeight="1"/>
    <row r="41318" ht="12.75" hidden="1" customHeight="1"/>
    <row r="41319" ht="12.75" hidden="1" customHeight="1"/>
    <row r="41320" ht="12.75" hidden="1" customHeight="1"/>
    <row r="41321" ht="12.75" hidden="1" customHeight="1"/>
    <row r="41322" ht="12.75" hidden="1" customHeight="1"/>
    <row r="41323" ht="12.75" hidden="1" customHeight="1"/>
    <row r="41324" ht="12.75" hidden="1" customHeight="1"/>
    <row r="41325" ht="12.75" hidden="1" customHeight="1"/>
    <row r="41326" ht="12.75" hidden="1" customHeight="1"/>
    <row r="41327" ht="12.75" hidden="1" customHeight="1"/>
    <row r="41328" ht="12.75" hidden="1" customHeight="1"/>
    <row r="41329" ht="12.75" hidden="1" customHeight="1"/>
    <row r="41330" ht="12.75" hidden="1" customHeight="1"/>
    <row r="41331" ht="12.75" hidden="1" customHeight="1"/>
    <row r="41332" ht="12.75" hidden="1" customHeight="1"/>
    <row r="41333" ht="12.75" hidden="1" customHeight="1"/>
    <row r="41334" ht="12.75" hidden="1" customHeight="1"/>
    <row r="41335" ht="12.75" hidden="1" customHeight="1"/>
    <row r="41336" ht="12.75" hidden="1" customHeight="1"/>
    <row r="41337" ht="12.75" hidden="1" customHeight="1"/>
    <row r="41338" ht="12.75" hidden="1" customHeight="1"/>
    <row r="41339" ht="12.75" hidden="1" customHeight="1"/>
    <row r="41340" ht="12.75" hidden="1" customHeight="1"/>
    <row r="41341" ht="12.75" hidden="1" customHeight="1"/>
    <row r="41342" ht="12.75" hidden="1" customHeight="1"/>
    <row r="41343" ht="12.75" hidden="1" customHeight="1"/>
    <row r="41344" ht="12.75" hidden="1" customHeight="1"/>
    <row r="41345" ht="12.75" hidden="1" customHeight="1"/>
    <row r="41346" ht="12.75" hidden="1" customHeight="1"/>
    <row r="41347" ht="12.75" hidden="1" customHeight="1"/>
    <row r="41348" ht="12.75" hidden="1" customHeight="1"/>
    <row r="41349" ht="12.75" hidden="1" customHeight="1"/>
    <row r="41350" ht="12.75" hidden="1" customHeight="1"/>
    <row r="41351" ht="12.75" hidden="1" customHeight="1"/>
    <row r="41352" ht="12.75" hidden="1" customHeight="1"/>
    <row r="41353" ht="12.75" hidden="1" customHeight="1"/>
    <row r="41354" ht="12.75" hidden="1" customHeight="1"/>
    <row r="41355" ht="12.75" hidden="1" customHeight="1"/>
    <row r="41356" ht="12.75" hidden="1" customHeight="1"/>
    <row r="41357" ht="12.75" hidden="1" customHeight="1"/>
    <row r="41358" ht="12.75" hidden="1" customHeight="1"/>
    <row r="41359" ht="12.75" hidden="1" customHeight="1"/>
    <row r="41360" ht="12.75" hidden="1" customHeight="1"/>
    <row r="41361" ht="12.75" hidden="1" customHeight="1"/>
    <row r="41362" ht="12.75" hidden="1" customHeight="1"/>
    <row r="41363" ht="12.75" hidden="1" customHeight="1"/>
    <row r="41364" ht="12.75" hidden="1" customHeight="1"/>
    <row r="41365" ht="12.75" hidden="1" customHeight="1"/>
    <row r="41366" ht="12.75" hidden="1" customHeight="1"/>
    <row r="41367" ht="12.75" hidden="1" customHeight="1"/>
    <row r="41368" ht="12.75" hidden="1" customHeight="1"/>
    <row r="41369" ht="12.75" hidden="1" customHeight="1"/>
    <row r="41370" ht="12.75" hidden="1" customHeight="1"/>
    <row r="41371" ht="12.75" hidden="1" customHeight="1"/>
    <row r="41372" ht="12.75" hidden="1" customHeight="1"/>
    <row r="41373" ht="12.75" hidden="1" customHeight="1"/>
    <row r="41374" ht="12.75" hidden="1" customHeight="1"/>
    <row r="41375" ht="12.75" hidden="1" customHeight="1"/>
    <row r="41376" ht="12.75" hidden="1" customHeight="1"/>
    <row r="41377" ht="12.75" hidden="1" customHeight="1"/>
    <row r="41378" ht="12.75" hidden="1" customHeight="1"/>
    <row r="41379" ht="12.75" hidden="1" customHeight="1"/>
    <row r="41380" ht="12.75" hidden="1" customHeight="1"/>
    <row r="41381" ht="12.75" hidden="1" customHeight="1"/>
    <row r="41382" ht="12.75" hidden="1" customHeight="1"/>
    <row r="41383" ht="12.75" hidden="1" customHeight="1"/>
    <row r="41384" ht="12.75" hidden="1" customHeight="1"/>
    <row r="41385" ht="12.75" hidden="1" customHeight="1"/>
    <row r="41386" ht="12.75" hidden="1" customHeight="1"/>
    <row r="41387" ht="12.75" hidden="1" customHeight="1"/>
    <row r="41388" ht="12.75" hidden="1" customHeight="1"/>
    <row r="41389" ht="12.75" hidden="1" customHeight="1"/>
    <row r="41390" ht="12.75" hidden="1" customHeight="1"/>
    <row r="41391" ht="12.75" hidden="1" customHeight="1"/>
    <row r="41392" ht="12.75" hidden="1" customHeight="1"/>
    <row r="41393" ht="12.75" hidden="1" customHeight="1"/>
    <row r="41394" ht="12.75" hidden="1" customHeight="1"/>
    <row r="41395" ht="12.75" hidden="1" customHeight="1"/>
    <row r="41396" ht="12.75" hidden="1" customHeight="1"/>
    <row r="41397" ht="12.75" hidden="1" customHeight="1"/>
    <row r="41398" ht="12.75" hidden="1" customHeight="1"/>
    <row r="41399" ht="12.75" hidden="1" customHeight="1"/>
    <row r="41400" ht="12.75" hidden="1" customHeight="1"/>
    <row r="41401" ht="12.75" hidden="1" customHeight="1"/>
    <row r="41402" ht="12.75" hidden="1" customHeight="1"/>
    <row r="41403" ht="12.75" hidden="1" customHeight="1"/>
    <row r="41404" ht="12.75" hidden="1" customHeight="1"/>
    <row r="41405" ht="12.75" hidden="1" customHeight="1"/>
    <row r="41406" ht="12.75" hidden="1" customHeight="1"/>
    <row r="41407" ht="12.75" hidden="1" customHeight="1"/>
    <row r="41408" ht="12.75" hidden="1" customHeight="1"/>
    <row r="41409" ht="12.75" hidden="1" customHeight="1"/>
    <row r="41410" ht="12.75" hidden="1" customHeight="1"/>
    <row r="41411" ht="12.75" hidden="1" customHeight="1"/>
    <row r="41412" ht="12.75" hidden="1" customHeight="1"/>
    <row r="41413" ht="12.75" hidden="1" customHeight="1"/>
    <row r="41414" ht="12.75" hidden="1" customHeight="1"/>
    <row r="41415" ht="12.75" hidden="1" customHeight="1"/>
    <row r="41416" ht="12.75" hidden="1" customHeight="1"/>
    <row r="41417" ht="12.75" hidden="1" customHeight="1"/>
    <row r="41418" ht="12.75" hidden="1" customHeight="1"/>
    <row r="41419" ht="12.75" hidden="1" customHeight="1"/>
    <row r="41420" ht="12.75" hidden="1" customHeight="1"/>
    <row r="41421" ht="12.75" hidden="1" customHeight="1"/>
    <row r="41422" ht="12.75" hidden="1" customHeight="1"/>
    <row r="41423" ht="12.75" hidden="1" customHeight="1"/>
    <row r="41424" ht="12.75" hidden="1" customHeight="1"/>
    <row r="41425" ht="12.75" hidden="1" customHeight="1"/>
    <row r="41426" ht="12.75" hidden="1" customHeight="1"/>
    <row r="41427" ht="12.75" hidden="1" customHeight="1"/>
    <row r="41428" ht="12.75" hidden="1" customHeight="1"/>
    <row r="41429" ht="12.75" hidden="1" customHeight="1"/>
    <row r="41430" ht="12.75" hidden="1" customHeight="1"/>
    <row r="41431" ht="12.75" hidden="1" customHeight="1"/>
    <row r="41432" ht="12.75" hidden="1" customHeight="1"/>
    <row r="41433" ht="12.75" hidden="1" customHeight="1"/>
    <row r="41434" ht="12.75" hidden="1" customHeight="1"/>
    <row r="41435" ht="12.75" hidden="1" customHeight="1"/>
    <row r="41436" ht="12.75" hidden="1" customHeight="1"/>
    <row r="41437" ht="12.75" hidden="1" customHeight="1"/>
    <row r="41438" ht="12.75" hidden="1" customHeight="1"/>
    <row r="41439" ht="12.75" hidden="1" customHeight="1"/>
    <row r="41440" ht="12.75" hidden="1" customHeight="1"/>
    <row r="41441" ht="12.75" hidden="1" customHeight="1"/>
    <row r="41442" ht="12.75" hidden="1" customHeight="1"/>
    <row r="41443" ht="12.75" hidden="1" customHeight="1"/>
    <row r="41444" ht="12.75" hidden="1" customHeight="1"/>
    <row r="41445" ht="12.75" hidden="1" customHeight="1"/>
    <row r="41446" ht="12.75" hidden="1" customHeight="1"/>
    <row r="41447" ht="12.75" hidden="1" customHeight="1"/>
    <row r="41448" ht="12.75" hidden="1" customHeight="1"/>
    <row r="41449" ht="12.75" hidden="1" customHeight="1"/>
    <row r="41450" ht="12.75" hidden="1" customHeight="1"/>
    <row r="41451" ht="12.75" hidden="1" customHeight="1"/>
    <row r="41452" ht="12.75" hidden="1" customHeight="1"/>
    <row r="41453" ht="12.75" hidden="1" customHeight="1"/>
    <row r="41454" ht="12.75" hidden="1" customHeight="1"/>
    <row r="41455" ht="12.75" hidden="1" customHeight="1"/>
    <row r="41456" ht="12.75" hidden="1" customHeight="1"/>
    <row r="41457" ht="12.75" hidden="1" customHeight="1"/>
    <row r="41458" ht="12.75" hidden="1" customHeight="1"/>
    <row r="41459" ht="12.75" hidden="1" customHeight="1"/>
    <row r="41460" ht="12.75" hidden="1" customHeight="1"/>
    <row r="41461" ht="12.75" hidden="1" customHeight="1"/>
    <row r="41462" ht="12.75" hidden="1" customHeight="1"/>
    <row r="41463" ht="12.75" hidden="1" customHeight="1"/>
    <row r="41464" ht="12.75" hidden="1" customHeight="1"/>
    <row r="41465" ht="12.75" hidden="1" customHeight="1"/>
    <row r="41466" ht="12.75" hidden="1" customHeight="1"/>
    <row r="41467" ht="12.75" hidden="1" customHeight="1"/>
    <row r="41468" ht="12.75" hidden="1" customHeight="1"/>
    <row r="41469" ht="12.75" hidden="1" customHeight="1"/>
    <row r="41470" ht="12.75" hidden="1" customHeight="1"/>
    <row r="41471" ht="12.75" hidden="1" customHeight="1"/>
    <row r="41472" ht="12.75" hidden="1" customHeight="1"/>
    <row r="41473" ht="12.75" hidden="1" customHeight="1"/>
    <row r="41474" ht="12.75" hidden="1" customHeight="1"/>
    <row r="41475" ht="12.75" hidden="1" customHeight="1"/>
    <row r="41476" ht="12.75" hidden="1" customHeight="1"/>
    <row r="41477" ht="12.75" hidden="1" customHeight="1"/>
    <row r="41478" ht="12.75" hidden="1" customHeight="1"/>
    <row r="41479" ht="12.75" hidden="1" customHeight="1"/>
    <row r="41480" ht="12.75" hidden="1" customHeight="1"/>
    <row r="41481" ht="12.75" hidden="1" customHeight="1"/>
    <row r="41482" ht="12.75" hidden="1" customHeight="1"/>
    <row r="41483" ht="12.75" hidden="1" customHeight="1"/>
    <row r="41484" ht="12.75" hidden="1" customHeight="1"/>
    <row r="41485" ht="12.75" hidden="1" customHeight="1"/>
    <row r="41486" ht="12.75" hidden="1" customHeight="1"/>
    <row r="41487" ht="12.75" hidden="1" customHeight="1"/>
    <row r="41488" ht="12.75" hidden="1" customHeight="1"/>
    <row r="41489" ht="12.75" hidden="1" customHeight="1"/>
    <row r="41490" ht="12.75" hidden="1" customHeight="1"/>
    <row r="41491" ht="12.75" hidden="1" customHeight="1"/>
    <row r="41492" ht="12.75" hidden="1" customHeight="1"/>
    <row r="41493" ht="12.75" hidden="1" customHeight="1"/>
    <row r="41494" ht="12.75" hidden="1" customHeight="1"/>
    <row r="41495" ht="12.75" hidden="1" customHeight="1"/>
    <row r="41496" ht="12.75" hidden="1" customHeight="1"/>
    <row r="41497" ht="12.75" hidden="1" customHeight="1"/>
    <row r="41498" ht="12.75" hidden="1" customHeight="1"/>
    <row r="41499" ht="12.75" hidden="1" customHeight="1"/>
    <row r="41500" ht="12.75" hidden="1" customHeight="1"/>
    <row r="41501" ht="12.75" hidden="1" customHeight="1"/>
    <row r="41502" ht="12.75" hidden="1" customHeight="1"/>
    <row r="41503" ht="12.75" hidden="1" customHeight="1"/>
    <row r="41504" ht="12.75" hidden="1" customHeight="1"/>
    <row r="41505" ht="12.75" hidden="1" customHeight="1"/>
    <row r="41506" ht="12.75" hidden="1" customHeight="1"/>
    <row r="41507" ht="12.75" hidden="1" customHeight="1"/>
    <row r="41508" ht="12.75" hidden="1" customHeight="1"/>
    <row r="41509" ht="12.75" hidden="1" customHeight="1"/>
    <row r="41510" ht="12.75" hidden="1" customHeight="1"/>
    <row r="41511" ht="12.75" hidden="1" customHeight="1"/>
    <row r="41512" ht="12.75" hidden="1" customHeight="1"/>
    <row r="41513" ht="12.75" hidden="1" customHeight="1"/>
    <row r="41514" ht="12.75" hidden="1" customHeight="1"/>
    <row r="41515" ht="12.75" hidden="1" customHeight="1"/>
    <row r="41516" ht="12.75" hidden="1" customHeight="1"/>
    <row r="41517" ht="12.75" hidden="1" customHeight="1"/>
    <row r="41518" ht="12.75" hidden="1" customHeight="1"/>
    <row r="41519" ht="12.75" hidden="1" customHeight="1"/>
    <row r="41520" ht="12.75" hidden="1" customHeight="1"/>
    <row r="41521" ht="12.75" hidden="1" customHeight="1"/>
    <row r="41522" ht="12.75" hidden="1" customHeight="1"/>
    <row r="41523" ht="12.75" hidden="1" customHeight="1"/>
    <row r="41524" ht="12.75" hidden="1" customHeight="1"/>
    <row r="41525" ht="12.75" hidden="1" customHeight="1"/>
    <row r="41526" ht="12.75" hidden="1" customHeight="1"/>
    <row r="41527" ht="12.75" hidden="1" customHeight="1"/>
    <row r="41528" ht="12.75" hidden="1" customHeight="1"/>
    <row r="41529" ht="12.75" hidden="1" customHeight="1"/>
    <row r="41530" ht="12.75" hidden="1" customHeight="1"/>
    <row r="41531" ht="12.75" hidden="1" customHeight="1"/>
    <row r="41532" ht="12.75" hidden="1" customHeight="1"/>
    <row r="41533" ht="12.75" hidden="1" customHeight="1"/>
    <row r="41534" ht="12.75" hidden="1" customHeight="1"/>
    <row r="41535" ht="12.75" hidden="1" customHeight="1"/>
    <row r="41536" ht="12.75" hidden="1" customHeight="1"/>
    <row r="41537" ht="12.75" hidden="1" customHeight="1"/>
    <row r="41538" ht="12.75" hidden="1" customHeight="1"/>
    <row r="41539" ht="12.75" hidden="1" customHeight="1"/>
    <row r="41540" ht="12.75" hidden="1" customHeight="1"/>
    <row r="41541" ht="12.75" hidden="1" customHeight="1"/>
    <row r="41542" ht="12.75" hidden="1" customHeight="1"/>
    <row r="41543" ht="12.75" hidden="1" customHeight="1"/>
    <row r="41544" ht="12.75" hidden="1" customHeight="1"/>
    <row r="41545" ht="12.75" hidden="1" customHeight="1"/>
    <row r="41546" ht="12.75" hidden="1" customHeight="1"/>
    <row r="41547" ht="12.75" hidden="1" customHeight="1"/>
    <row r="41548" ht="12.75" hidden="1" customHeight="1"/>
    <row r="41549" ht="12.75" hidden="1" customHeight="1"/>
    <row r="41550" ht="12.75" hidden="1" customHeight="1"/>
    <row r="41551" ht="12.75" hidden="1" customHeight="1"/>
    <row r="41552" ht="12.75" hidden="1" customHeight="1"/>
    <row r="41553" ht="12.75" hidden="1" customHeight="1"/>
    <row r="41554" ht="12.75" hidden="1" customHeight="1"/>
    <row r="41555" ht="12.75" hidden="1" customHeight="1"/>
    <row r="41556" ht="12.75" hidden="1" customHeight="1"/>
    <row r="41557" ht="12.75" hidden="1" customHeight="1"/>
    <row r="41558" ht="12.75" hidden="1" customHeight="1"/>
    <row r="41559" ht="12.75" hidden="1" customHeight="1"/>
    <row r="41560" ht="12.75" hidden="1" customHeight="1"/>
    <row r="41561" ht="12.75" hidden="1" customHeight="1"/>
    <row r="41562" ht="12.75" hidden="1" customHeight="1"/>
    <row r="41563" ht="12.75" hidden="1" customHeight="1"/>
    <row r="41564" ht="12.75" hidden="1" customHeight="1"/>
    <row r="41565" ht="12.75" hidden="1" customHeight="1"/>
    <row r="41566" ht="12.75" hidden="1" customHeight="1"/>
    <row r="41567" ht="12.75" hidden="1" customHeight="1"/>
    <row r="41568" ht="12.75" hidden="1" customHeight="1"/>
    <row r="41569" ht="12.75" hidden="1" customHeight="1"/>
    <row r="41570" ht="12.75" hidden="1" customHeight="1"/>
    <row r="41571" ht="12.75" hidden="1" customHeight="1"/>
    <row r="41572" ht="12.75" hidden="1" customHeight="1"/>
    <row r="41573" ht="12.75" hidden="1" customHeight="1"/>
    <row r="41574" ht="12.75" hidden="1" customHeight="1"/>
    <row r="41575" ht="12.75" hidden="1" customHeight="1"/>
    <row r="41576" ht="12.75" hidden="1" customHeight="1"/>
    <row r="41577" ht="12.75" hidden="1" customHeight="1"/>
    <row r="41578" ht="12.75" hidden="1" customHeight="1"/>
    <row r="41579" ht="12.75" hidden="1" customHeight="1"/>
    <row r="41580" ht="12.75" hidden="1" customHeight="1"/>
    <row r="41581" ht="12.75" hidden="1" customHeight="1"/>
    <row r="41582" ht="12.75" hidden="1" customHeight="1"/>
    <row r="41583" ht="12.75" hidden="1" customHeight="1"/>
    <row r="41584" ht="12.75" hidden="1" customHeight="1"/>
    <row r="41585" ht="12.75" hidden="1" customHeight="1"/>
    <row r="41586" ht="12.75" hidden="1" customHeight="1"/>
    <row r="41587" ht="12.75" hidden="1" customHeight="1"/>
    <row r="41588" ht="12.75" hidden="1" customHeight="1"/>
    <row r="41589" ht="12.75" hidden="1" customHeight="1"/>
    <row r="41590" ht="12.75" hidden="1" customHeight="1"/>
    <row r="41591" ht="12.75" hidden="1" customHeight="1"/>
    <row r="41592" ht="12.75" hidden="1" customHeight="1"/>
    <row r="41593" ht="12.75" hidden="1" customHeight="1"/>
    <row r="41594" ht="12.75" hidden="1" customHeight="1"/>
    <row r="41595" ht="12.75" hidden="1" customHeight="1"/>
    <row r="41596" ht="12.75" hidden="1" customHeight="1"/>
    <row r="41597" ht="12.75" hidden="1" customHeight="1"/>
    <row r="41598" ht="12.75" hidden="1" customHeight="1"/>
    <row r="41599" ht="12.75" hidden="1" customHeight="1"/>
    <row r="41600" ht="12.75" hidden="1" customHeight="1"/>
    <row r="41601" ht="12.75" hidden="1" customHeight="1"/>
    <row r="41602" ht="12.75" hidden="1" customHeight="1"/>
    <row r="41603" ht="12.75" hidden="1" customHeight="1"/>
    <row r="41604" ht="12.75" hidden="1" customHeight="1"/>
    <row r="41605" ht="12.75" hidden="1" customHeight="1"/>
    <row r="41606" ht="12.75" hidden="1" customHeight="1"/>
    <row r="41607" ht="12.75" hidden="1" customHeight="1"/>
    <row r="41608" ht="12.75" hidden="1" customHeight="1"/>
    <row r="41609" ht="12.75" hidden="1" customHeight="1"/>
    <row r="41610" ht="12.75" hidden="1" customHeight="1"/>
    <row r="41611" ht="12.75" hidden="1" customHeight="1"/>
    <row r="41612" ht="12.75" hidden="1" customHeight="1"/>
    <row r="41613" ht="12.75" hidden="1" customHeight="1"/>
    <row r="41614" ht="12.75" hidden="1" customHeight="1"/>
    <row r="41615" ht="12.75" hidden="1" customHeight="1"/>
    <row r="41616" ht="12.75" hidden="1" customHeight="1"/>
    <row r="41617" ht="12.75" hidden="1" customHeight="1"/>
    <row r="41618" ht="12.75" hidden="1" customHeight="1"/>
    <row r="41619" ht="12.75" hidden="1" customHeight="1"/>
    <row r="41620" ht="12.75" hidden="1" customHeight="1"/>
    <row r="41621" ht="12.75" hidden="1" customHeight="1"/>
    <row r="41622" ht="12.75" hidden="1" customHeight="1"/>
    <row r="41623" ht="12.75" hidden="1" customHeight="1"/>
    <row r="41624" ht="12.75" hidden="1" customHeight="1"/>
    <row r="41625" ht="12.75" hidden="1" customHeight="1"/>
    <row r="41626" ht="12.75" hidden="1" customHeight="1"/>
    <row r="41627" ht="12.75" hidden="1" customHeight="1"/>
    <row r="41628" ht="12.75" hidden="1" customHeight="1"/>
    <row r="41629" ht="12.75" hidden="1" customHeight="1"/>
    <row r="41630" ht="12.75" hidden="1" customHeight="1"/>
    <row r="41631" ht="12.75" hidden="1" customHeight="1"/>
    <row r="41632" ht="12.75" hidden="1" customHeight="1"/>
    <row r="41633" ht="12.75" hidden="1" customHeight="1"/>
    <row r="41634" ht="12.75" hidden="1" customHeight="1"/>
    <row r="41635" ht="12.75" hidden="1" customHeight="1"/>
    <row r="41636" ht="12.75" hidden="1" customHeight="1"/>
    <row r="41637" ht="12.75" hidden="1" customHeight="1"/>
    <row r="41638" ht="12.75" hidden="1" customHeight="1"/>
    <row r="41639" ht="12.75" hidden="1" customHeight="1"/>
    <row r="41640" ht="12.75" hidden="1" customHeight="1"/>
    <row r="41641" ht="12.75" hidden="1" customHeight="1"/>
    <row r="41642" ht="12.75" hidden="1" customHeight="1"/>
    <row r="41643" ht="12.75" hidden="1" customHeight="1"/>
    <row r="41644" ht="12.75" hidden="1" customHeight="1"/>
    <row r="41645" ht="12.75" hidden="1" customHeight="1"/>
    <row r="41646" ht="12.75" hidden="1" customHeight="1"/>
    <row r="41647" ht="12.75" hidden="1" customHeight="1"/>
    <row r="41648" ht="12.75" hidden="1" customHeight="1"/>
    <row r="41649" ht="12.75" hidden="1" customHeight="1"/>
    <row r="41650" ht="12.75" hidden="1" customHeight="1"/>
    <row r="41651" ht="12.75" hidden="1" customHeight="1"/>
    <row r="41652" ht="12.75" hidden="1" customHeight="1"/>
    <row r="41653" ht="12.75" hidden="1" customHeight="1"/>
    <row r="41654" ht="12.75" hidden="1" customHeight="1"/>
    <row r="41655" ht="12.75" hidden="1" customHeight="1"/>
    <row r="41656" ht="12.75" hidden="1" customHeight="1"/>
    <row r="41657" ht="12.75" hidden="1" customHeight="1"/>
    <row r="41658" ht="12.75" hidden="1" customHeight="1"/>
    <row r="41659" ht="12.75" hidden="1" customHeight="1"/>
    <row r="41660" ht="12.75" hidden="1" customHeight="1"/>
    <row r="41661" ht="12.75" hidden="1" customHeight="1"/>
    <row r="41662" ht="12.75" hidden="1" customHeight="1"/>
    <row r="41663" ht="12.75" hidden="1" customHeight="1"/>
    <row r="41664" ht="12.75" hidden="1" customHeight="1"/>
    <row r="41665" ht="12.75" hidden="1" customHeight="1"/>
    <row r="41666" ht="12.75" hidden="1" customHeight="1"/>
    <row r="41667" ht="12.75" hidden="1" customHeight="1"/>
    <row r="41668" ht="12.75" hidden="1" customHeight="1"/>
    <row r="41669" ht="12.75" hidden="1" customHeight="1"/>
    <row r="41670" ht="12.75" hidden="1" customHeight="1"/>
    <row r="41671" ht="12.75" hidden="1" customHeight="1"/>
    <row r="41672" ht="12.75" hidden="1" customHeight="1"/>
    <row r="41673" ht="12.75" hidden="1" customHeight="1"/>
    <row r="41674" ht="12.75" hidden="1" customHeight="1"/>
    <row r="41675" ht="12.75" hidden="1" customHeight="1"/>
    <row r="41676" ht="12.75" hidden="1" customHeight="1"/>
    <row r="41677" ht="12.75" hidden="1" customHeight="1"/>
    <row r="41678" ht="12.75" hidden="1" customHeight="1"/>
    <row r="41679" ht="12.75" hidden="1" customHeight="1"/>
    <row r="41680" ht="12.75" hidden="1" customHeight="1"/>
    <row r="41681" ht="12.75" hidden="1" customHeight="1"/>
    <row r="41682" ht="12.75" hidden="1" customHeight="1"/>
    <row r="41683" ht="12.75" hidden="1" customHeight="1"/>
    <row r="41684" ht="12.75" hidden="1" customHeight="1"/>
    <row r="41685" ht="12.75" hidden="1" customHeight="1"/>
    <row r="41686" ht="12.75" hidden="1" customHeight="1"/>
    <row r="41687" ht="12.75" hidden="1" customHeight="1"/>
    <row r="41688" ht="12.75" hidden="1" customHeight="1"/>
    <row r="41689" ht="12.75" hidden="1" customHeight="1"/>
    <row r="41690" ht="12.75" hidden="1" customHeight="1"/>
    <row r="41691" ht="12.75" hidden="1" customHeight="1"/>
    <row r="41692" ht="12.75" hidden="1" customHeight="1"/>
    <row r="41693" ht="12.75" hidden="1" customHeight="1"/>
    <row r="41694" ht="12.75" hidden="1" customHeight="1"/>
    <row r="41695" ht="12.75" hidden="1" customHeight="1"/>
    <row r="41696" ht="12.75" hidden="1" customHeight="1"/>
    <row r="41697" ht="12.75" hidden="1" customHeight="1"/>
    <row r="41698" ht="12.75" hidden="1" customHeight="1"/>
    <row r="41699" ht="12.75" hidden="1" customHeight="1"/>
    <row r="41700" ht="12.75" hidden="1" customHeight="1"/>
    <row r="41701" ht="12.75" hidden="1" customHeight="1"/>
    <row r="41702" ht="12.75" hidden="1" customHeight="1"/>
    <row r="41703" ht="12.75" hidden="1" customHeight="1"/>
    <row r="41704" ht="12.75" hidden="1" customHeight="1"/>
    <row r="41705" ht="12.75" hidden="1" customHeight="1"/>
    <row r="41706" ht="12.75" hidden="1" customHeight="1"/>
    <row r="41707" ht="12.75" hidden="1" customHeight="1"/>
    <row r="41708" ht="12.75" hidden="1" customHeight="1"/>
    <row r="41709" ht="12.75" hidden="1" customHeight="1"/>
    <row r="41710" ht="12.75" hidden="1" customHeight="1"/>
    <row r="41711" ht="12.75" hidden="1" customHeight="1"/>
    <row r="41712" ht="12.75" hidden="1" customHeight="1"/>
    <row r="41713" ht="12.75" hidden="1" customHeight="1"/>
    <row r="41714" ht="12.75" hidden="1" customHeight="1"/>
    <row r="41715" ht="12.75" hidden="1" customHeight="1"/>
    <row r="41716" ht="12.75" hidden="1" customHeight="1"/>
    <row r="41717" ht="12.75" hidden="1" customHeight="1"/>
    <row r="41718" ht="12.75" hidden="1" customHeight="1"/>
    <row r="41719" ht="12.75" hidden="1" customHeight="1"/>
    <row r="41720" ht="12.75" hidden="1" customHeight="1"/>
    <row r="41721" ht="12.75" hidden="1" customHeight="1"/>
    <row r="41722" ht="12.75" hidden="1" customHeight="1"/>
    <row r="41723" ht="12.75" hidden="1" customHeight="1"/>
    <row r="41724" ht="12.75" hidden="1" customHeight="1"/>
    <row r="41725" ht="12.75" hidden="1" customHeight="1"/>
    <row r="41726" ht="12.75" hidden="1" customHeight="1"/>
    <row r="41727" ht="12.75" hidden="1" customHeight="1"/>
    <row r="41728" ht="12.75" hidden="1" customHeight="1"/>
    <row r="41729" ht="12.75" hidden="1" customHeight="1"/>
    <row r="41730" ht="12.75" hidden="1" customHeight="1"/>
    <row r="41731" ht="12.75" hidden="1" customHeight="1"/>
    <row r="41732" ht="12.75" hidden="1" customHeight="1"/>
    <row r="41733" ht="12.75" hidden="1" customHeight="1"/>
    <row r="41734" ht="12.75" hidden="1" customHeight="1"/>
    <row r="41735" ht="12.75" hidden="1" customHeight="1"/>
    <row r="41736" ht="12.75" hidden="1" customHeight="1"/>
    <row r="41737" ht="12.75" hidden="1" customHeight="1"/>
    <row r="41738" ht="12.75" hidden="1" customHeight="1"/>
    <row r="41739" ht="12.75" hidden="1" customHeight="1"/>
    <row r="41740" ht="12.75" hidden="1" customHeight="1"/>
    <row r="41741" ht="12.75" hidden="1" customHeight="1"/>
    <row r="41742" ht="12.75" hidden="1" customHeight="1"/>
    <row r="41743" ht="12.75" hidden="1" customHeight="1"/>
    <row r="41744" ht="12.75" hidden="1" customHeight="1"/>
    <row r="41745" ht="12.75" hidden="1" customHeight="1"/>
    <row r="41746" ht="12.75" hidden="1" customHeight="1"/>
    <row r="41747" ht="12.75" hidden="1" customHeight="1"/>
    <row r="41748" ht="12.75" hidden="1" customHeight="1"/>
    <row r="41749" ht="12.75" hidden="1" customHeight="1"/>
    <row r="41750" ht="12.75" hidden="1" customHeight="1"/>
    <row r="41751" ht="12.75" hidden="1" customHeight="1"/>
    <row r="41752" ht="12.75" hidden="1" customHeight="1"/>
    <row r="41753" ht="12.75" hidden="1" customHeight="1"/>
    <row r="41754" ht="12.75" hidden="1" customHeight="1"/>
    <row r="41755" ht="12.75" hidden="1" customHeight="1"/>
    <row r="41756" ht="12.75" hidden="1" customHeight="1"/>
    <row r="41757" ht="12.75" hidden="1" customHeight="1"/>
    <row r="41758" ht="12.75" hidden="1" customHeight="1"/>
    <row r="41759" ht="12.75" hidden="1" customHeight="1"/>
    <row r="41760" ht="12.75" hidden="1" customHeight="1"/>
    <row r="41761" ht="12.75" hidden="1" customHeight="1"/>
    <row r="41762" ht="12.75" hidden="1" customHeight="1"/>
    <row r="41763" ht="12.75" hidden="1" customHeight="1"/>
    <row r="41764" ht="12.75" hidden="1" customHeight="1"/>
    <row r="41765" ht="12.75" hidden="1" customHeight="1"/>
    <row r="41766" ht="12.75" hidden="1" customHeight="1"/>
    <row r="41767" ht="12.75" hidden="1" customHeight="1"/>
    <row r="41768" ht="12.75" hidden="1" customHeight="1"/>
    <row r="41769" ht="12.75" hidden="1" customHeight="1"/>
    <row r="41770" ht="12.75" hidden="1" customHeight="1"/>
    <row r="41771" ht="12.75" hidden="1" customHeight="1"/>
    <row r="41772" ht="12.75" hidden="1" customHeight="1"/>
    <row r="41773" ht="12.75" hidden="1" customHeight="1"/>
    <row r="41774" ht="12.75" hidden="1" customHeight="1"/>
    <row r="41775" ht="12.75" hidden="1" customHeight="1"/>
    <row r="41776" ht="12.75" hidden="1" customHeight="1"/>
    <row r="41777" ht="12.75" hidden="1" customHeight="1"/>
    <row r="41778" ht="12.75" hidden="1" customHeight="1"/>
    <row r="41779" ht="12.75" hidden="1" customHeight="1"/>
    <row r="41780" ht="12.75" hidden="1" customHeight="1"/>
    <row r="41781" ht="12.75" hidden="1" customHeight="1"/>
    <row r="41782" ht="12.75" hidden="1" customHeight="1"/>
    <row r="41783" ht="12.75" hidden="1" customHeight="1"/>
    <row r="41784" ht="12.75" hidden="1" customHeight="1"/>
    <row r="41785" ht="12.75" hidden="1" customHeight="1"/>
    <row r="41786" ht="12.75" hidden="1" customHeight="1"/>
    <row r="41787" ht="12.75" hidden="1" customHeight="1"/>
    <row r="41788" ht="12.75" hidden="1" customHeight="1"/>
    <row r="41789" ht="12.75" hidden="1" customHeight="1"/>
    <row r="41790" ht="12.75" hidden="1" customHeight="1"/>
    <row r="41791" ht="12.75" hidden="1" customHeight="1"/>
    <row r="41792" ht="12.75" hidden="1" customHeight="1"/>
    <row r="41793" ht="12.75" hidden="1" customHeight="1"/>
    <row r="41794" ht="12.75" hidden="1" customHeight="1"/>
    <row r="41795" ht="12.75" hidden="1" customHeight="1"/>
    <row r="41796" ht="12.75" hidden="1" customHeight="1"/>
    <row r="41797" ht="12.75" hidden="1" customHeight="1"/>
    <row r="41798" ht="12.75" hidden="1" customHeight="1"/>
    <row r="41799" ht="12.75" hidden="1" customHeight="1"/>
    <row r="41800" ht="12.75" hidden="1" customHeight="1"/>
    <row r="41801" ht="12.75" hidden="1" customHeight="1"/>
    <row r="41802" ht="12.75" hidden="1" customHeight="1"/>
    <row r="41803" ht="12.75" hidden="1" customHeight="1"/>
    <row r="41804" ht="12.75" hidden="1" customHeight="1"/>
    <row r="41805" ht="12.75" hidden="1" customHeight="1"/>
    <row r="41806" ht="12.75" hidden="1" customHeight="1"/>
    <row r="41807" ht="12.75" hidden="1" customHeight="1"/>
    <row r="41808" ht="12.75" hidden="1" customHeight="1"/>
    <row r="41809" ht="12.75" hidden="1" customHeight="1"/>
    <row r="41810" ht="12.75" hidden="1" customHeight="1"/>
    <row r="41811" ht="12.75" hidden="1" customHeight="1"/>
    <row r="41812" ht="12.75" hidden="1" customHeight="1"/>
    <row r="41813" ht="12.75" hidden="1" customHeight="1"/>
    <row r="41814" ht="12.75" hidden="1" customHeight="1"/>
    <row r="41815" ht="12.75" hidden="1" customHeight="1"/>
    <row r="41816" ht="12.75" hidden="1" customHeight="1"/>
    <row r="41817" ht="12.75" hidden="1" customHeight="1"/>
    <row r="41818" ht="12.75" hidden="1" customHeight="1"/>
    <row r="41819" ht="12.75" hidden="1" customHeight="1"/>
    <row r="41820" ht="12.75" hidden="1" customHeight="1"/>
    <row r="41821" ht="12.75" hidden="1" customHeight="1"/>
    <row r="41822" ht="12.75" hidden="1" customHeight="1"/>
    <row r="41823" ht="12.75" hidden="1" customHeight="1"/>
    <row r="41824" ht="12.75" hidden="1" customHeight="1"/>
    <row r="41825" ht="12.75" hidden="1" customHeight="1"/>
    <row r="41826" ht="12.75" hidden="1" customHeight="1"/>
    <row r="41827" ht="12.75" hidden="1" customHeight="1"/>
    <row r="41828" ht="12.75" hidden="1" customHeight="1"/>
    <row r="41829" ht="12.75" hidden="1" customHeight="1"/>
    <row r="41830" ht="12.75" hidden="1" customHeight="1"/>
    <row r="41831" ht="12.75" hidden="1" customHeight="1"/>
    <row r="41832" ht="12.75" hidden="1" customHeight="1"/>
    <row r="41833" ht="12.75" hidden="1" customHeight="1"/>
    <row r="41834" ht="12.75" hidden="1" customHeight="1"/>
    <row r="41835" ht="12.75" hidden="1" customHeight="1"/>
    <row r="41836" ht="12.75" hidden="1" customHeight="1"/>
    <row r="41837" ht="12.75" hidden="1" customHeight="1"/>
    <row r="41838" ht="12.75" hidden="1" customHeight="1"/>
    <row r="41839" ht="12.75" hidden="1" customHeight="1"/>
    <row r="41840" ht="12.75" hidden="1" customHeight="1"/>
    <row r="41841" ht="12.75" hidden="1" customHeight="1"/>
    <row r="41842" ht="12.75" hidden="1" customHeight="1"/>
    <row r="41843" ht="12.75" hidden="1" customHeight="1"/>
    <row r="41844" ht="12.75" hidden="1" customHeight="1"/>
    <row r="41845" ht="12.75" hidden="1" customHeight="1"/>
    <row r="41846" ht="12.75" hidden="1" customHeight="1"/>
    <row r="41847" ht="12.75" hidden="1" customHeight="1"/>
    <row r="41848" ht="12.75" hidden="1" customHeight="1"/>
    <row r="41849" ht="12.75" hidden="1" customHeight="1"/>
    <row r="41850" ht="12.75" hidden="1" customHeight="1"/>
    <row r="41851" ht="12.75" hidden="1" customHeight="1"/>
    <row r="41852" ht="12.75" hidden="1" customHeight="1"/>
    <row r="41853" ht="12.75" hidden="1" customHeight="1"/>
    <row r="41854" ht="12.75" hidden="1" customHeight="1"/>
    <row r="41855" ht="12.75" hidden="1" customHeight="1"/>
    <row r="41856" ht="12.75" hidden="1" customHeight="1"/>
    <row r="41857" ht="12.75" hidden="1" customHeight="1"/>
    <row r="41858" ht="12.75" hidden="1" customHeight="1"/>
    <row r="41859" ht="12.75" hidden="1" customHeight="1"/>
    <row r="41860" ht="12.75" hidden="1" customHeight="1"/>
    <row r="41861" ht="12.75" hidden="1" customHeight="1"/>
    <row r="41862" ht="12.75" hidden="1" customHeight="1"/>
    <row r="41863" ht="12.75" hidden="1" customHeight="1"/>
    <row r="41864" ht="12.75" hidden="1" customHeight="1"/>
    <row r="41865" ht="12.75" hidden="1" customHeight="1"/>
    <row r="41866" ht="12.75" hidden="1" customHeight="1"/>
    <row r="41867" ht="12.75" hidden="1" customHeight="1"/>
    <row r="41868" ht="12.75" hidden="1" customHeight="1"/>
    <row r="41869" ht="12.75" hidden="1" customHeight="1"/>
    <row r="41870" ht="12.75" hidden="1" customHeight="1"/>
    <row r="41871" ht="12.75" hidden="1" customHeight="1"/>
    <row r="41872" ht="12.75" hidden="1" customHeight="1"/>
    <row r="41873" ht="12.75" hidden="1" customHeight="1"/>
    <row r="41874" ht="12.75" hidden="1" customHeight="1"/>
    <row r="41875" ht="12.75" hidden="1" customHeight="1"/>
    <row r="41876" ht="12.75" hidden="1" customHeight="1"/>
    <row r="41877" ht="12.75" hidden="1" customHeight="1"/>
    <row r="41878" ht="12.75" hidden="1" customHeight="1"/>
    <row r="41879" ht="12.75" hidden="1" customHeight="1"/>
    <row r="41880" ht="12.75" hidden="1" customHeight="1"/>
    <row r="41881" ht="12.75" hidden="1" customHeight="1"/>
    <row r="41882" ht="12.75" hidden="1" customHeight="1"/>
    <row r="41883" ht="12.75" hidden="1" customHeight="1"/>
    <row r="41884" ht="12.75" hidden="1" customHeight="1"/>
    <row r="41885" ht="12.75" hidden="1" customHeight="1"/>
    <row r="41886" ht="12.75" hidden="1" customHeight="1"/>
    <row r="41887" ht="12.75" hidden="1" customHeight="1"/>
    <row r="41888" ht="12.75" hidden="1" customHeight="1"/>
    <row r="41889" ht="12.75" hidden="1" customHeight="1"/>
    <row r="41890" ht="12.75" hidden="1" customHeight="1"/>
    <row r="41891" ht="12.75" hidden="1" customHeight="1"/>
    <row r="41892" ht="12.75" hidden="1" customHeight="1"/>
    <row r="41893" ht="12.75" hidden="1" customHeight="1"/>
    <row r="41894" ht="12.75" hidden="1" customHeight="1"/>
    <row r="41895" ht="12.75" hidden="1" customHeight="1"/>
    <row r="41896" ht="12.75" hidden="1" customHeight="1"/>
    <row r="41897" ht="12.75" hidden="1" customHeight="1"/>
    <row r="41898" ht="12.75" hidden="1" customHeight="1"/>
    <row r="41899" ht="12.75" hidden="1" customHeight="1"/>
    <row r="41900" ht="12.75" hidden="1" customHeight="1"/>
    <row r="41901" ht="12.75" hidden="1" customHeight="1"/>
    <row r="41902" ht="12.75" hidden="1" customHeight="1"/>
    <row r="41903" ht="12.75" hidden="1" customHeight="1"/>
    <row r="41904" ht="12.75" hidden="1" customHeight="1"/>
    <row r="41905" ht="12.75" hidden="1" customHeight="1"/>
    <row r="41906" ht="12.75" hidden="1" customHeight="1"/>
    <row r="41907" ht="12.75" hidden="1" customHeight="1"/>
    <row r="41908" ht="12.75" hidden="1" customHeight="1"/>
    <row r="41909" ht="12.75" hidden="1" customHeight="1"/>
    <row r="41910" ht="12.75" hidden="1" customHeight="1"/>
    <row r="41911" ht="12.75" hidden="1" customHeight="1"/>
    <row r="41912" ht="12.75" hidden="1" customHeight="1"/>
    <row r="41913" ht="12.75" hidden="1" customHeight="1"/>
    <row r="41914" ht="12.75" hidden="1" customHeight="1"/>
    <row r="41915" ht="12.75" hidden="1" customHeight="1"/>
    <row r="41916" ht="12.75" hidden="1" customHeight="1"/>
    <row r="41917" ht="12.75" hidden="1" customHeight="1"/>
    <row r="41918" ht="12.75" hidden="1" customHeight="1"/>
    <row r="41919" ht="12.75" hidden="1" customHeight="1"/>
    <row r="41920" ht="12.75" hidden="1" customHeight="1"/>
    <row r="41921" ht="12.75" hidden="1" customHeight="1"/>
    <row r="41922" ht="12.75" hidden="1" customHeight="1"/>
    <row r="41923" ht="12.75" hidden="1" customHeight="1"/>
    <row r="41924" ht="12.75" hidden="1" customHeight="1"/>
    <row r="41925" ht="12.75" hidden="1" customHeight="1"/>
    <row r="41926" ht="12.75" hidden="1" customHeight="1"/>
    <row r="41927" ht="12.75" hidden="1" customHeight="1"/>
    <row r="41928" ht="12.75" hidden="1" customHeight="1"/>
    <row r="41929" ht="12.75" hidden="1" customHeight="1"/>
    <row r="41930" ht="12.75" hidden="1" customHeight="1"/>
    <row r="41931" ht="12.75" hidden="1" customHeight="1"/>
    <row r="41932" ht="12.75" hidden="1" customHeight="1"/>
    <row r="41933" ht="12.75" hidden="1" customHeight="1"/>
    <row r="41934" ht="12.75" hidden="1" customHeight="1"/>
    <row r="41935" ht="12.75" hidden="1" customHeight="1"/>
    <row r="41936" ht="12.75" hidden="1" customHeight="1"/>
    <row r="41937" ht="12.75" hidden="1" customHeight="1"/>
    <row r="41938" ht="12.75" hidden="1" customHeight="1"/>
    <row r="41939" ht="12.75" hidden="1" customHeight="1"/>
    <row r="41940" ht="12.75" hidden="1" customHeight="1"/>
    <row r="41941" ht="12.75" hidden="1" customHeight="1"/>
    <row r="41942" ht="12.75" hidden="1" customHeight="1"/>
    <row r="41943" ht="12.75" hidden="1" customHeight="1"/>
    <row r="41944" ht="12.75" hidden="1" customHeight="1"/>
    <row r="41945" ht="12.75" hidden="1" customHeight="1"/>
    <row r="41946" ht="12.75" hidden="1" customHeight="1"/>
    <row r="41947" ht="12.75" hidden="1" customHeight="1"/>
    <row r="41948" ht="12.75" hidden="1" customHeight="1"/>
    <row r="41949" ht="12.75" hidden="1" customHeight="1"/>
    <row r="41950" ht="12.75" hidden="1" customHeight="1"/>
    <row r="41951" ht="12.75" hidden="1" customHeight="1"/>
    <row r="41952" ht="12.75" hidden="1" customHeight="1"/>
    <row r="41953" ht="12.75" hidden="1" customHeight="1"/>
    <row r="41954" ht="12.75" hidden="1" customHeight="1"/>
    <row r="41955" ht="12.75" hidden="1" customHeight="1"/>
    <row r="41956" ht="12.75" hidden="1" customHeight="1"/>
    <row r="41957" ht="12.75" hidden="1" customHeight="1"/>
    <row r="41958" ht="12.75" hidden="1" customHeight="1"/>
    <row r="41959" ht="12.75" hidden="1" customHeight="1"/>
    <row r="41960" ht="12.75" hidden="1" customHeight="1"/>
    <row r="41961" ht="12.75" hidden="1" customHeight="1"/>
    <row r="41962" ht="12.75" hidden="1" customHeight="1"/>
    <row r="41963" ht="12.75" hidden="1" customHeight="1"/>
    <row r="41964" ht="12.75" hidden="1" customHeight="1"/>
    <row r="41965" ht="12.75" hidden="1" customHeight="1"/>
    <row r="41966" ht="12.75" hidden="1" customHeight="1"/>
    <row r="41967" ht="12.75" hidden="1" customHeight="1"/>
    <row r="41968" ht="12.75" hidden="1" customHeight="1"/>
    <row r="41969" ht="12.75" hidden="1" customHeight="1"/>
    <row r="41970" ht="12.75" hidden="1" customHeight="1"/>
    <row r="41971" ht="12.75" hidden="1" customHeight="1"/>
    <row r="41972" ht="12.75" hidden="1" customHeight="1"/>
    <row r="41973" ht="12.75" hidden="1" customHeight="1"/>
    <row r="41974" ht="12.75" hidden="1" customHeight="1"/>
    <row r="41975" ht="12.75" hidden="1" customHeight="1"/>
    <row r="41976" ht="12.75" hidden="1" customHeight="1"/>
    <row r="41977" ht="12.75" hidden="1" customHeight="1"/>
    <row r="41978" ht="12.75" hidden="1" customHeight="1"/>
    <row r="41979" ht="12.75" hidden="1" customHeight="1"/>
    <row r="41980" ht="12.75" hidden="1" customHeight="1"/>
    <row r="41981" ht="12.75" hidden="1" customHeight="1"/>
    <row r="41982" ht="12.75" hidden="1" customHeight="1"/>
    <row r="41983" ht="12.75" hidden="1" customHeight="1"/>
    <row r="41984" ht="12.75" hidden="1" customHeight="1"/>
    <row r="41985" ht="12.75" hidden="1" customHeight="1"/>
    <row r="41986" ht="12.75" hidden="1" customHeight="1"/>
    <row r="41987" ht="12.75" hidden="1" customHeight="1"/>
    <row r="41988" ht="12.75" hidden="1" customHeight="1"/>
    <row r="41989" ht="12.75" hidden="1" customHeight="1"/>
    <row r="41990" ht="12.75" hidden="1" customHeight="1"/>
    <row r="41991" ht="12.75" hidden="1" customHeight="1"/>
    <row r="41992" ht="12.75" hidden="1" customHeight="1"/>
    <row r="41993" ht="12.75" hidden="1" customHeight="1"/>
    <row r="41994" ht="12.75" hidden="1" customHeight="1"/>
    <row r="41995" ht="12.75" hidden="1" customHeight="1"/>
    <row r="41996" ht="12.75" hidden="1" customHeight="1"/>
    <row r="41997" ht="12.75" hidden="1" customHeight="1"/>
    <row r="41998" ht="12.75" hidden="1" customHeight="1"/>
    <row r="41999" ht="12.75" hidden="1" customHeight="1"/>
    <row r="42000" ht="12.75" hidden="1" customHeight="1"/>
    <row r="42001" ht="12.75" hidden="1" customHeight="1"/>
    <row r="42002" ht="12.75" hidden="1" customHeight="1"/>
    <row r="42003" ht="12.75" hidden="1" customHeight="1"/>
    <row r="42004" ht="12.75" hidden="1" customHeight="1"/>
    <row r="42005" ht="12.75" hidden="1" customHeight="1"/>
    <row r="42006" ht="12.75" hidden="1" customHeight="1"/>
    <row r="42007" ht="12.75" hidden="1" customHeight="1"/>
    <row r="42008" ht="12.75" hidden="1" customHeight="1"/>
    <row r="42009" ht="12.75" hidden="1" customHeight="1"/>
    <row r="42010" ht="12.75" hidden="1" customHeight="1"/>
    <row r="42011" ht="12.75" hidden="1" customHeight="1"/>
    <row r="42012" ht="12.75" hidden="1" customHeight="1"/>
    <row r="42013" ht="12.75" hidden="1" customHeight="1"/>
    <row r="42014" ht="12.75" hidden="1" customHeight="1"/>
    <row r="42015" ht="12.75" hidden="1" customHeight="1"/>
    <row r="42016" ht="12.75" hidden="1" customHeight="1"/>
    <row r="42017" ht="12.75" hidden="1" customHeight="1"/>
    <row r="42018" ht="12.75" hidden="1" customHeight="1"/>
    <row r="42019" ht="12.75" hidden="1" customHeight="1"/>
    <row r="42020" ht="12.75" hidden="1" customHeight="1"/>
    <row r="42021" ht="12.75" hidden="1" customHeight="1"/>
    <row r="42022" ht="12.75" hidden="1" customHeight="1"/>
    <row r="42023" ht="12.75" hidden="1" customHeight="1"/>
    <row r="42024" ht="12.75" hidden="1" customHeight="1"/>
    <row r="42025" ht="12.75" hidden="1" customHeight="1"/>
    <row r="42026" ht="12.75" hidden="1" customHeight="1"/>
    <row r="42027" ht="12.75" hidden="1" customHeight="1"/>
    <row r="42028" ht="12.75" hidden="1" customHeight="1"/>
    <row r="42029" ht="12.75" hidden="1" customHeight="1"/>
    <row r="42030" ht="12.75" hidden="1" customHeight="1"/>
    <row r="42031" ht="12.75" hidden="1" customHeight="1"/>
    <row r="42032" ht="12.75" hidden="1" customHeight="1"/>
    <row r="42033" ht="12.75" hidden="1" customHeight="1"/>
    <row r="42034" ht="12.75" hidden="1" customHeight="1"/>
    <row r="42035" ht="12.75" hidden="1" customHeight="1"/>
    <row r="42036" ht="12.75" hidden="1" customHeight="1"/>
    <row r="42037" ht="12.75" hidden="1" customHeight="1"/>
    <row r="42038" ht="12.75" hidden="1" customHeight="1"/>
    <row r="42039" ht="12.75" hidden="1" customHeight="1"/>
    <row r="42040" ht="12.75" hidden="1" customHeight="1"/>
    <row r="42041" ht="12.75" hidden="1" customHeight="1"/>
    <row r="42042" ht="12.75" hidden="1" customHeight="1"/>
    <row r="42043" ht="12.75" hidden="1" customHeight="1"/>
    <row r="42044" ht="12.75" hidden="1" customHeight="1"/>
    <row r="42045" ht="12.75" hidden="1" customHeight="1"/>
    <row r="42046" ht="12.75" hidden="1" customHeight="1"/>
    <row r="42047" ht="12.75" hidden="1" customHeight="1"/>
    <row r="42048" ht="12.75" hidden="1" customHeight="1"/>
    <row r="42049" ht="12.75" hidden="1" customHeight="1"/>
    <row r="42050" ht="12.75" hidden="1" customHeight="1"/>
    <row r="42051" ht="12.75" hidden="1" customHeight="1"/>
    <row r="42052" ht="12.75" hidden="1" customHeight="1"/>
    <row r="42053" ht="12.75" hidden="1" customHeight="1"/>
    <row r="42054" ht="12.75" hidden="1" customHeight="1"/>
    <row r="42055" ht="12.75" hidden="1" customHeight="1"/>
    <row r="42056" ht="12.75" hidden="1" customHeight="1"/>
    <row r="42057" ht="12.75" hidden="1" customHeight="1"/>
    <row r="42058" ht="12.75" hidden="1" customHeight="1"/>
    <row r="42059" ht="12.75" hidden="1" customHeight="1"/>
    <row r="42060" ht="12.75" hidden="1" customHeight="1"/>
    <row r="42061" ht="12.75" hidden="1" customHeight="1"/>
    <row r="42062" ht="12.75" hidden="1" customHeight="1"/>
    <row r="42063" ht="12.75" hidden="1" customHeight="1"/>
    <row r="42064" ht="12.75" hidden="1" customHeight="1"/>
    <row r="42065" ht="12.75" hidden="1" customHeight="1"/>
    <row r="42066" ht="12.75" hidden="1" customHeight="1"/>
    <row r="42067" ht="12.75" hidden="1" customHeight="1"/>
    <row r="42068" ht="12.75" hidden="1" customHeight="1"/>
    <row r="42069" ht="12.75" hidden="1" customHeight="1"/>
    <row r="42070" ht="12.75" hidden="1" customHeight="1"/>
    <row r="42071" ht="12.75" hidden="1" customHeight="1"/>
    <row r="42072" ht="12.75" hidden="1" customHeight="1"/>
    <row r="42073" ht="12.75" hidden="1" customHeight="1"/>
    <row r="42074" ht="12.75" hidden="1" customHeight="1"/>
    <row r="42075" ht="12.75" hidden="1" customHeight="1"/>
    <row r="42076" ht="12.75" hidden="1" customHeight="1"/>
    <row r="42077" ht="12.75" hidden="1" customHeight="1"/>
    <row r="42078" ht="12.75" hidden="1" customHeight="1"/>
    <row r="42079" ht="12.75" hidden="1" customHeight="1"/>
    <row r="42080" ht="12.75" hidden="1" customHeight="1"/>
    <row r="42081" ht="12.75" hidden="1" customHeight="1"/>
    <row r="42082" ht="12.75" hidden="1" customHeight="1"/>
    <row r="42083" ht="12.75" hidden="1" customHeight="1"/>
    <row r="42084" ht="12.75" hidden="1" customHeight="1"/>
    <row r="42085" ht="12.75" hidden="1" customHeight="1"/>
    <row r="42086" ht="12.75" hidden="1" customHeight="1"/>
    <row r="42087" ht="12.75" hidden="1" customHeight="1"/>
    <row r="42088" ht="12.75" hidden="1" customHeight="1"/>
    <row r="42089" ht="12.75" hidden="1" customHeight="1"/>
    <row r="42090" ht="12.75" hidden="1" customHeight="1"/>
    <row r="42091" ht="12.75" hidden="1" customHeight="1"/>
    <row r="42092" ht="12.75" hidden="1" customHeight="1"/>
    <row r="42093" ht="12.75" hidden="1" customHeight="1"/>
    <row r="42094" ht="12.75" hidden="1" customHeight="1"/>
    <row r="42095" ht="12.75" hidden="1" customHeight="1"/>
    <row r="42096" ht="12.75" hidden="1" customHeight="1"/>
    <row r="42097" ht="12.75" hidden="1" customHeight="1"/>
    <row r="42098" ht="12.75" hidden="1" customHeight="1"/>
    <row r="42099" ht="12.75" hidden="1" customHeight="1"/>
    <row r="42100" ht="12.75" hidden="1" customHeight="1"/>
    <row r="42101" ht="12.75" hidden="1" customHeight="1"/>
    <row r="42102" ht="12.75" hidden="1" customHeight="1"/>
    <row r="42103" ht="12.75" hidden="1" customHeight="1"/>
    <row r="42104" ht="12.75" hidden="1" customHeight="1"/>
    <row r="42105" ht="12.75" hidden="1" customHeight="1"/>
    <row r="42106" ht="12.75" hidden="1" customHeight="1"/>
    <row r="42107" ht="12.75" hidden="1" customHeight="1"/>
    <row r="42108" ht="12.75" hidden="1" customHeight="1"/>
    <row r="42109" ht="12.75" hidden="1" customHeight="1"/>
    <row r="42110" ht="12.75" hidden="1" customHeight="1"/>
    <row r="42111" ht="12.75" hidden="1" customHeight="1"/>
    <row r="42112" ht="12.75" hidden="1" customHeight="1"/>
    <row r="42113" ht="12.75" hidden="1" customHeight="1"/>
    <row r="42114" ht="12.75" hidden="1" customHeight="1"/>
    <row r="42115" ht="12.75" hidden="1" customHeight="1"/>
    <row r="42116" ht="12.75" hidden="1" customHeight="1"/>
    <row r="42117" ht="12.75" hidden="1" customHeight="1"/>
    <row r="42118" ht="12.75" hidden="1" customHeight="1"/>
    <row r="42119" ht="12.75" hidden="1" customHeight="1"/>
    <row r="42120" ht="12.75" hidden="1" customHeight="1"/>
    <row r="42121" ht="12.75" hidden="1" customHeight="1"/>
    <row r="42122" ht="12.75" hidden="1" customHeight="1"/>
    <row r="42123" ht="12.75" hidden="1" customHeight="1"/>
    <row r="42124" ht="12.75" hidden="1" customHeight="1"/>
    <row r="42125" ht="12.75" hidden="1" customHeight="1"/>
    <row r="42126" ht="12.75" hidden="1" customHeight="1"/>
    <row r="42127" ht="12.75" hidden="1" customHeight="1"/>
    <row r="42128" ht="12.75" hidden="1" customHeight="1"/>
    <row r="42129" ht="12.75" hidden="1" customHeight="1"/>
    <row r="42130" ht="12.75" hidden="1" customHeight="1"/>
    <row r="42131" ht="12.75" hidden="1" customHeight="1"/>
    <row r="42132" ht="12.75" hidden="1" customHeight="1"/>
    <row r="42133" ht="12.75" hidden="1" customHeight="1"/>
    <row r="42134" ht="12.75" hidden="1" customHeight="1"/>
    <row r="42135" ht="12.75" hidden="1" customHeight="1"/>
    <row r="42136" ht="12.75" hidden="1" customHeight="1"/>
    <row r="42137" ht="12.75" hidden="1" customHeight="1"/>
    <row r="42138" ht="12.75" hidden="1" customHeight="1"/>
    <row r="42139" ht="12.75" hidden="1" customHeight="1"/>
    <row r="42140" ht="12.75" hidden="1" customHeight="1"/>
    <row r="42141" ht="12.75" hidden="1" customHeight="1"/>
    <row r="42142" ht="12.75" hidden="1" customHeight="1"/>
    <row r="42143" ht="12.75" hidden="1" customHeight="1"/>
    <row r="42144" ht="12.75" hidden="1" customHeight="1"/>
    <row r="42145" ht="12.75" hidden="1" customHeight="1"/>
    <row r="42146" ht="12.75" hidden="1" customHeight="1"/>
    <row r="42147" ht="12.75" hidden="1" customHeight="1"/>
    <row r="42148" ht="12.75" hidden="1" customHeight="1"/>
    <row r="42149" ht="12.75" hidden="1" customHeight="1"/>
    <row r="42150" ht="12.75" hidden="1" customHeight="1"/>
    <row r="42151" ht="12.75" hidden="1" customHeight="1"/>
    <row r="42152" ht="12.75" hidden="1" customHeight="1"/>
    <row r="42153" ht="12.75" hidden="1" customHeight="1"/>
    <row r="42154" ht="12.75" hidden="1" customHeight="1"/>
    <row r="42155" ht="12.75" hidden="1" customHeight="1"/>
    <row r="42156" ht="12.75" hidden="1" customHeight="1"/>
    <row r="42157" ht="12.75" hidden="1" customHeight="1"/>
    <row r="42158" ht="12.75" hidden="1" customHeight="1"/>
    <row r="42159" ht="12.75" hidden="1" customHeight="1"/>
    <row r="42160" ht="12.75" hidden="1" customHeight="1"/>
    <row r="42161" ht="12.75" hidden="1" customHeight="1"/>
    <row r="42162" ht="12.75" hidden="1" customHeight="1"/>
    <row r="42163" ht="12.75" hidden="1" customHeight="1"/>
    <row r="42164" ht="12.75" hidden="1" customHeight="1"/>
    <row r="42165" ht="12.75" hidden="1" customHeight="1"/>
    <row r="42166" ht="12.75" hidden="1" customHeight="1"/>
    <row r="42167" ht="12.75" hidden="1" customHeight="1"/>
    <row r="42168" ht="12.75" hidden="1" customHeight="1"/>
    <row r="42169" ht="12.75" hidden="1" customHeight="1"/>
    <row r="42170" ht="12.75" hidden="1" customHeight="1"/>
    <row r="42171" ht="12.75" hidden="1" customHeight="1"/>
    <row r="42172" ht="12.75" hidden="1" customHeight="1"/>
    <row r="42173" ht="12.75" hidden="1" customHeight="1"/>
    <row r="42174" ht="12.75" hidden="1" customHeight="1"/>
    <row r="42175" ht="12.75" hidden="1" customHeight="1"/>
    <row r="42176" ht="12.75" hidden="1" customHeight="1"/>
    <row r="42177" ht="12.75" hidden="1" customHeight="1"/>
    <row r="42178" ht="12.75" hidden="1" customHeight="1"/>
    <row r="42179" ht="12.75" hidden="1" customHeight="1"/>
    <row r="42180" ht="12.75" hidden="1" customHeight="1"/>
    <row r="42181" ht="12.75" hidden="1" customHeight="1"/>
    <row r="42182" ht="12.75" hidden="1" customHeight="1"/>
    <row r="42183" ht="12.75" hidden="1" customHeight="1"/>
    <row r="42184" ht="12.75" hidden="1" customHeight="1"/>
    <row r="42185" ht="12.75" hidden="1" customHeight="1"/>
    <row r="42186" ht="12.75" hidden="1" customHeight="1"/>
    <row r="42187" ht="12.75" hidden="1" customHeight="1"/>
    <row r="42188" ht="12.75" hidden="1" customHeight="1"/>
    <row r="42189" ht="12.75" hidden="1" customHeight="1"/>
    <row r="42190" ht="12.75" hidden="1" customHeight="1"/>
    <row r="42191" ht="12.75" hidden="1" customHeight="1"/>
    <row r="42192" ht="12.75" hidden="1" customHeight="1"/>
    <row r="42193" ht="12.75" hidden="1" customHeight="1"/>
    <row r="42194" ht="12.75" hidden="1" customHeight="1"/>
    <row r="42195" ht="12.75" hidden="1" customHeight="1"/>
    <row r="42196" ht="12.75" hidden="1" customHeight="1"/>
    <row r="42197" ht="12.75" hidden="1" customHeight="1"/>
    <row r="42198" ht="12.75" hidden="1" customHeight="1"/>
    <row r="42199" ht="12.75" hidden="1" customHeight="1"/>
    <row r="42200" ht="12.75" hidden="1" customHeight="1"/>
    <row r="42201" ht="12.75" hidden="1" customHeight="1"/>
    <row r="42202" ht="12.75" hidden="1" customHeight="1"/>
    <row r="42203" ht="12.75" hidden="1" customHeight="1"/>
    <row r="42204" ht="12.75" hidden="1" customHeight="1"/>
    <row r="42205" ht="12.75" hidden="1" customHeight="1"/>
    <row r="42206" ht="12.75" hidden="1" customHeight="1"/>
    <row r="42207" ht="12.75" hidden="1" customHeight="1"/>
    <row r="42208" ht="12.75" hidden="1" customHeight="1"/>
    <row r="42209" ht="12.75" hidden="1" customHeight="1"/>
    <row r="42210" ht="12.75" hidden="1" customHeight="1"/>
    <row r="42211" ht="12.75" hidden="1" customHeight="1"/>
    <row r="42212" ht="12.75" hidden="1" customHeight="1"/>
    <row r="42213" ht="12.75" hidden="1" customHeight="1"/>
    <row r="42214" ht="12.75" hidden="1" customHeight="1"/>
    <row r="42215" ht="12.75" hidden="1" customHeight="1"/>
    <row r="42216" ht="12.75" hidden="1" customHeight="1"/>
    <row r="42217" ht="12.75" hidden="1" customHeight="1"/>
    <row r="42218" ht="12.75" hidden="1" customHeight="1"/>
    <row r="42219" ht="12.75" hidden="1" customHeight="1"/>
    <row r="42220" ht="12.75" hidden="1" customHeight="1"/>
    <row r="42221" ht="12.75" hidden="1" customHeight="1"/>
    <row r="42222" ht="12.75" hidden="1" customHeight="1"/>
    <row r="42223" ht="12.75" hidden="1" customHeight="1"/>
    <row r="42224" ht="12.75" hidden="1" customHeight="1"/>
    <row r="42225" ht="12.75" hidden="1" customHeight="1"/>
    <row r="42226" ht="12.75" hidden="1" customHeight="1"/>
    <row r="42227" ht="12.75" hidden="1" customHeight="1"/>
    <row r="42228" ht="12.75" hidden="1" customHeight="1"/>
    <row r="42229" ht="12.75" hidden="1" customHeight="1"/>
    <row r="42230" ht="12.75" hidden="1" customHeight="1"/>
    <row r="42231" ht="12.75" hidden="1" customHeight="1"/>
    <row r="42232" ht="12.75" hidden="1" customHeight="1"/>
    <row r="42233" ht="12.75" hidden="1" customHeight="1"/>
    <row r="42234" ht="12.75" hidden="1" customHeight="1"/>
    <row r="42235" ht="12.75" hidden="1" customHeight="1"/>
    <row r="42236" ht="12.75" hidden="1" customHeight="1"/>
    <row r="42237" ht="12.75" hidden="1" customHeight="1"/>
    <row r="42238" ht="12.75" hidden="1" customHeight="1"/>
    <row r="42239" ht="12.75" hidden="1" customHeight="1"/>
    <row r="42240" ht="12.75" hidden="1" customHeight="1"/>
    <row r="42241" ht="12.75" hidden="1" customHeight="1"/>
    <row r="42242" ht="12.75" hidden="1" customHeight="1"/>
    <row r="42243" ht="12.75" hidden="1" customHeight="1"/>
    <row r="42244" ht="12.75" hidden="1" customHeight="1"/>
    <row r="42245" ht="12.75" hidden="1" customHeight="1"/>
    <row r="42246" ht="12.75" hidden="1" customHeight="1"/>
    <row r="42247" ht="12.75" hidden="1" customHeight="1"/>
    <row r="42248" ht="12.75" hidden="1" customHeight="1"/>
    <row r="42249" ht="12.75" hidden="1" customHeight="1"/>
    <row r="42250" ht="12.75" hidden="1" customHeight="1"/>
    <row r="42251" ht="12.75" hidden="1" customHeight="1"/>
    <row r="42252" ht="12.75" hidden="1" customHeight="1"/>
    <row r="42253" ht="12.75" hidden="1" customHeight="1"/>
    <row r="42254" ht="12.75" hidden="1" customHeight="1"/>
    <row r="42255" ht="12.75" hidden="1" customHeight="1"/>
    <row r="42256" ht="12.75" hidden="1" customHeight="1"/>
    <row r="42257" ht="12.75" hidden="1" customHeight="1"/>
    <row r="42258" ht="12.75" hidden="1" customHeight="1"/>
    <row r="42259" ht="12.75" hidden="1" customHeight="1"/>
    <row r="42260" ht="12.75" hidden="1" customHeight="1"/>
    <row r="42261" ht="12.75" hidden="1" customHeight="1"/>
    <row r="42262" ht="12.75" hidden="1" customHeight="1"/>
    <row r="42263" ht="12.75" hidden="1" customHeight="1"/>
    <row r="42264" ht="12.75" hidden="1" customHeight="1"/>
    <row r="42265" ht="12.75" hidden="1" customHeight="1"/>
    <row r="42266" ht="12.75" hidden="1" customHeight="1"/>
    <row r="42267" ht="12.75" hidden="1" customHeight="1"/>
    <row r="42268" ht="12.75" hidden="1" customHeight="1"/>
    <row r="42269" ht="12.75" hidden="1" customHeight="1"/>
    <row r="42270" ht="12.75" hidden="1" customHeight="1"/>
    <row r="42271" ht="12.75" hidden="1" customHeight="1"/>
    <row r="42272" ht="12.75" hidden="1" customHeight="1"/>
    <row r="42273" ht="12.75" hidden="1" customHeight="1"/>
    <row r="42274" ht="12.75" hidden="1" customHeight="1"/>
    <row r="42275" ht="12.75" hidden="1" customHeight="1"/>
    <row r="42276" ht="12.75" hidden="1" customHeight="1"/>
    <row r="42277" ht="12.75" hidden="1" customHeight="1"/>
    <row r="42278" ht="12.75" hidden="1" customHeight="1"/>
    <row r="42279" ht="12.75" hidden="1" customHeight="1"/>
    <row r="42280" ht="12.75" hidden="1" customHeight="1"/>
    <row r="42281" ht="12.75" hidden="1" customHeight="1"/>
    <row r="42282" ht="12.75" hidden="1" customHeight="1"/>
    <row r="42283" ht="12.75" hidden="1" customHeight="1"/>
    <row r="42284" ht="12.75" hidden="1" customHeight="1"/>
    <row r="42285" ht="12.75" hidden="1" customHeight="1"/>
    <row r="42286" ht="12.75" hidden="1" customHeight="1"/>
    <row r="42287" ht="12.75" hidden="1" customHeight="1"/>
    <row r="42288" ht="12.75" hidden="1" customHeight="1"/>
    <row r="42289" ht="12.75" hidden="1" customHeight="1"/>
    <row r="42290" ht="12.75" hidden="1" customHeight="1"/>
    <row r="42291" ht="12.75" hidden="1" customHeight="1"/>
    <row r="42292" ht="12.75" hidden="1" customHeight="1"/>
    <row r="42293" ht="12.75" hidden="1" customHeight="1"/>
    <row r="42294" ht="12.75" hidden="1" customHeight="1"/>
    <row r="42295" ht="12.75" hidden="1" customHeight="1"/>
    <row r="42296" ht="12.75" hidden="1" customHeight="1"/>
    <row r="42297" ht="12.75" hidden="1" customHeight="1"/>
    <row r="42298" ht="12.75" hidden="1" customHeight="1"/>
    <row r="42299" ht="12.75" hidden="1" customHeight="1"/>
    <row r="42300" ht="12.75" hidden="1" customHeight="1"/>
    <row r="42301" ht="12.75" hidden="1" customHeight="1"/>
    <row r="42302" ht="12.75" hidden="1" customHeight="1"/>
    <row r="42303" ht="12.75" hidden="1" customHeight="1"/>
    <row r="42304" ht="12.75" hidden="1" customHeight="1"/>
    <row r="42305" ht="12.75" hidden="1" customHeight="1"/>
    <row r="42306" ht="12.75" hidden="1" customHeight="1"/>
    <row r="42307" ht="12.75" hidden="1" customHeight="1"/>
    <row r="42308" ht="12.75" hidden="1" customHeight="1"/>
    <row r="42309" ht="12.75" hidden="1" customHeight="1"/>
    <row r="42310" ht="12.75" hidden="1" customHeight="1"/>
    <row r="42311" ht="12.75" hidden="1" customHeight="1"/>
    <row r="42312" ht="12.75" hidden="1" customHeight="1"/>
    <row r="42313" ht="12.75" hidden="1" customHeight="1"/>
    <row r="42314" ht="12.75" hidden="1" customHeight="1"/>
    <row r="42315" ht="12.75" hidden="1" customHeight="1"/>
    <row r="42316" ht="12.75" hidden="1" customHeight="1"/>
    <row r="42317" ht="12.75" hidden="1" customHeight="1"/>
    <row r="42318" ht="12.75" hidden="1" customHeight="1"/>
    <row r="42319" ht="12.75" hidden="1" customHeight="1"/>
    <row r="42320" ht="12.75" hidden="1" customHeight="1"/>
    <row r="42321" ht="12.75" hidden="1" customHeight="1"/>
    <row r="42322" ht="12.75" hidden="1" customHeight="1"/>
    <row r="42323" ht="12.75" hidden="1" customHeight="1"/>
    <row r="42324" ht="12.75" hidden="1" customHeight="1"/>
    <row r="42325" ht="12.75" hidden="1" customHeight="1"/>
    <row r="42326" ht="12.75" hidden="1" customHeight="1"/>
    <row r="42327" ht="12.75" hidden="1" customHeight="1"/>
    <row r="42328" ht="12.75" hidden="1" customHeight="1"/>
    <row r="42329" ht="12.75" hidden="1" customHeight="1"/>
    <row r="42330" ht="12.75" hidden="1" customHeight="1"/>
    <row r="42331" ht="12.75" hidden="1" customHeight="1"/>
    <row r="42332" ht="12.75" hidden="1" customHeight="1"/>
    <row r="42333" ht="12.75" hidden="1" customHeight="1"/>
    <row r="42334" ht="12.75" hidden="1" customHeight="1"/>
    <row r="42335" ht="12.75" hidden="1" customHeight="1"/>
    <row r="42336" ht="12.75" hidden="1" customHeight="1"/>
    <row r="42337" ht="12.75" hidden="1" customHeight="1"/>
    <row r="42338" ht="12.75" hidden="1" customHeight="1"/>
    <row r="42339" ht="12.75" hidden="1" customHeight="1"/>
    <row r="42340" ht="12.75" hidden="1" customHeight="1"/>
    <row r="42341" ht="12.75" hidden="1" customHeight="1"/>
    <row r="42342" ht="12.75" hidden="1" customHeight="1"/>
    <row r="42343" ht="12.75" hidden="1" customHeight="1"/>
    <row r="42344" ht="12.75" hidden="1" customHeight="1"/>
    <row r="42345" ht="12.75" hidden="1" customHeight="1"/>
    <row r="42346" ht="12.75" hidden="1" customHeight="1"/>
    <row r="42347" ht="12.75" hidden="1" customHeight="1"/>
    <row r="42348" ht="12.75" hidden="1" customHeight="1"/>
    <row r="42349" ht="12.75" hidden="1" customHeight="1"/>
    <row r="42350" ht="12.75" hidden="1" customHeight="1"/>
    <row r="42351" ht="12.75" hidden="1" customHeight="1"/>
    <row r="42352" ht="12.75" hidden="1" customHeight="1"/>
    <row r="42353" ht="12.75" hidden="1" customHeight="1"/>
    <row r="42354" ht="12.75" hidden="1" customHeight="1"/>
    <row r="42355" ht="12.75" hidden="1" customHeight="1"/>
    <row r="42356" ht="12.75" hidden="1" customHeight="1"/>
    <row r="42357" ht="12.75" hidden="1" customHeight="1"/>
    <row r="42358" ht="12.75" hidden="1" customHeight="1"/>
    <row r="42359" ht="12.75" hidden="1" customHeight="1"/>
    <row r="42360" ht="12.75" hidden="1" customHeight="1"/>
    <row r="42361" ht="12.75" hidden="1" customHeight="1"/>
    <row r="42362" ht="12.75" hidden="1" customHeight="1"/>
    <row r="42363" ht="12.75" hidden="1" customHeight="1"/>
    <row r="42364" ht="12.75" hidden="1" customHeight="1"/>
    <row r="42365" ht="12.75" hidden="1" customHeight="1"/>
    <row r="42366" ht="12.75" hidden="1" customHeight="1"/>
    <row r="42367" ht="12.75" hidden="1" customHeight="1"/>
    <row r="42368" ht="12.75" hidden="1" customHeight="1"/>
    <row r="42369" ht="12.75" hidden="1" customHeight="1"/>
    <row r="42370" ht="12.75" hidden="1" customHeight="1"/>
    <row r="42371" ht="12.75" hidden="1" customHeight="1"/>
    <row r="42372" ht="12.75" hidden="1" customHeight="1"/>
    <row r="42373" ht="12.75" hidden="1" customHeight="1"/>
    <row r="42374" ht="12.75" hidden="1" customHeight="1"/>
    <row r="42375" ht="12.75" hidden="1" customHeight="1"/>
    <row r="42376" ht="12.75" hidden="1" customHeight="1"/>
    <row r="42377" ht="12.75" hidden="1" customHeight="1"/>
    <row r="42378" ht="12.75" hidden="1" customHeight="1"/>
    <row r="42379" ht="12.75" hidden="1" customHeight="1"/>
    <row r="42380" ht="12.75" hidden="1" customHeight="1"/>
    <row r="42381" ht="12.75" hidden="1" customHeight="1"/>
    <row r="42382" ht="12.75" hidden="1" customHeight="1"/>
    <row r="42383" ht="12.75" hidden="1" customHeight="1"/>
    <row r="42384" ht="12.75" hidden="1" customHeight="1"/>
    <row r="42385" ht="12.75" hidden="1" customHeight="1"/>
    <row r="42386" ht="12.75" hidden="1" customHeight="1"/>
    <row r="42387" ht="12.75" hidden="1" customHeight="1"/>
    <row r="42388" ht="12.75" hidden="1" customHeight="1"/>
    <row r="42389" ht="12.75" hidden="1" customHeight="1"/>
    <row r="42390" ht="12.75" hidden="1" customHeight="1"/>
    <row r="42391" ht="12.75" hidden="1" customHeight="1"/>
    <row r="42392" ht="12.75" hidden="1" customHeight="1"/>
    <row r="42393" ht="12.75" hidden="1" customHeight="1"/>
    <row r="42394" ht="12.75" hidden="1" customHeight="1"/>
    <row r="42395" ht="12.75" hidden="1" customHeight="1"/>
    <row r="42396" ht="12.75" hidden="1" customHeight="1"/>
    <row r="42397" ht="12.75" hidden="1" customHeight="1"/>
    <row r="42398" ht="12.75" hidden="1" customHeight="1"/>
    <row r="42399" ht="12.75" hidden="1" customHeight="1"/>
    <row r="42400" ht="12.75" hidden="1" customHeight="1"/>
    <row r="42401" ht="12.75" hidden="1" customHeight="1"/>
    <row r="42402" ht="12.75" hidden="1" customHeight="1"/>
    <row r="42403" ht="12.75" hidden="1" customHeight="1"/>
    <row r="42404" ht="12.75" hidden="1" customHeight="1"/>
    <row r="42405" ht="12.75" hidden="1" customHeight="1"/>
    <row r="42406" ht="12.75" hidden="1" customHeight="1"/>
    <row r="42407" ht="12.75" hidden="1" customHeight="1"/>
    <row r="42408" ht="12.75" hidden="1" customHeight="1"/>
    <row r="42409" ht="12.75" hidden="1" customHeight="1"/>
    <row r="42410" ht="12.75" hidden="1" customHeight="1"/>
    <row r="42411" ht="12.75" hidden="1" customHeight="1"/>
    <row r="42412" ht="12.75" hidden="1" customHeight="1"/>
    <row r="42413" ht="12.75" hidden="1" customHeight="1"/>
    <row r="42414" ht="12.75" hidden="1" customHeight="1"/>
    <row r="42415" ht="12.75" hidden="1" customHeight="1"/>
    <row r="42416" ht="12.75" hidden="1" customHeight="1"/>
    <row r="42417" ht="12.75" hidden="1" customHeight="1"/>
    <row r="42418" ht="12.75" hidden="1" customHeight="1"/>
    <row r="42419" ht="12.75" hidden="1" customHeight="1"/>
    <row r="42420" ht="12.75" hidden="1" customHeight="1"/>
    <row r="42421" ht="12.75" hidden="1" customHeight="1"/>
    <row r="42422" ht="12.75" hidden="1" customHeight="1"/>
    <row r="42423" ht="12.75" hidden="1" customHeight="1"/>
    <row r="42424" ht="12.75" hidden="1" customHeight="1"/>
    <row r="42425" ht="12.75" hidden="1" customHeight="1"/>
    <row r="42426" ht="12.75" hidden="1" customHeight="1"/>
    <row r="42427" ht="12.75" hidden="1" customHeight="1"/>
    <row r="42428" ht="12.75" hidden="1" customHeight="1"/>
    <row r="42429" ht="12.75" hidden="1" customHeight="1"/>
    <row r="42430" ht="12.75" hidden="1" customHeight="1"/>
    <row r="42431" ht="12.75" hidden="1" customHeight="1"/>
    <row r="42432" ht="12.75" hidden="1" customHeight="1"/>
    <row r="42433" ht="12.75" hidden="1" customHeight="1"/>
    <row r="42434" ht="12.75" hidden="1" customHeight="1"/>
    <row r="42435" ht="12.75" hidden="1" customHeight="1"/>
    <row r="42436" ht="12.75" hidden="1" customHeight="1"/>
    <row r="42437" ht="12.75" hidden="1" customHeight="1"/>
    <row r="42438" ht="12.75" hidden="1" customHeight="1"/>
    <row r="42439" ht="12.75" hidden="1" customHeight="1"/>
    <row r="42440" ht="12.75" hidden="1" customHeight="1"/>
    <row r="42441" ht="12.75" hidden="1" customHeight="1"/>
    <row r="42442" ht="12.75" hidden="1" customHeight="1"/>
    <row r="42443" ht="12.75" hidden="1" customHeight="1"/>
    <row r="42444" ht="12.75" hidden="1" customHeight="1"/>
    <row r="42445" ht="12.75" hidden="1" customHeight="1"/>
    <row r="42446" ht="12.75" hidden="1" customHeight="1"/>
    <row r="42447" ht="12.75" hidden="1" customHeight="1"/>
    <row r="42448" ht="12.75" hidden="1" customHeight="1"/>
    <row r="42449" ht="12.75" hidden="1" customHeight="1"/>
    <row r="42450" ht="12.75" hidden="1" customHeight="1"/>
    <row r="42451" ht="12.75" hidden="1" customHeight="1"/>
    <row r="42452" ht="12.75" hidden="1" customHeight="1"/>
    <row r="42453" ht="12.75" hidden="1" customHeight="1"/>
    <row r="42454" ht="12.75" hidden="1" customHeight="1"/>
    <row r="42455" ht="12.75" hidden="1" customHeight="1"/>
    <row r="42456" ht="12.75" hidden="1" customHeight="1"/>
    <row r="42457" ht="12.75" hidden="1" customHeight="1"/>
    <row r="42458" ht="12.75" hidden="1" customHeight="1"/>
    <row r="42459" ht="12.75" hidden="1" customHeight="1"/>
    <row r="42460" ht="12.75" hidden="1" customHeight="1"/>
    <row r="42461" ht="12.75" hidden="1" customHeight="1"/>
    <row r="42462" ht="12.75" hidden="1" customHeight="1"/>
    <row r="42463" ht="12.75" hidden="1" customHeight="1"/>
    <row r="42464" ht="12.75" hidden="1" customHeight="1"/>
    <row r="42465" ht="12.75" hidden="1" customHeight="1"/>
    <row r="42466" ht="12.75" hidden="1" customHeight="1"/>
    <row r="42467" ht="12.75" hidden="1" customHeight="1"/>
    <row r="42468" ht="12.75" hidden="1" customHeight="1"/>
    <row r="42469" ht="12.75" hidden="1" customHeight="1"/>
    <row r="42470" ht="12.75" hidden="1" customHeight="1"/>
    <row r="42471" ht="12.75" hidden="1" customHeight="1"/>
    <row r="42472" ht="12.75" hidden="1" customHeight="1"/>
    <row r="42473" ht="12.75" hidden="1" customHeight="1"/>
    <row r="42474" ht="12.75" hidden="1" customHeight="1"/>
    <row r="42475" ht="12.75" hidden="1" customHeight="1"/>
    <row r="42476" ht="12.75" hidden="1" customHeight="1"/>
    <row r="42477" ht="12.75" hidden="1" customHeight="1"/>
    <row r="42478" ht="12.75" hidden="1" customHeight="1"/>
    <row r="42479" ht="12.75" hidden="1" customHeight="1"/>
    <row r="42480" ht="12.75" hidden="1" customHeight="1"/>
    <row r="42481" ht="12.75" hidden="1" customHeight="1"/>
    <row r="42482" ht="12.75" hidden="1" customHeight="1"/>
    <row r="42483" ht="12.75" hidden="1" customHeight="1"/>
    <row r="42484" ht="12.75" hidden="1" customHeight="1"/>
    <row r="42485" ht="12.75" hidden="1" customHeight="1"/>
    <row r="42486" ht="12.75" hidden="1" customHeight="1"/>
    <row r="42487" ht="12.75" hidden="1" customHeight="1"/>
    <row r="42488" ht="12.75" hidden="1" customHeight="1"/>
    <row r="42489" ht="12.75" hidden="1" customHeight="1"/>
    <row r="42490" ht="12.75" hidden="1" customHeight="1"/>
    <row r="42491" ht="12.75" hidden="1" customHeight="1"/>
    <row r="42492" ht="12.75" hidden="1" customHeight="1"/>
    <row r="42493" ht="12.75" hidden="1" customHeight="1"/>
    <row r="42494" ht="12.75" hidden="1" customHeight="1"/>
    <row r="42495" ht="12.75" hidden="1" customHeight="1"/>
    <row r="42496" ht="12.75" hidden="1" customHeight="1"/>
    <row r="42497" ht="12.75" hidden="1" customHeight="1"/>
    <row r="42498" ht="12.75" hidden="1" customHeight="1"/>
    <row r="42499" ht="12.75" hidden="1" customHeight="1"/>
    <row r="42500" ht="12.75" hidden="1" customHeight="1"/>
    <row r="42501" ht="12.75" hidden="1" customHeight="1"/>
    <row r="42502" ht="12.75" hidden="1" customHeight="1"/>
    <row r="42503" ht="12.75" hidden="1" customHeight="1"/>
    <row r="42504" ht="12.75" hidden="1" customHeight="1"/>
    <row r="42505" ht="12.75" hidden="1" customHeight="1"/>
    <row r="42506" ht="12.75" hidden="1" customHeight="1"/>
    <row r="42507" ht="12.75" hidden="1" customHeight="1"/>
    <row r="42508" ht="12.75" hidden="1" customHeight="1"/>
    <row r="42509" ht="12.75" hidden="1" customHeight="1"/>
    <row r="42510" ht="12.75" hidden="1" customHeight="1"/>
    <row r="42511" ht="12.75" hidden="1" customHeight="1"/>
    <row r="42512" ht="12.75" hidden="1" customHeight="1"/>
    <row r="42513" ht="12.75" hidden="1" customHeight="1"/>
    <row r="42514" ht="12.75" hidden="1" customHeight="1"/>
    <row r="42515" ht="12.75" hidden="1" customHeight="1"/>
    <row r="42516" ht="12.75" hidden="1" customHeight="1"/>
    <row r="42517" ht="12.75" hidden="1" customHeight="1"/>
    <row r="42518" ht="12.75" hidden="1" customHeight="1"/>
    <row r="42519" ht="12.75" hidden="1" customHeight="1"/>
    <row r="42520" ht="12.75" hidden="1" customHeight="1"/>
    <row r="42521" ht="12.75" hidden="1" customHeight="1"/>
    <row r="42522" ht="12.75" hidden="1" customHeight="1"/>
    <row r="42523" ht="12.75" hidden="1" customHeight="1"/>
    <row r="42524" ht="12.75" hidden="1" customHeight="1"/>
    <row r="42525" ht="12.75" hidden="1" customHeight="1"/>
    <row r="42526" ht="12.75" hidden="1" customHeight="1"/>
    <row r="42527" ht="12.75" hidden="1" customHeight="1"/>
    <row r="42528" ht="12.75" hidden="1" customHeight="1"/>
    <row r="42529" ht="12.75" hidden="1" customHeight="1"/>
    <row r="42530" ht="12.75" hidden="1" customHeight="1"/>
    <row r="42531" ht="12.75" hidden="1" customHeight="1"/>
    <row r="42532" ht="12.75" hidden="1" customHeight="1"/>
    <row r="42533" ht="12.75" hidden="1" customHeight="1"/>
    <row r="42534" ht="12.75" hidden="1" customHeight="1"/>
    <row r="42535" ht="12.75" hidden="1" customHeight="1"/>
    <row r="42536" ht="12.75" hidden="1" customHeight="1"/>
    <row r="42537" ht="12.75" hidden="1" customHeight="1"/>
    <row r="42538" ht="12.75" hidden="1" customHeight="1"/>
    <row r="42539" ht="12.75" hidden="1" customHeight="1"/>
    <row r="42540" ht="12.75" hidden="1" customHeight="1"/>
    <row r="42541" ht="12.75" hidden="1" customHeight="1"/>
    <row r="42542" ht="12.75" hidden="1" customHeight="1"/>
    <row r="42543" ht="12.75" hidden="1" customHeight="1"/>
    <row r="42544" ht="12.75" hidden="1" customHeight="1"/>
    <row r="42545" ht="12.75" hidden="1" customHeight="1"/>
    <row r="42546" ht="12.75" hidden="1" customHeight="1"/>
    <row r="42547" ht="12.75" hidden="1" customHeight="1"/>
    <row r="42548" ht="12.75" hidden="1" customHeight="1"/>
    <row r="42549" ht="12.75" hidden="1" customHeight="1"/>
    <row r="42550" ht="12.75" hidden="1" customHeight="1"/>
    <row r="42551" ht="12.75" hidden="1" customHeight="1"/>
    <row r="42552" ht="12.75" hidden="1" customHeight="1"/>
    <row r="42553" ht="12.75" hidden="1" customHeight="1"/>
    <row r="42554" ht="12.75" hidden="1" customHeight="1"/>
    <row r="42555" ht="12.75" hidden="1" customHeight="1"/>
    <row r="42556" ht="12.75" hidden="1" customHeight="1"/>
    <row r="42557" ht="12.75" hidden="1" customHeight="1"/>
    <row r="42558" ht="12.75" hidden="1" customHeight="1"/>
    <row r="42559" ht="12.75" hidden="1" customHeight="1"/>
    <row r="42560" ht="12.75" hidden="1" customHeight="1"/>
    <row r="42561" ht="12.75" hidden="1" customHeight="1"/>
    <row r="42562" ht="12.75" hidden="1" customHeight="1"/>
    <row r="42563" ht="12.75" hidden="1" customHeight="1"/>
    <row r="42564" ht="12.75" hidden="1" customHeight="1"/>
    <row r="42565" ht="12.75" hidden="1" customHeight="1"/>
    <row r="42566" ht="12.75" hidden="1" customHeight="1"/>
    <row r="42567" ht="12.75" hidden="1" customHeight="1"/>
    <row r="42568" ht="12.75" hidden="1" customHeight="1"/>
    <row r="42569" ht="12.75" hidden="1" customHeight="1"/>
    <row r="42570" ht="12.75" hidden="1" customHeight="1"/>
    <row r="42571" ht="12.75" hidden="1" customHeight="1"/>
    <row r="42572" ht="12.75" hidden="1" customHeight="1"/>
    <row r="42573" ht="12.75" hidden="1" customHeight="1"/>
    <row r="42574" ht="12.75" hidden="1" customHeight="1"/>
    <row r="42575" ht="12.75" hidden="1" customHeight="1"/>
    <row r="42576" ht="12.75" hidden="1" customHeight="1"/>
    <row r="42577" ht="12.75" hidden="1" customHeight="1"/>
    <row r="42578" ht="12.75" hidden="1" customHeight="1"/>
    <row r="42579" ht="12.75" hidden="1" customHeight="1"/>
    <row r="42580" ht="12.75" hidden="1" customHeight="1"/>
    <row r="42581" ht="12.75" hidden="1" customHeight="1"/>
    <row r="42582" ht="12.75" hidden="1" customHeight="1"/>
    <row r="42583" ht="12.75" hidden="1" customHeight="1"/>
    <row r="42584" ht="12.75" hidden="1" customHeight="1"/>
    <row r="42585" ht="12.75" hidden="1" customHeight="1"/>
    <row r="42586" ht="12.75" hidden="1" customHeight="1"/>
    <row r="42587" ht="12.75" hidden="1" customHeight="1"/>
    <row r="42588" ht="12.75" hidden="1" customHeight="1"/>
    <row r="42589" ht="12.75" hidden="1" customHeight="1"/>
    <row r="42590" ht="12.75" hidden="1" customHeight="1"/>
    <row r="42591" ht="12.75" hidden="1" customHeight="1"/>
    <row r="42592" ht="12.75" hidden="1" customHeight="1"/>
    <row r="42593" ht="12.75" hidden="1" customHeight="1"/>
    <row r="42594" ht="12.75" hidden="1" customHeight="1"/>
    <row r="42595" ht="12.75" hidden="1" customHeight="1"/>
    <row r="42596" ht="12.75" hidden="1" customHeight="1"/>
    <row r="42597" ht="12.75" hidden="1" customHeight="1"/>
    <row r="42598" ht="12.75" hidden="1" customHeight="1"/>
    <row r="42599" ht="12.75" hidden="1" customHeight="1"/>
    <row r="42600" ht="12.75" hidden="1" customHeight="1"/>
    <row r="42601" ht="12.75" hidden="1" customHeight="1"/>
    <row r="42602" ht="12.75" hidden="1" customHeight="1"/>
    <row r="42603" ht="12.75" hidden="1" customHeight="1"/>
    <row r="42604" ht="12.75" hidden="1" customHeight="1"/>
    <row r="42605" ht="12.75" hidden="1" customHeight="1"/>
    <row r="42606" ht="12.75" hidden="1" customHeight="1"/>
    <row r="42607" ht="12.75" hidden="1" customHeight="1"/>
    <row r="42608" ht="12.75" hidden="1" customHeight="1"/>
    <row r="42609" ht="12.75" hidden="1" customHeight="1"/>
    <row r="42610" ht="12.75" hidden="1" customHeight="1"/>
    <row r="42611" ht="12.75" hidden="1" customHeight="1"/>
    <row r="42612" ht="12.75" hidden="1" customHeight="1"/>
    <row r="42613" ht="12.75" hidden="1" customHeight="1"/>
    <row r="42614" ht="12.75" hidden="1" customHeight="1"/>
    <row r="42615" ht="12.75" hidden="1" customHeight="1"/>
    <row r="42616" ht="12.75" hidden="1" customHeight="1"/>
    <row r="42617" ht="12.75" hidden="1" customHeight="1"/>
    <row r="42618" ht="12.75" hidden="1" customHeight="1"/>
    <row r="42619" ht="12.75" hidden="1" customHeight="1"/>
    <row r="42620" ht="12.75" hidden="1" customHeight="1"/>
    <row r="42621" ht="12.75" hidden="1" customHeight="1"/>
    <row r="42622" ht="12.75" hidden="1" customHeight="1"/>
    <row r="42623" ht="12.75" hidden="1" customHeight="1"/>
    <row r="42624" ht="12.75" hidden="1" customHeight="1"/>
    <row r="42625" ht="12.75" hidden="1" customHeight="1"/>
    <row r="42626" ht="12.75" hidden="1" customHeight="1"/>
    <row r="42627" ht="12.75" hidden="1" customHeight="1"/>
    <row r="42628" ht="12.75" hidden="1" customHeight="1"/>
    <row r="42629" ht="12.75" hidden="1" customHeight="1"/>
    <row r="42630" ht="12.75" hidden="1" customHeight="1"/>
    <row r="42631" ht="12.75" hidden="1" customHeight="1"/>
    <row r="42632" ht="12.75" hidden="1" customHeight="1"/>
    <row r="42633" ht="12.75" hidden="1" customHeight="1"/>
    <row r="42634" ht="12.75" hidden="1" customHeight="1"/>
    <row r="42635" ht="12.75" hidden="1" customHeight="1"/>
    <row r="42636" ht="12.75" hidden="1" customHeight="1"/>
    <row r="42637" ht="12.75" hidden="1" customHeight="1"/>
    <row r="42638" ht="12.75" hidden="1" customHeight="1"/>
    <row r="42639" ht="12.75" hidden="1" customHeight="1"/>
    <row r="42640" ht="12.75" hidden="1" customHeight="1"/>
    <row r="42641" ht="12.75" hidden="1" customHeight="1"/>
    <row r="42642" ht="12.75" hidden="1" customHeight="1"/>
    <row r="42643" ht="12.75" hidden="1" customHeight="1"/>
    <row r="42644" ht="12.75" hidden="1" customHeight="1"/>
    <row r="42645" ht="12.75" hidden="1" customHeight="1"/>
    <row r="42646" ht="12.75" hidden="1" customHeight="1"/>
    <row r="42647" ht="12.75" hidden="1" customHeight="1"/>
    <row r="42648" ht="12.75" hidden="1" customHeight="1"/>
    <row r="42649" ht="12.75" hidden="1" customHeight="1"/>
    <row r="42650" ht="12.75" hidden="1" customHeight="1"/>
    <row r="42651" ht="12.75" hidden="1" customHeight="1"/>
    <row r="42652" ht="12.75" hidden="1" customHeight="1"/>
    <row r="42653" ht="12.75" hidden="1" customHeight="1"/>
    <row r="42654" ht="12.75" hidden="1" customHeight="1"/>
    <row r="42655" ht="12.75" hidden="1" customHeight="1"/>
    <row r="42656" ht="12.75" hidden="1" customHeight="1"/>
    <row r="42657" ht="12.75" hidden="1" customHeight="1"/>
    <row r="42658" ht="12.75" hidden="1" customHeight="1"/>
    <row r="42659" ht="12.75" hidden="1" customHeight="1"/>
    <row r="42660" ht="12.75" hidden="1" customHeight="1"/>
    <row r="42661" ht="12.75" hidden="1" customHeight="1"/>
    <row r="42662" ht="12.75" hidden="1" customHeight="1"/>
    <row r="42663" ht="12.75" hidden="1" customHeight="1"/>
    <row r="42664" ht="12.75" hidden="1" customHeight="1"/>
    <row r="42665" ht="12.75" hidden="1" customHeight="1"/>
    <row r="42666" ht="12.75" hidden="1" customHeight="1"/>
    <row r="42667" ht="12.75" hidden="1" customHeight="1"/>
    <row r="42668" ht="12.75" hidden="1" customHeight="1"/>
    <row r="42669" ht="12.75" hidden="1" customHeight="1"/>
    <row r="42670" ht="12.75" hidden="1" customHeight="1"/>
    <row r="42671" ht="12.75" hidden="1" customHeight="1"/>
    <row r="42672" ht="12.75" hidden="1" customHeight="1"/>
    <row r="42673" ht="12.75" hidden="1" customHeight="1"/>
    <row r="42674" ht="12.75" hidden="1" customHeight="1"/>
    <row r="42675" ht="12.75" hidden="1" customHeight="1"/>
    <row r="42676" ht="12.75" hidden="1" customHeight="1"/>
    <row r="42677" ht="12.75" hidden="1" customHeight="1"/>
    <row r="42678" ht="12.75" hidden="1" customHeight="1"/>
    <row r="42679" ht="12.75" hidden="1" customHeight="1"/>
    <row r="42680" ht="12.75" hidden="1" customHeight="1"/>
    <row r="42681" ht="12.75" hidden="1" customHeight="1"/>
    <row r="42682" ht="12.75" hidden="1" customHeight="1"/>
    <row r="42683" ht="12.75" hidden="1" customHeight="1"/>
    <row r="42684" ht="12.75" hidden="1" customHeight="1"/>
    <row r="42685" ht="12.75" hidden="1" customHeight="1"/>
    <row r="42686" ht="12.75" hidden="1" customHeight="1"/>
    <row r="42687" ht="12.75" hidden="1" customHeight="1"/>
    <row r="42688" ht="12.75" hidden="1" customHeight="1"/>
    <row r="42689" ht="12.75" hidden="1" customHeight="1"/>
    <row r="42690" ht="12.75" hidden="1" customHeight="1"/>
    <row r="42691" ht="12.75" hidden="1" customHeight="1"/>
    <row r="42692" ht="12.75" hidden="1" customHeight="1"/>
    <row r="42693" ht="12.75" hidden="1" customHeight="1"/>
    <row r="42694" ht="12.75" hidden="1" customHeight="1"/>
    <row r="42695" ht="12.75" hidden="1" customHeight="1"/>
    <row r="42696" ht="12.75" hidden="1" customHeight="1"/>
    <row r="42697" ht="12.75" hidden="1" customHeight="1"/>
    <row r="42698" ht="12.75" hidden="1" customHeight="1"/>
    <row r="42699" ht="12.75" hidden="1" customHeight="1"/>
    <row r="42700" ht="12.75" hidden="1" customHeight="1"/>
    <row r="42701" ht="12.75" hidden="1" customHeight="1"/>
    <row r="42702" ht="12.75" hidden="1" customHeight="1"/>
    <row r="42703" ht="12.75" hidden="1" customHeight="1"/>
    <row r="42704" ht="12.75" hidden="1" customHeight="1"/>
    <row r="42705" ht="12.75" hidden="1" customHeight="1"/>
    <row r="42706" ht="12.75" hidden="1" customHeight="1"/>
    <row r="42707" ht="12.75" hidden="1" customHeight="1"/>
    <row r="42708" ht="12.75" hidden="1" customHeight="1"/>
    <row r="42709" ht="12.75" hidden="1" customHeight="1"/>
    <row r="42710" ht="12.75" hidden="1" customHeight="1"/>
    <row r="42711" ht="12.75" hidden="1" customHeight="1"/>
    <row r="42712" ht="12.75" hidden="1" customHeight="1"/>
    <row r="42713" ht="12.75" hidden="1" customHeight="1"/>
    <row r="42714" ht="12.75" hidden="1" customHeight="1"/>
    <row r="42715" ht="12.75" hidden="1" customHeight="1"/>
    <row r="42716" ht="12.75" hidden="1" customHeight="1"/>
    <row r="42717" ht="12.75" hidden="1" customHeight="1"/>
    <row r="42718" ht="12.75" hidden="1" customHeight="1"/>
    <row r="42719" ht="12.75" hidden="1" customHeight="1"/>
    <row r="42720" ht="12.75" hidden="1" customHeight="1"/>
    <row r="42721" ht="12.75" hidden="1" customHeight="1"/>
    <row r="42722" ht="12.75" hidden="1" customHeight="1"/>
    <row r="42723" ht="12.75" hidden="1" customHeight="1"/>
    <row r="42724" ht="12.75" hidden="1" customHeight="1"/>
    <row r="42725" ht="12.75" hidden="1" customHeight="1"/>
    <row r="42726" ht="12.75" hidden="1" customHeight="1"/>
    <row r="42727" ht="12.75" hidden="1" customHeight="1"/>
    <row r="42728" ht="12.75" hidden="1" customHeight="1"/>
    <row r="42729" ht="12.75" hidden="1" customHeight="1"/>
    <row r="42730" ht="12.75" hidden="1" customHeight="1"/>
    <row r="42731" ht="12.75" hidden="1" customHeight="1"/>
    <row r="42732" ht="12.75" hidden="1" customHeight="1"/>
    <row r="42733" ht="12.75" hidden="1" customHeight="1"/>
    <row r="42734" ht="12.75" hidden="1" customHeight="1"/>
    <row r="42735" ht="12.75" hidden="1" customHeight="1"/>
    <row r="42736" ht="12.75" hidden="1" customHeight="1"/>
    <row r="42737" ht="12.75" hidden="1" customHeight="1"/>
    <row r="42738" ht="12.75" hidden="1" customHeight="1"/>
    <row r="42739" ht="12.75" hidden="1" customHeight="1"/>
    <row r="42740" ht="12.75" hidden="1" customHeight="1"/>
    <row r="42741" ht="12.75" hidden="1" customHeight="1"/>
    <row r="42742" ht="12.75" hidden="1" customHeight="1"/>
    <row r="42743" ht="12.75" hidden="1" customHeight="1"/>
    <row r="42744" ht="12.75" hidden="1" customHeight="1"/>
    <row r="42745" ht="12.75" hidden="1" customHeight="1"/>
    <row r="42746" ht="12.75" hidden="1" customHeight="1"/>
    <row r="42747" ht="12.75" hidden="1" customHeight="1"/>
    <row r="42748" ht="12.75" hidden="1" customHeight="1"/>
    <row r="42749" ht="12.75" hidden="1" customHeight="1"/>
    <row r="42750" ht="12.75" hidden="1" customHeight="1"/>
    <row r="42751" ht="12.75" hidden="1" customHeight="1"/>
    <row r="42752" ht="12.75" hidden="1" customHeight="1"/>
    <row r="42753" ht="12.75" hidden="1" customHeight="1"/>
    <row r="42754" ht="12.75" hidden="1" customHeight="1"/>
    <row r="42755" ht="12.75" hidden="1" customHeight="1"/>
    <row r="42756" ht="12.75" hidden="1" customHeight="1"/>
    <row r="42757" ht="12.75" hidden="1" customHeight="1"/>
    <row r="42758" ht="12.75" hidden="1" customHeight="1"/>
    <row r="42759" ht="12.75" hidden="1" customHeight="1"/>
    <row r="42760" ht="12.75" hidden="1" customHeight="1"/>
    <row r="42761" ht="12.75" hidden="1" customHeight="1"/>
    <row r="42762" ht="12.75" hidden="1" customHeight="1"/>
    <row r="42763" ht="12.75" hidden="1" customHeight="1"/>
    <row r="42764" ht="12.75" hidden="1" customHeight="1"/>
    <row r="42765" ht="12.75" hidden="1" customHeight="1"/>
    <row r="42766" ht="12.75" hidden="1" customHeight="1"/>
    <row r="42767" ht="12.75" hidden="1" customHeight="1"/>
    <row r="42768" ht="12.75" hidden="1" customHeight="1"/>
    <row r="42769" ht="12.75" hidden="1" customHeight="1"/>
    <row r="42770" ht="12.75" hidden="1" customHeight="1"/>
    <row r="42771" ht="12.75" hidden="1" customHeight="1"/>
    <row r="42772" ht="12.75" hidden="1" customHeight="1"/>
    <row r="42773" ht="12.75" hidden="1" customHeight="1"/>
    <row r="42774" ht="12.75" hidden="1" customHeight="1"/>
    <row r="42775" ht="12.75" hidden="1" customHeight="1"/>
    <row r="42776" ht="12.75" hidden="1" customHeight="1"/>
    <row r="42777" ht="12.75" hidden="1" customHeight="1"/>
    <row r="42778" ht="12.75" hidden="1" customHeight="1"/>
    <row r="42779" ht="12.75" hidden="1" customHeight="1"/>
    <row r="42780" ht="12.75" hidden="1" customHeight="1"/>
    <row r="42781" ht="12.75" hidden="1" customHeight="1"/>
    <row r="42782" ht="12.75" hidden="1" customHeight="1"/>
    <row r="42783" ht="12.75" hidden="1" customHeight="1"/>
    <row r="42784" ht="12.75" hidden="1" customHeight="1"/>
    <row r="42785" ht="12.75" hidden="1" customHeight="1"/>
    <row r="42786" ht="12.75" hidden="1" customHeight="1"/>
    <row r="42787" ht="12.75" hidden="1" customHeight="1"/>
    <row r="42788" ht="12.75" hidden="1" customHeight="1"/>
    <row r="42789" ht="12.75" hidden="1" customHeight="1"/>
    <row r="42790" ht="12.75" hidden="1" customHeight="1"/>
    <row r="42791" ht="12.75" hidden="1" customHeight="1"/>
    <row r="42792" ht="12.75" hidden="1" customHeight="1"/>
    <row r="42793" ht="12.75" hidden="1" customHeight="1"/>
    <row r="42794" ht="12.75" hidden="1" customHeight="1"/>
    <row r="42795" ht="12.75" hidden="1" customHeight="1"/>
    <row r="42796" ht="12.75" hidden="1" customHeight="1"/>
    <row r="42797" ht="12.75" hidden="1" customHeight="1"/>
    <row r="42798" ht="12.75" hidden="1" customHeight="1"/>
    <row r="42799" ht="12.75" hidden="1" customHeight="1"/>
    <row r="42800" ht="12.75" hidden="1" customHeight="1"/>
    <row r="42801" ht="12.75" hidden="1" customHeight="1"/>
    <row r="42802" ht="12.75" hidden="1" customHeight="1"/>
    <row r="42803" ht="12.75" hidden="1" customHeight="1"/>
    <row r="42804" ht="12.75" hidden="1" customHeight="1"/>
    <row r="42805" ht="12.75" hidden="1" customHeight="1"/>
    <row r="42806" ht="12.75" hidden="1" customHeight="1"/>
    <row r="42807" ht="12.75" hidden="1" customHeight="1"/>
    <row r="42808" ht="12.75" hidden="1" customHeight="1"/>
    <row r="42809" ht="12.75" hidden="1" customHeight="1"/>
    <row r="42810" ht="12.75" hidden="1" customHeight="1"/>
    <row r="42811" ht="12.75" hidden="1" customHeight="1"/>
    <row r="42812" ht="12.75" hidden="1" customHeight="1"/>
    <row r="42813" ht="12.75" hidden="1" customHeight="1"/>
    <row r="42814" ht="12.75" hidden="1" customHeight="1"/>
    <row r="42815" ht="12.75" hidden="1" customHeight="1"/>
    <row r="42816" ht="12.75" hidden="1" customHeight="1"/>
    <row r="42817" ht="12.75" hidden="1" customHeight="1"/>
    <row r="42818" ht="12.75" hidden="1" customHeight="1"/>
    <row r="42819" ht="12.75" hidden="1" customHeight="1"/>
    <row r="42820" ht="12.75" hidden="1" customHeight="1"/>
    <row r="42821" ht="12.75" hidden="1" customHeight="1"/>
    <row r="42822" ht="12.75" hidden="1" customHeight="1"/>
    <row r="42823" ht="12.75" hidden="1" customHeight="1"/>
    <row r="42824" ht="12.75" hidden="1" customHeight="1"/>
    <row r="42825" ht="12.75" hidden="1" customHeight="1"/>
    <row r="42826" ht="12.75" hidden="1" customHeight="1"/>
    <row r="42827" ht="12.75" hidden="1" customHeight="1"/>
    <row r="42828" ht="12.75" hidden="1" customHeight="1"/>
    <row r="42829" ht="12.75" hidden="1" customHeight="1"/>
    <row r="42830" ht="12.75" hidden="1" customHeight="1"/>
    <row r="42831" ht="12.75" hidden="1" customHeight="1"/>
    <row r="42832" ht="12.75" hidden="1" customHeight="1"/>
    <row r="42833" ht="12.75" hidden="1" customHeight="1"/>
    <row r="42834" ht="12.75" hidden="1" customHeight="1"/>
    <row r="42835" ht="12.75" hidden="1" customHeight="1"/>
    <row r="42836" ht="12.75" hidden="1" customHeight="1"/>
    <row r="42837" ht="12.75" hidden="1" customHeight="1"/>
    <row r="42838" ht="12.75" hidden="1" customHeight="1"/>
    <row r="42839" ht="12.75" hidden="1" customHeight="1"/>
    <row r="42840" ht="12.75" hidden="1" customHeight="1"/>
    <row r="42841" ht="12.75" hidden="1" customHeight="1"/>
    <row r="42842" ht="12.75" hidden="1" customHeight="1"/>
    <row r="42843" ht="12.75" hidden="1" customHeight="1"/>
    <row r="42844" ht="12.75" hidden="1" customHeight="1"/>
    <row r="42845" ht="12.75" hidden="1" customHeight="1"/>
    <row r="42846" ht="12.75" hidden="1" customHeight="1"/>
    <row r="42847" ht="12.75" hidden="1" customHeight="1"/>
    <row r="42848" ht="12.75" hidden="1" customHeight="1"/>
    <row r="42849" ht="12.75" hidden="1" customHeight="1"/>
    <row r="42850" ht="12.75" hidden="1" customHeight="1"/>
    <row r="42851" ht="12.75" hidden="1" customHeight="1"/>
    <row r="42852" ht="12.75" hidden="1" customHeight="1"/>
    <row r="42853" ht="12.75" hidden="1" customHeight="1"/>
    <row r="42854" ht="12.75" hidden="1" customHeight="1"/>
    <row r="42855" ht="12.75" hidden="1" customHeight="1"/>
    <row r="42856" ht="12.75" hidden="1" customHeight="1"/>
    <row r="42857" ht="12.75" hidden="1" customHeight="1"/>
    <row r="42858" ht="12.75" hidden="1" customHeight="1"/>
    <row r="42859" ht="12.75" hidden="1" customHeight="1"/>
    <row r="42860" ht="12.75" hidden="1" customHeight="1"/>
    <row r="42861" ht="12.75" hidden="1" customHeight="1"/>
    <row r="42862" ht="12.75" hidden="1" customHeight="1"/>
    <row r="42863" ht="12.75" hidden="1" customHeight="1"/>
    <row r="42864" ht="12.75" hidden="1" customHeight="1"/>
    <row r="42865" ht="12.75" hidden="1" customHeight="1"/>
    <row r="42866" ht="12.75" hidden="1" customHeight="1"/>
    <row r="42867" ht="12.75" hidden="1" customHeight="1"/>
    <row r="42868" ht="12.75" hidden="1" customHeight="1"/>
    <row r="42869" ht="12.75" hidden="1" customHeight="1"/>
    <row r="42870" ht="12.75" hidden="1" customHeight="1"/>
    <row r="42871" ht="12.75" hidden="1" customHeight="1"/>
    <row r="42872" ht="12.75" hidden="1" customHeight="1"/>
    <row r="42873" ht="12.75" hidden="1" customHeight="1"/>
    <row r="42874" ht="12.75" hidden="1" customHeight="1"/>
    <row r="42875" ht="12.75" hidden="1" customHeight="1"/>
    <row r="42876" ht="12.75" hidden="1" customHeight="1"/>
    <row r="42877" ht="12.75" hidden="1" customHeight="1"/>
    <row r="42878" ht="12.75" hidden="1" customHeight="1"/>
    <row r="42879" ht="12.75" hidden="1" customHeight="1"/>
    <row r="42880" ht="12.75" hidden="1" customHeight="1"/>
    <row r="42881" ht="12.75" hidden="1" customHeight="1"/>
    <row r="42882" ht="12.75" hidden="1" customHeight="1"/>
    <row r="42883" ht="12.75" hidden="1" customHeight="1"/>
    <row r="42884" ht="12.75" hidden="1" customHeight="1"/>
    <row r="42885" ht="12.75" hidden="1" customHeight="1"/>
    <row r="42886" ht="12.75" hidden="1" customHeight="1"/>
    <row r="42887" ht="12.75" hidden="1" customHeight="1"/>
    <row r="42888" ht="12.75" hidden="1" customHeight="1"/>
    <row r="42889" ht="12.75" hidden="1" customHeight="1"/>
    <row r="42890" ht="12.75" hidden="1" customHeight="1"/>
    <row r="42891" ht="12.75" hidden="1" customHeight="1"/>
    <row r="42892" ht="12.75" hidden="1" customHeight="1"/>
    <row r="42893" ht="12.75" hidden="1" customHeight="1"/>
    <row r="42894" ht="12.75" hidden="1" customHeight="1"/>
    <row r="42895" ht="12.75" hidden="1" customHeight="1"/>
    <row r="42896" ht="12.75" hidden="1" customHeight="1"/>
    <row r="42897" ht="12.75" hidden="1" customHeight="1"/>
    <row r="42898" ht="12.75" hidden="1" customHeight="1"/>
    <row r="42899" ht="12.75" hidden="1" customHeight="1"/>
    <row r="42900" ht="12.75" hidden="1" customHeight="1"/>
    <row r="42901" ht="12.75" hidden="1" customHeight="1"/>
    <row r="42902" ht="12.75" hidden="1" customHeight="1"/>
    <row r="42903" ht="12.75" hidden="1" customHeight="1"/>
    <row r="42904" ht="12.75" hidden="1" customHeight="1"/>
    <row r="42905" ht="12.75" hidden="1" customHeight="1"/>
    <row r="42906" ht="12.75" hidden="1" customHeight="1"/>
    <row r="42907" ht="12.75" hidden="1" customHeight="1"/>
    <row r="42908" ht="12.75" hidden="1" customHeight="1"/>
    <row r="42909" ht="12.75" hidden="1" customHeight="1"/>
    <row r="42910" ht="12.75" hidden="1" customHeight="1"/>
    <row r="42911" ht="12.75" hidden="1" customHeight="1"/>
    <row r="42912" ht="12.75" hidden="1" customHeight="1"/>
    <row r="42913" ht="12.75" hidden="1" customHeight="1"/>
    <row r="42914" ht="12.75" hidden="1" customHeight="1"/>
    <row r="42915" ht="12.75" hidden="1" customHeight="1"/>
    <row r="42916" ht="12.75" hidden="1" customHeight="1"/>
    <row r="42917" ht="12.75" hidden="1" customHeight="1"/>
    <row r="42918" ht="12.75" hidden="1" customHeight="1"/>
    <row r="42919" ht="12.75" hidden="1" customHeight="1"/>
    <row r="42920" ht="12.75" hidden="1" customHeight="1"/>
    <row r="42921" ht="12.75" hidden="1" customHeight="1"/>
    <row r="42922" ht="12.75" hidden="1" customHeight="1"/>
    <row r="42923" ht="12.75" hidden="1" customHeight="1"/>
    <row r="42924" ht="12.75" hidden="1" customHeight="1"/>
    <row r="42925" ht="12.75" hidden="1" customHeight="1"/>
    <row r="42926" ht="12.75" hidden="1" customHeight="1"/>
    <row r="42927" ht="12.75" hidden="1" customHeight="1"/>
    <row r="42928" ht="12.75" hidden="1" customHeight="1"/>
    <row r="42929" ht="12.75" hidden="1" customHeight="1"/>
    <row r="42930" ht="12.75" hidden="1" customHeight="1"/>
    <row r="42931" ht="12.75" hidden="1" customHeight="1"/>
    <row r="42932" ht="12.75" hidden="1" customHeight="1"/>
    <row r="42933" ht="12.75" hidden="1" customHeight="1"/>
    <row r="42934" ht="12.75" hidden="1" customHeight="1"/>
    <row r="42935" ht="12.75" hidden="1" customHeight="1"/>
    <row r="42936" ht="12.75" hidden="1" customHeight="1"/>
    <row r="42937" ht="12.75" hidden="1" customHeight="1"/>
    <row r="42938" ht="12.75" hidden="1" customHeight="1"/>
    <row r="42939" ht="12.75" hidden="1" customHeight="1"/>
    <row r="42940" ht="12.75" hidden="1" customHeight="1"/>
    <row r="42941" ht="12.75" hidden="1" customHeight="1"/>
    <row r="42942" ht="12.75" hidden="1" customHeight="1"/>
    <row r="42943" ht="12.75" hidden="1" customHeight="1"/>
    <row r="42944" ht="12.75" hidden="1" customHeight="1"/>
    <row r="42945" ht="12.75" hidden="1" customHeight="1"/>
    <row r="42946" ht="12.75" hidden="1" customHeight="1"/>
    <row r="42947" ht="12.75" hidden="1" customHeight="1"/>
    <row r="42948" ht="12.75" hidden="1" customHeight="1"/>
    <row r="42949" ht="12.75" hidden="1" customHeight="1"/>
    <row r="42950" ht="12.75" hidden="1" customHeight="1"/>
    <row r="42951" ht="12.75" hidden="1" customHeight="1"/>
    <row r="42952" ht="12.75" hidden="1" customHeight="1"/>
    <row r="42953" ht="12.75" hidden="1" customHeight="1"/>
    <row r="42954" ht="12.75" hidden="1" customHeight="1"/>
    <row r="42955" ht="12.75" hidden="1" customHeight="1"/>
    <row r="42956" ht="12.75" hidden="1" customHeight="1"/>
    <row r="42957" ht="12.75" hidden="1" customHeight="1"/>
    <row r="42958" ht="12.75" hidden="1" customHeight="1"/>
    <row r="42959" ht="12.75" hidden="1" customHeight="1"/>
    <row r="42960" ht="12.75" hidden="1" customHeight="1"/>
    <row r="42961" ht="12.75" hidden="1" customHeight="1"/>
    <row r="42962" ht="12.75" hidden="1" customHeight="1"/>
    <row r="42963" ht="12.75" hidden="1" customHeight="1"/>
    <row r="42964" ht="12.75" hidden="1" customHeight="1"/>
    <row r="42965" ht="12.75" hidden="1" customHeight="1"/>
    <row r="42966" ht="12.75" hidden="1" customHeight="1"/>
    <row r="42967" ht="12.75" hidden="1" customHeight="1"/>
    <row r="42968" ht="12.75" hidden="1" customHeight="1"/>
    <row r="42969" ht="12.75" hidden="1" customHeight="1"/>
    <row r="42970" ht="12.75" hidden="1" customHeight="1"/>
    <row r="42971" ht="12.75" hidden="1" customHeight="1"/>
    <row r="42972" ht="12.75" hidden="1" customHeight="1"/>
    <row r="42973" ht="12.75" hidden="1" customHeight="1"/>
    <row r="42974" ht="12.75" hidden="1" customHeight="1"/>
    <row r="42975" ht="12.75" hidden="1" customHeight="1"/>
    <row r="42976" ht="12.75" hidden="1" customHeight="1"/>
    <row r="42977" ht="12.75" hidden="1" customHeight="1"/>
    <row r="42978" ht="12.75" hidden="1" customHeight="1"/>
    <row r="42979" ht="12.75" hidden="1" customHeight="1"/>
    <row r="42980" ht="12.75" hidden="1" customHeight="1"/>
    <row r="42981" ht="12.75" hidden="1" customHeight="1"/>
    <row r="42982" ht="12.75" hidden="1" customHeight="1"/>
    <row r="42983" ht="12.75" hidden="1" customHeight="1"/>
    <row r="42984" ht="12.75" hidden="1" customHeight="1"/>
    <row r="42985" ht="12.75" hidden="1" customHeight="1"/>
    <row r="42986" ht="12.75" hidden="1" customHeight="1"/>
    <row r="42987" ht="12.75" hidden="1" customHeight="1"/>
    <row r="42988" ht="12.75" hidden="1" customHeight="1"/>
    <row r="42989" ht="12.75" hidden="1" customHeight="1"/>
    <row r="42990" ht="12.75" hidden="1" customHeight="1"/>
    <row r="42991" ht="12.75" hidden="1" customHeight="1"/>
    <row r="42992" ht="12.75" hidden="1" customHeight="1"/>
    <row r="42993" ht="12.75" hidden="1" customHeight="1"/>
    <row r="42994" ht="12.75" hidden="1" customHeight="1"/>
    <row r="42995" ht="12.75" hidden="1" customHeight="1"/>
    <row r="42996" ht="12.75" hidden="1" customHeight="1"/>
    <row r="42997" ht="12.75" hidden="1" customHeight="1"/>
    <row r="42998" ht="12.75" hidden="1" customHeight="1"/>
    <row r="42999" ht="12.75" hidden="1" customHeight="1"/>
    <row r="43000" ht="12.75" hidden="1" customHeight="1"/>
    <row r="43001" ht="12.75" hidden="1" customHeight="1"/>
    <row r="43002" ht="12.75" hidden="1" customHeight="1"/>
    <row r="43003" ht="12.75" hidden="1" customHeight="1"/>
    <row r="43004" ht="12.75" hidden="1" customHeight="1"/>
    <row r="43005" ht="12.75" hidden="1" customHeight="1"/>
    <row r="43006" ht="12.75" hidden="1" customHeight="1"/>
    <row r="43007" ht="12.75" hidden="1" customHeight="1"/>
    <row r="43008" ht="12.75" hidden="1" customHeight="1"/>
    <row r="43009" ht="12.75" hidden="1" customHeight="1"/>
    <row r="43010" ht="12.75" hidden="1" customHeight="1"/>
    <row r="43011" ht="12.75" hidden="1" customHeight="1"/>
    <row r="43012" ht="12.75" hidden="1" customHeight="1"/>
    <row r="43013" ht="12.75" hidden="1" customHeight="1"/>
    <row r="43014" ht="12.75" hidden="1" customHeight="1"/>
    <row r="43015" ht="12.75" hidden="1" customHeight="1"/>
    <row r="43016" ht="12.75" hidden="1" customHeight="1"/>
    <row r="43017" ht="12.75" hidden="1" customHeight="1"/>
    <row r="43018" ht="12.75" hidden="1" customHeight="1"/>
    <row r="43019" ht="12.75" hidden="1" customHeight="1"/>
    <row r="43020" ht="12.75" hidden="1" customHeight="1"/>
    <row r="43021" ht="12.75" hidden="1" customHeight="1"/>
    <row r="43022" ht="12.75" hidden="1" customHeight="1"/>
    <row r="43023" ht="12.75" hidden="1" customHeight="1"/>
    <row r="43024" ht="12.75" hidden="1" customHeight="1"/>
    <row r="43025" ht="12.75" hidden="1" customHeight="1"/>
    <row r="43026" ht="12.75" hidden="1" customHeight="1"/>
    <row r="43027" ht="12.75" hidden="1" customHeight="1"/>
    <row r="43028" ht="12.75" hidden="1" customHeight="1"/>
    <row r="43029" ht="12.75" hidden="1" customHeight="1"/>
    <row r="43030" ht="12.75" hidden="1" customHeight="1"/>
    <row r="43031" ht="12.75" hidden="1" customHeight="1"/>
    <row r="43032" ht="12.75" hidden="1" customHeight="1"/>
    <row r="43033" ht="12.75" hidden="1" customHeight="1"/>
    <row r="43034" ht="12.75" hidden="1" customHeight="1"/>
    <row r="43035" ht="12.75" hidden="1" customHeight="1"/>
    <row r="43036" ht="12.75" hidden="1" customHeight="1"/>
    <row r="43037" ht="12.75" hidden="1" customHeight="1"/>
    <row r="43038" ht="12.75" hidden="1" customHeight="1"/>
    <row r="43039" ht="12.75" hidden="1" customHeight="1"/>
    <row r="43040" ht="12.75" hidden="1" customHeight="1"/>
    <row r="43041" ht="12.75" hidden="1" customHeight="1"/>
    <row r="43042" ht="12.75" hidden="1" customHeight="1"/>
    <row r="43043" ht="12.75" hidden="1" customHeight="1"/>
    <row r="43044" ht="12.75" hidden="1" customHeight="1"/>
    <row r="43045" ht="12.75" hidden="1" customHeight="1"/>
    <row r="43046" ht="12.75" hidden="1" customHeight="1"/>
    <row r="43047" ht="12.75" hidden="1" customHeight="1"/>
    <row r="43048" ht="12.75" hidden="1" customHeight="1"/>
    <row r="43049" ht="12.75" hidden="1" customHeight="1"/>
    <row r="43050" ht="12.75" hidden="1" customHeight="1"/>
    <row r="43051" ht="12.75" hidden="1" customHeight="1"/>
    <row r="43052" ht="12.75" hidden="1" customHeight="1"/>
    <row r="43053" ht="12.75" hidden="1" customHeight="1"/>
    <row r="43054" ht="12.75" hidden="1" customHeight="1"/>
    <row r="43055" ht="12.75" hidden="1" customHeight="1"/>
    <row r="43056" ht="12.75" hidden="1" customHeight="1"/>
    <row r="43057" ht="12.75" hidden="1" customHeight="1"/>
    <row r="43058" ht="12.75" hidden="1" customHeight="1"/>
    <row r="43059" ht="12.75" hidden="1" customHeight="1"/>
    <row r="43060" ht="12.75" hidden="1" customHeight="1"/>
    <row r="43061" ht="12.75" hidden="1" customHeight="1"/>
    <row r="43062" ht="12.75" hidden="1" customHeight="1"/>
    <row r="43063" ht="12.75" hidden="1" customHeight="1"/>
    <row r="43064" ht="12.75" hidden="1" customHeight="1"/>
    <row r="43065" ht="12.75" hidden="1" customHeight="1"/>
    <row r="43066" ht="12.75" hidden="1" customHeight="1"/>
    <row r="43067" ht="12.75" hidden="1" customHeight="1"/>
    <row r="43068" ht="12.75" hidden="1" customHeight="1"/>
    <row r="43069" ht="12.75" hidden="1" customHeight="1"/>
    <row r="43070" ht="12.75" hidden="1" customHeight="1"/>
    <row r="43071" ht="12.75" hidden="1" customHeight="1"/>
    <row r="43072" ht="12.75" hidden="1" customHeight="1"/>
    <row r="43073" ht="12.75" hidden="1" customHeight="1"/>
    <row r="43074" ht="12.75" hidden="1" customHeight="1"/>
    <row r="43075" ht="12.75" hidden="1" customHeight="1"/>
    <row r="43076" ht="12.75" hidden="1" customHeight="1"/>
    <row r="43077" ht="12.75" hidden="1" customHeight="1"/>
    <row r="43078" ht="12.75" hidden="1" customHeight="1"/>
    <row r="43079" ht="12.75" hidden="1" customHeight="1"/>
    <row r="43080" ht="12.75" hidden="1" customHeight="1"/>
    <row r="43081" ht="12.75" hidden="1" customHeight="1"/>
    <row r="43082" ht="12.75" hidden="1" customHeight="1"/>
    <row r="43083" ht="12.75" hidden="1" customHeight="1"/>
    <row r="43084" ht="12.75" hidden="1" customHeight="1"/>
    <row r="43085" ht="12.75" hidden="1" customHeight="1"/>
    <row r="43086" ht="12.75" hidden="1" customHeight="1"/>
    <row r="43087" ht="12.75" hidden="1" customHeight="1"/>
    <row r="43088" ht="12.75" hidden="1" customHeight="1"/>
    <row r="43089" ht="12.75" hidden="1" customHeight="1"/>
    <row r="43090" ht="12.75" hidden="1" customHeight="1"/>
    <row r="43091" ht="12.75" hidden="1" customHeight="1"/>
    <row r="43092" ht="12.75" hidden="1" customHeight="1"/>
    <row r="43093" ht="12.75" hidden="1" customHeight="1"/>
    <row r="43094" ht="12.75" hidden="1" customHeight="1"/>
    <row r="43095" ht="12.75" hidden="1" customHeight="1"/>
    <row r="43096" ht="12.75" hidden="1" customHeight="1"/>
    <row r="43097" ht="12.75" hidden="1" customHeight="1"/>
    <row r="43098" ht="12.75" hidden="1" customHeight="1"/>
    <row r="43099" ht="12.75" hidden="1" customHeight="1"/>
    <row r="43100" ht="12.75" hidden="1" customHeight="1"/>
    <row r="43101" ht="12.75" hidden="1" customHeight="1"/>
    <row r="43102" ht="12.75" hidden="1" customHeight="1"/>
    <row r="43103" ht="12.75" hidden="1" customHeight="1"/>
    <row r="43104" ht="12.75" hidden="1" customHeight="1"/>
    <row r="43105" ht="12.75" hidden="1" customHeight="1"/>
    <row r="43106" ht="12.75" hidden="1" customHeight="1"/>
    <row r="43107" ht="12.75" hidden="1" customHeight="1"/>
    <row r="43108" ht="12.75" hidden="1" customHeight="1"/>
    <row r="43109" ht="12.75" hidden="1" customHeight="1"/>
    <row r="43110" ht="12.75" hidden="1" customHeight="1"/>
    <row r="43111" ht="12.75" hidden="1" customHeight="1"/>
    <row r="43112" ht="12.75" hidden="1" customHeight="1"/>
    <row r="43113" ht="12.75" hidden="1" customHeight="1"/>
    <row r="43114" ht="12.75" hidden="1" customHeight="1"/>
    <row r="43115" ht="12.75" hidden="1" customHeight="1"/>
    <row r="43116" ht="12.75" hidden="1" customHeight="1"/>
    <row r="43117" ht="12.75" hidden="1" customHeight="1"/>
    <row r="43118" ht="12.75" hidden="1" customHeight="1"/>
    <row r="43119" ht="12.75" hidden="1" customHeight="1"/>
    <row r="43120" ht="12.75" hidden="1" customHeight="1"/>
    <row r="43121" ht="12.75" hidden="1" customHeight="1"/>
    <row r="43122" ht="12.75" hidden="1" customHeight="1"/>
    <row r="43123" ht="12.75" hidden="1" customHeight="1"/>
    <row r="43124" ht="12.75" hidden="1" customHeight="1"/>
    <row r="43125" ht="12.75" hidden="1" customHeight="1"/>
    <row r="43126" ht="12.75" hidden="1" customHeight="1"/>
    <row r="43127" ht="12.75" hidden="1" customHeight="1"/>
    <row r="43128" ht="12.75" hidden="1" customHeight="1"/>
    <row r="43129" ht="12.75" hidden="1" customHeight="1"/>
    <row r="43130" ht="12.75" hidden="1" customHeight="1"/>
    <row r="43131" ht="12.75" hidden="1" customHeight="1"/>
    <row r="43132" ht="12.75" hidden="1" customHeight="1"/>
    <row r="43133" ht="12.75" hidden="1" customHeight="1"/>
    <row r="43134" ht="12.75" hidden="1" customHeight="1"/>
    <row r="43135" ht="12.75" hidden="1" customHeight="1"/>
    <row r="43136" ht="12.75" hidden="1" customHeight="1"/>
    <row r="43137" ht="12.75" hidden="1" customHeight="1"/>
    <row r="43138" ht="12.75" hidden="1" customHeight="1"/>
    <row r="43139" ht="12.75" hidden="1" customHeight="1"/>
    <row r="43140" ht="12.75" hidden="1" customHeight="1"/>
    <row r="43141" ht="12.75" hidden="1" customHeight="1"/>
    <row r="43142" ht="12.75" hidden="1" customHeight="1"/>
    <row r="43143" ht="12.75" hidden="1" customHeight="1"/>
    <row r="43144" ht="12.75" hidden="1" customHeight="1"/>
    <row r="43145" ht="12.75" hidden="1" customHeight="1"/>
    <row r="43146" ht="12.75" hidden="1" customHeight="1"/>
    <row r="43147" ht="12.75" hidden="1" customHeight="1"/>
    <row r="43148" ht="12.75" hidden="1" customHeight="1"/>
    <row r="43149" ht="12.75" hidden="1" customHeight="1"/>
    <row r="43150" ht="12.75" hidden="1" customHeight="1"/>
    <row r="43151" ht="12.75" hidden="1" customHeight="1"/>
    <row r="43152" ht="12.75" hidden="1" customHeight="1"/>
    <row r="43153" ht="12.75" hidden="1" customHeight="1"/>
    <row r="43154" ht="12.75" hidden="1" customHeight="1"/>
    <row r="43155" ht="12.75" hidden="1" customHeight="1"/>
    <row r="43156" ht="12.75" hidden="1" customHeight="1"/>
    <row r="43157" ht="12.75" hidden="1" customHeight="1"/>
    <row r="43158" ht="12.75" hidden="1" customHeight="1"/>
    <row r="43159" ht="12.75" hidden="1" customHeight="1"/>
    <row r="43160" ht="12.75" hidden="1" customHeight="1"/>
    <row r="43161" ht="12.75" hidden="1" customHeight="1"/>
    <row r="43162" ht="12.75" hidden="1" customHeight="1"/>
    <row r="43163" ht="12.75" hidden="1" customHeight="1"/>
    <row r="43164" ht="12.75" hidden="1" customHeight="1"/>
    <row r="43165" ht="12.75" hidden="1" customHeight="1"/>
    <row r="43166" ht="12.75" hidden="1" customHeight="1"/>
    <row r="43167" ht="12.75" hidden="1" customHeight="1"/>
    <row r="43168" ht="12.75" hidden="1" customHeight="1"/>
    <row r="43169" ht="12.75" hidden="1" customHeight="1"/>
    <row r="43170" ht="12.75" hidden="1" customHeight="1"/>
    <row r="43171" ht="12.75" hidden="1" customHeight="1"/>
    <row r="43172" ht="12.75" hidden="1" customHeight="1"/>
    <row r="43173" ht="12.75" hidden="1" customHeight="1"/>
    <row r="43174" ht="12.75" hidden="1" customHeight="1"/>
    <row r="43175" ht="12.75" hidden="1" customHeight="1"/>
    <row r="43176" ht="12.75" hidden="1" customHeight="1"/>
    <row r="43177" ht="12.75" hidden="1" customHeight="1"/>
    <row r="43178" ht="12.75" hidden="1" customHeight="1"/>
    <row r="43179" ht="12.75" hidden="1" customHeight="1"/>
    <row r="43180" ht="12.75" hidden="1" customHeight="1"/>
    <row r="43181" ht="12.75" hidden="1" customHeight="1"/>
    <row r="43182" ht="12.75" hidden="1" customHeight="1"/>
    <row r="43183" ht="12.75" hidden="1" customHeight="1"/>
    <row r="43184" ht="12.75" hidden="1" customHeight="1"/>
    <row r="43185" ht="12.75" hidden="1" customHeight="1"/>
    <row r="43186" ht="12.75" hidden="1" customHeight="1"/>
    <row r="43187" ht="12.75" hidden="1" customHeight="1"/>
    <row r="43188" ht="12.75" hidden="1" customHeight="1"/>
    <row r="43189" ht="12.75" hidden="1" customHeight="1"/>
    <row r="43190" ht="12.75" hidden="1" customHeight="1"/>
    <row r="43191" ht="12.75" hidden="1" customHeight="1"/>
    <row r="43192" ht="12.75" hidden="1" customHeight="1"/>
    <row r="43193" ht="12.75" hidden="1" customHeight="1"/>
    <row r="43194" ht="12.75" hidden="1" customHeight="1"/>
    <row r="43195" ht="12.75" hidden="1" customHeight="1"/>
    <row r="43196" ht="12.75" hidden="1" customHeight="1"/>
    <row r="43197" ht="12.75" hidden="1" customHeight="1"/>
    <row r="43198" ht="12.75" hidden="1" customHeight="1"/>
    <row r="43199" ht="12.75" hidden="1" customHeight="1"/>
    <row r="43200" ht="12.75" hidden="1" customHeight="1"/>
    <row r="43201" ht="12.75" hidden="1" customHeight="1"/>
    <row r="43202" ht="12.75" hidden="1" customHeight="1"/>
    <row r="43203" ht="12.75" hidden="1" customHeight="1"/>
    <row r="43204" ht="12.75" hidden="1" customHeight="1"/>
    <row r="43205" ht="12.75" hidden="1" customHeight="1"/>
    <row r="43206" ht="12.75" hidden="1" customHeight="1"/>
    <row r="43207" ht="12.75" hidden="1" customHeight="1"/>
    <row r="43208" ht="12.75" hidden="1" customHeight="1"/>
    <row r="43209" ht="12.75" hidden="1" customHeight="1"/>
    <row r="43210" ht="12.75" hidden="1" customHeight="1"/>
    <row r="43211" ht="12.75" hidden="1" customHeight="1"/>
    <row r="43212" ht="12.75" hidden="1" customHeight="1"/>
    <row r="43213" ht="12.75" hidden="1" customHeight="1"/>
    <row r="43214" ht="12.75" hidden="1" customHeight="1"/>
    <row r="43215" ht="12.75" hidden="1" customHeight="1"/>
    <row r="43216" ht="12.75" hidden="1" customHeight="1"/>
    <row r="43217" ht="12.75" hidden="1" customHeight="1"/>
    <row r="43218" ht="12.75" hidden="1" customHeight="1"/>
    <row r="43219" ht="12.75" hidden="1" customHeight="1"/>
    <row r="43220" ht="12.75" hidden="1" customHeight="1"/>
    <row r="43221" ht="12.75" hidden="1" customHeight="1"/>
    <row r="43222" ht="12.75" hidden="1" customHeight="1"/>
    <row r="43223" ht="12.75" hidden="1" customHeight="1"/>
    <row r="43224" ht="12.75" hidden="1" customHeight="1"/>
    <row r="43225" ht="12.75" hidden="1" customHeight="1"/>
    <row r="43226" ht="12.75" hidden="1" customHeight="1"/>
    <row r="43227" ht="12.75" hidden="1" customHeight="1"/>
    <row r="43228" ht="12.75" hidden="1" customHeight="1"/>
    <row r="43229" ht="12.75" hidden="1" customHeight="1"/>
    <row r="43230" ht="12.75" hidden="1" customHeight="1"/>
    <row r="43231" ht="12.75" hidden="1" customHeight="1"/>
    <row r="43232" ht="12.75" hidden="1" customHeight="1"/>
    <row r="43233" ht="12.75" hidden="1" customHeight="1"/>
    <row r="43234" ht="12.75" hidden="1" customHeight="1"/>
    <row r="43235" ht="12.75" hidden="1" customHeight="1"/>
    <row r="43236" ht="12.75" hidden="1" customHeight="1"/>
    <row r="43237" ht="12.75" hidden="1" customHeight="1"/>
    <row r="43238" ht="12.75" hidden="1" customHeight="1"/>
    <row r="43239" ht="12.75" hidden="1" customHeight="1"/>
    <row r="43240" ht="12.75" hidden="1" customHeight="1"/>
    <row r="43241" ht="12.75" hidden="1" customHeight="1"/>
    <row r="43242" ht="12.75" hidden="1" customHeight="1"/>
    <row r="43243" ht="12.75" hidden="1" customHeight="1"/>
    <row r="43244" ht="12.75" hidden="1" customHeight="1"/>
    <row r="43245" ht="12.75" hidden="1" customHeight="1"/>
    <row r="43246" ht="12.75" hidden="1" customHeight="1"/>
    <row r="43247" ht="12.75" hidden="1" customHeight="1"/>
    <row r="43248" ht="12.75" hidden="1" customHeight="1"/>
    <row r="43249" ht="12.75" hidden="1" customHeight="1"/>
    <row r="43250" ht="12.75" hidden="1" customHeight="1"/>
    <row r="43251" ht="12.75" hidden="1" customHeight="1"/>
    <row r="43252" ht="12.75" hidden="1" customHeight="1"/>
    <row r="43253" ht="12.75" hidden="1" customHeight="1"/>
    <row r="43254" ht="12.75" hidden="1" customHeight="1"/>
    <row r="43255" ht="12.75" hidden="1" customHeight="1"/>
    <row r="43256" ht="12.75" hidden="1" customHeight="1"/>
    <row r="43257" ht="12.75" hidden="1" customHeight="1"/>
    <row r="43258" ht="12.75" hidden="1" customHeight="1"/>
    <row r="43259" ht="12.75" hidden="1" customHeight="1"/>
    <row r="43260" ht="12.75" hidden="1" customHeight="1"/>
    <row r="43261" ht="12.75" hidden="1" customHeight="1"/>
    <row r="43262" ht="12.75" hidden="1" customHeight="1"/>
    <row r="43263" ht="12.75" hidden="1" customHeight="1"/>
    <row r="43264" ht="12.75" hidden="1" customHeight="1"/>
    <row r="43265" ht="12.75" hidden="1" customHeight="1"/>
    <row r="43266" ht="12.75" hidden="1" customHeight="1"/>
    <row r="43267" ht="12.75" hidden="1" customHeight="1"/>
    <row r="43268" ht="12.75" hidden="1" customHeight="1"/>
    <row r="43269" ht="12.75" hidden="1" customHeight="1"/>
    <row r="43270" ht="12.75" hidden="1" customHeight="1"/>
    <row r="43271" ht="12.75" hidden="1" customHeight="1"/>
    <row r="43272" ht="12.75" hidden="1" customHeight="1"/>
    <row r="43273" ht="12.75" hidden="1" customHeight="1"/>
    <row r="43274" ht="12.75" hidden="1" customHeight="1"/>
    <row r="43275" ht="12.75" hidden="1" customHeight="1"/>
    <row r="43276" ht="12.75" hidden="1" customHeight="1"/>
    <row r="43277" ht="12.75" hidden="1" customHeight="1"/>
    <row r="43278" ht="12.75" hidden="1" customHeight="1"/>
    <row r="43279" ht="12.75" hidden="1" customHeight="1"/>
    <row r="43280" ht="12.75" hidden="1" customHeight="1"/>
    <row r="43281" ht="12.75" hidden="1" customHeight="1"/>
    <row r="43282" ht="12.75" hidden="1" customHeight="1"/>
    <row r="43283" ht="12.75" hidden="1" customHeight="1"/>
    <row r="43284" ht="12.75" hidden="1" customHeight="1"/>
    <row r="43285" ht="12.75" hidden="1" customHeight="1"/>
    <row r="43286" ht="12.75" hidden="1" customHeight="1"/>
    <row r="43287" ht="12.75" hidden="1" customHeight="1"/>
    <row r="43288" ht="12.75" hidden="1" customHeight="1"/>
    <row r="43289" ht="12.75" hidden="1" customHeight="1"/>
    <row r="43290" ht="12.75" hidden="1" customHeight="1"/>
    <row r="43291" ht="12.75" hidden="1" customHeight="1"/>
    <row r="43292" ht="12.75" hidden="1" customHeight="1"/>
    <row r="43293" ht="12.75" hidden="1" customHeight="1"/>
    <row r="43294" ht="12.75" hidden="1" customHeight="1"/>
    <row r="43295" ht="12.75" hidden="1" customHeight="1"/>
    <row r="43296" ht="12.75" hidden="1" customHeight="1"/>
    <row r="43297" ht="12.75" hidden="1" customHeight="1"/>
    <row r="43298" ht="12.75" hidden="1" customHeight="1"/>
    <row r="43299" ht="12.75" hidden="1" customHeight="1"/>
    <row r="43300" ht="12.75" hidden="1" customHeight="1"/>
    <row r="43301" ht="12.75" hidden="1" customHeight="1"/>
    <row r="43302" ht="12.75" hidden="1" customHeight="1"/>
    <row r="43303" ht="12.75" hidden="1" customHeight="1"/>
    <row r="43304" ht="12.75" hidden="1" customHeight="1"/>
    <row r="43305" ht="12.75" hidden="1" customHeight="1"/>
    <row r="43306" ht="12.75" hidden="1" customHeight="1"/>
    <row r="43307" ht="12.75" hidden="1" customHeight="1"/>
    <row r="43308" ht="12.75" hidden="1" customHeight="1"/>
    <row r="43309" ht="12.75" hidden="1" customHeight="1"/>
    <row r="43310" ht="12.75" hidden="1" customHeight="1"/>
    <row r="43311" ht="12.75" hidden="1" customHeight="1"/>
    <row r="43312" ht="12.75" hidden="1" customHeight="1"/>
    <row r="43313" ht="12.75" hidden="1" customHeight="1"/>
    <row r="43314" ht="12.75" hidden="1" customHeight="1"/>
    <row r="43315" ht="12.75" hidden="1" customHeight="1"/>
    <row r="43316" ht="12.75" hidden="1" customHeight="1"/>
    <row r="43317" ht="12.75" hidden="1" customHeight="1"/>
    <row r="43318" ht="12.75" hidden="1" customHeight="1"/>
    <row r="43319" ht="12.75" hidden="1" customHeight="1"/>
    <row r="43320" ht="12.75" hidden="1" customHeight="1"/>
    <row r="43321" ht="12.75" hidden="1" customHeight="1"/>
    <row r="43322" ht="12.75" hidden="1" customHeight="1"/>
    <row r="43323" ht="12.75" hidden="1" customHeight="1"/>
    <row r="43324" ht="12.75" hidden="1" customHeight="1"/>
    <row r="43325" ht="12.75" hidden="1" customHeight="1"/>
    <row r="43326" ht="12.75" hidden="1" customHeight="1"/>
    <row r="43327" ht="12.75" hidden="1" customHeight="1"/>
    <row r="43328" ht="12.75" hidden="1" customHeight="1"/>
    <row r="43329" ht="12.75" hidden="1" customHeight="1"/>
    <row r="43330" ht="12.75" hidden="1" customHeight="1"/>
    <row r="43331" ht="12.75" hidden="1" customHeight="1"/>
    <row r="43332" ht="12.75" hidden="1" customHeight="1"/>
    <row r="43333" ht="12.75" hidden="1" customHeight="1"/>
    <row r="43334" ht="12.75" hidden="1" customHeight="1"/>
    <row r="43335" ht="12.75" hidden="1" customHeight="1"/>
    <row r="43336" ht="12.75" hidden="1" customHeight="1"/>
    <row r="43337" ht="12.75" hidden="1" customHeight="1"/>
    <row r="43338" ht="12.75" hidden="1" customHeight="1"/>
    <row r="43339" ht="12.75" hidden="1" customHeight="1"/>
    <row r="43340" ht="12.75" hidden="1" customHeight="1"/>
    <row r="43341" ht="12.75" hidden="1" customHeight="1"/>
    <row r="43342" ht="12.75" hidden="1" customHeight="1"/>
    <row r="43343" ht="12.75" hidden="1" customHeight="1"/>
    <row r="43344" ht="12.75" hidden="1" customHeight="1"/>
    <row r="43345" ht="12.75" hidden="1" customHeight="1"/>
    <row r="43346" ht="12.75" hidden="1" customHeight="1"/>
    <row r="43347" ht="12.75" hidden="1" customHeight="1"/>
    <row r="43348" ht="12.75" hidden="1" customHeight="1"/>
    <row r="43349" ht="12.75" hidden="1" customHeight="1"/>
    <row r="43350" ht="12.75" hidden="1" customHeight="1"/>
    <row r="43351" ht="12.75" hidden="1" customHeight="1"/>
    <row r="43352" ht="12.75" hidden="1" customHeight="1"/>
    <row r="43353" ht="12.75" hidden="1" customHeight="1"/>
    <row r="43354" ht="12.75" hidden="1" customHeight="1"/>
    <row r="43355" ht="12.75" hidden="1" customHeight="1"/>
    <row r="43356" ht="12.75" hidden="1" customHeight="1"/>
    <row r="43357" ht="12.75" hidden="1" customHeight="1"/>
    <row r="43358" ht="12.75" hidden="1" customHeight="1"/>
    <row r="43359" ht="12.75" hidden="1" customHeight="1"/>
    <row r="43360" ht="12.75" hidden="1" customHeight="1"/>
    <row r="43361" ht="12.75" hidden="1" customHeight="1"/>
    <row r="43362" ht="12.75" hidden="1" customHeight="1"/>
    <row r="43363" ht="12.75" hidden="1" customHeight="1"/>
    <row r="43364" ht="12.75" hidden="1" customHeight="1"/>
    <row r="43365" ht="12.75" hidden="1" customHeight="1"/>
    <row r="43366" ht="12.75" hidden="1" customHeight="1"/>
    <row r="43367" ht="12.75" hidden="1" customHeight="1"/>
    <row r="43368" ht="12.75" hidden="1" customHeight="1"/>
    <row r="43369" ht="12.75" hidden="1" customHeight="1"/>
    <row r="43370" ht="12.75" hidden="1" customHeight="1"/>
    <row r="43371" ht="12.75" hidden="1" customHeight="1"/>
    <row r="43372" ht="12.75" hidden="1" customHeight="1"/>
    <row r="43373" ht="12.75" hidden="1" customHeight="1"/>
    <row r="43374" ht="12.75" hidden="1" customHeight="1"/>
    <row r="43375" ht="12.75" hidden="1" customHeight="1"/>
    <row r="43376" ht="12.75" hidden="1" customHeight="1"/>
    <row r="43377" ht="12.75" hidden="1" customHeight="1"/>
    <row r="43378" ht="12.75" hidden="1" customHeight="1"/>
    <row r="43379" ht="12.75" hidden="1" customHeight="1"/>
    <row r="43380" ht="12.75" hidden="1" customHeight="1"/>
    <row r="43381" ht="12.75" hidden="1" customHeight="1"/>
    <row r="43382" ht="12.75" hidden="1" customHeight="1"/>
    <row r="43383" ht="12.75" hidden="1" customHeight="1"/>
    <row r="43384" ht="12.75" hidden="1" customHeight="1"/>
    <row r="43385" ht="12.75" hidden="1" customHeight="1"/>
    <row r="43386" ht="12.75" hidden="1" customHeight="1"/>
    <row r="43387" ht="12.75" hidden="1" customHeight="1"/>
    <row r="43388" ht="12.75" hidden="1" customHeight="1"/>
    <row r="43389" ht="12.75" hidden="1" customHeight="1"/>
    <row r="43390" ht="12.75" hidden="1" customHeight="1"/>
    <row r="43391" ht="12.75" hidden="1" customHeight="1"/>
    <row r="43392" ht="12.75" hidden="1" customHeight="1"/>
    <row r="43393" ht="12.75" hidden="1" customHeight="1"/>
    <row r="43394" ht="12.75" hidden="1" customHeight="1"/>
    <row r="43395" ht="12.75" hidden="1" customHeight="1"/>
    <row r="43396" ht="12.75" hidden="1" customHeight="1"/>
    <row r="43397" ht="12.75" hidden="1" customHeight="1"/>
    <row r="43398" ht="12.75" hidden="1" customHeight="1"/>
    <row r="43399" ht="12.75" hidden="1" customHeight="1"/>
    <row r="43400" ht="12.75" hidden="1" customHeight="1"/>
    <row r="43401" ht="12.75" hidden="1" customHeight="1"/>
    <row r="43402" ht="12.75" hidden="1" customHeight="1"/>
    <row r="43403" ht="12.75" hidden="1" customHeight="1"/>
    <row r="43404" ht="12.75" hidden="1" customHeight="1"/>
    <row r="43405" ht="12.75" hidden="1" customHeight="1"/>
    <row r="43406" ht="12.75" hidden="1" customHeight="1"/>
    <row r="43407" ht="12.75" hidden="1" customHeight="1"/>
    <row r="43408" ht="12.75" hidden="1" customHeight="1"/>
    <row r="43409" ht="12.75" hidden="1" customHeight="1"/>
    <row r="43410" ht="12.75" hidden="1" customHeight="1"/>
    <row r="43411" ht="12.75" hidden="1" customHeight="1"/>
    <row r="43412" ht="12.75" hidden="1" customHeight="1"/>
    <row r="43413" ht="12.75" hidden="1" customHeight="1"/>
    <row r="43414" ht="12.75" hidden="1" customHeight="1"/>
    <row r="43415" ht="12.75" hidden="1" customHeight="1"/>
    <row r="43416" ht="12.75" hidden="1" customHeight="1"/>
    <row r="43417" ht="12.75" hidden="1" customHeight="1"/>
    <row r="43418" ht="12.75" hidden="1" customHeight="1"/>
    <row r="43419" ht="12.75" hidden="1" customHeight="1"/>
    <row r="43420" ht="12.75" hidden="1" customHeight="1"/>
    <row r="43421" ht="12.75" hidden="1" customHeight="1"/>
    <row r="43422" ht="12.75" hidden="1" customHeight="1"/>
    <row r="43423" ht="12.75" hidden="1" customHeight="1"/>
    <row r="43424" ht="12.75" hidden="1" customHeight="1"/>
    <row r="43425" ht="12.75" hidden="1" customHeight="1"/>
    <row r="43426" ht="12.75" hidden="1" customHeight="1"/>
    <row r="43427" ht="12.75" hidden="1" customHeight="1"/>
    <row r="43428" ht="12.75" hidden="1" customHeight="1"/>
    <row r="43429" ht="12.75" hidden="1" customHeight="1"/>
    <row r="43430" ht="12.75" hidden="1" customHeight="1"/>
    <row r="43431" ht="12.75" hidden="1" customHeight="1"/>
    <row r="43432" ht="12.75" hidden="1" customHeight="1"/>
    <row r="43433" ht="12.75" hidden="1" customHeight="1"/>
    <row r="43434" ht="12.75" hidden="1" customHeight="1"/>
    <row r="43435" ht="12.75" hidden="1" customHeight="1"/>
    <row r="43436" ht="12.75" hidden="1" customHeight="1"/>
    <row r="43437" ht="12.75" hidden="1" customHeight="1"/>
    <row r="43438" ht="12.75" hidden="1" customHeight="1"/>
    <row r="43439" ht="12.75" hidden="1" customHeight="1"/>
    <row r="43440" ht="12.75" hidden="1" customHeight="1"/>
    <row r="43441" ht="12.75" hidden="1" customHeight="1"/>
    <row r="43442" ht="12.75" hidden="1" customHeight="1"/>
    <row r="43443" ht="12.75" hidden="1" customHeight="1"/>
    <row r="43444" ht="12.75" hidden="1" customHeight="1"/>
    <row r="43445" ht="12.75" hidden="1" customHeight="1"/>
    <row r="43446" ht="12.75" hidden="1" customHeight="1"/>
    <row r="43447" ht="12.75" hidden="1" customHeight="1"/>
    <row r="43448" ht="12.75" hidden="1" customHeight="1"/>
    <row r="43449" ht="12.75" hidden="1" customHeight="1"/>
    <row r="43450" ht="12.75" hidden="1" customHeight="1"/>
    <row r="43451" ht="12.75" hidden="1" customHeight="1"/>
    <row r="43452" ht="12.75" hidden="1" customHeight="1"/>
    <row r="43453" ht="12.75" hidden="1" customHeight="1"/>
    <row r="43454" ht="12.75" hidden="1" customHeight="1"/>
    <row r="43455" ht="12.75" hidden="1" customHeight="1"/>
    <row r="43456" ht="12.75" hidden="1" customHeight="1"/>
    <row r="43457" ht="12.75" hidden="1" customHeight="1"/>
    <row r="43458" ht="12.75" hidden="1" customHeight="1"/>
    <row r="43459" ht="12.75" hidden="1" customHeight="1"/>
    <row r="43460" ht="12.75" hidden="1" customHeight="1"/>
    <row r="43461" ht="12.75" hidden="1" customHeight="1"/>
    <row r="43462" ht="12.75" hidden="1" customHeight="1"/>
    <row r="43463" ht="12.75" hidden="1" customHeight="1"/>
    <row r="43464" ht="12.75" hidden="1" customHeight="1"/>
    <row r="43465" ht="12.75" hidden="1" customHeight="1"/>
    <row r="43466" ht="12.75" hidden="1" customHeight="1"/>
    <row r="43467" ht="12.75" hidden="1" customHeight="1"/>
    <row r="43468" ht="12.75" hidden="1" customHeight="1"/>
    <row r="43469" ht="12.75" hidden="1" customHeight="1"/>
    <row r="43470" ht="12.75" hidden="1" customHeight="1"/>
    <row r="43471" ht="12.75" hidden="1" customHeight="1"/>
    <row r="43472" ht="12.75" hidden="1" customHeight="1"/>
    <row r="43473" ht="12.75" hidden="1" customHeight="1"/>
    <row r="43474" ht="12.75" hidden="1" customHeight="1"/>
    <row r="43475" ht="12.75" hidden="1" customHeight="1"/>
    <row r="43476" ht="12.75" hidden="1" customHeight="1"/>
    <row r="43477" ht="12.75" hidden="1" customHeight="1"/>
    <row r="43478" ht="12.75" hidden="1" customHeight="1"/>
    <row r="43479" ht="12.75" hidden="1" customHeight="1"/>
    <row r="43480" ht="12.75" hidden="1" customHeight="1"/>
    <row r="43481" ht="12.75" hidden="1" customHeight="1"/>
    <row r="43482" ht="12.75" hidden="1" customHeight="1"/>
    <row r="43483" ht="12.75" hidden="1" customHeight="1"/>
    <row r="43484" ht="12.75" hidden="1" customHeight="1"/>
    <row r="43485" ht="12.75" hidden="1" customHeight="1"/>
    <row r="43486" ht="12.75" hidden="1" customHeight="1"/>
    <row r="43487" ht="12.75" hidden="1" customHeight="1"/>
    <row r="43488" ht="12.75" hidden="1" customHeight="1"/>
    <row r="43489" ht="12.75" hidden="1" customHeight="1"/>
    <row r="43490" ht="12.75" hidden="1" customHeight="1"/>
    <row r="43491" ht="12.75" hidden="1" customHeight="1"/>
    <row r="43492" ht="12.75" hidden="1" customHeight="1"/>
    <row r="43493" ht="12.75" hidden="1" customHeight="1"/>
    <row r="43494" ht="12.75" hidden="1" customHeight="1"/>
    <row r="43495" ht="12.75" hidden="1" customHeight="1"/>
    <row r="43496" ht="12.75" hidden="1" customHeight="1"/>
    <row r="43497" ht="12.75" hidden="1" customHeight="1"/>
    <row r="43498" ht="12.75" hidden="1" customHeight="1"/>
    <row r="43499" ht="12.75" hidden="1" customHeight="1"/>
    <row r="43500" ht="12.75" hidden="1" customHeight="1"/>
    <row r="43501" ht="12.75" hidden="1" customHeight="1"/>
    <row r="43502" ht="12.75" hidden="1" customHeight="1"/>
    <row r="43503" ht="12.75" hidden="1" customHeight="1"/>
    <row r="43504" ht="12.75" hidden="1" customHeight="1"/>
    <row r="43505" ht="12.75" hidden="1" customHeight="1"/>
    <row r="43506" ht="12.75" hidden="1" customHeight="1"/>
    <row r="43507" ht="12.75" hidden="1" customHeight="1"/>
    <row r="43508" ht="12.75" hidden="1" customHeight="1"/>
    <row r="43509" ht="12.75" hidden="1" customHeight="1"/>
    <row r="43510" ht="12.75" hidden="1" customHeight="1"/>
    <row r="43511" ht="12.75" hidden="1" customHeight="1"/>
    <row r="43512" ht="12.75" hidden="1" customHeight="1"/>
    <row r="43513" ht="12.75" hidden="1" customHeight="1"/>
    <row r="43514" ht="12.75" hidden="1" customHeight="1"/>
    <row r="43515" ht="12.75" hidden="1" customHeight="1"/>
    <row r="43516" ht="12.75" hidden="1" customHeight="1"/>
    <row r="43517" ht="12.75" hidden="1" customHeight="1"/>
    <row r="43518" ht="12.75" hidden="1" customHeight="1"/>
    <row r="43519" ht="12.75" hidden="1" customHeight="1"/>
    <row r="43520" ht="12.75" hidden="1" customHeight="1"/>
    <row r="43521" ht="12.75" hidden="1" customHeight="1"/>
    <row r="43522" ht="12.75" hidden="1" customHeight="1"/>
    <row r="43523" ht="12.75" hidden="1" customHeight="1"/>
    <row r="43524" ht="12.75" hidden="1" customHeight="1"/>
    <row r="43525" ht="12.75" hidden="1" customHeight="1"/>
    <row r="43526" ht="12.75" hidden="1" customHeight="1"/>
    <row r="43527" ht="12.75" hidden="1" customHeight="1"/>
    <row r="43528" ht="12.75" hidden="1" customHeight="1"/>
    <row r="43529" ht="12.75" hidden="1" customHeight="1"/>
    <row r="43530" ht="12.75" hidden="1" customHeight="1"/>
    <row r="43531" ht="12.75" hidden="1" customHeight="1"/>
    <row r="43532" ht="12.75" hidden="1" customHeight="1"/>
    <row r="43533" ht="12.75" hidden="1" customHeight="1"/>
    <row r="43534" ht="12.75" hidden="1" customHeight="1"/>
    <row r="43535" ht="12.75" hidden="1" customHeight="1"/>
    <row r="43536" ht="12.75" hidden="1" customHeight="1"/>
    <row r="43537" ht="12.75" hidden="1" customHeight="1"/>
    <row r="43538" ht="12.75" hidden="1" customHeight="1"/>
    <row r="43539" ht="12.75" hidden="1" customHeight="1"/>
    <row r="43540" ht="12.75" hidden="1" customHeight="1"/>
    <row r="43541" ht="12.75" hidden="1" customHeight="1"/>
    <row r="43542" ht="12.75" hidden="1" customHeight="1"/>
    <row r="43543" ht="12.75" hidden="1" customHeight="1"/>
    <row r="43544" ht="12.75" hidden="1" customHeight="1"/>
    <row r="43545" ht="12.75" hidden="1" customHeight="1"/>
    <row r="43546" ht="12.75" hidden="1" customHeight="1"/>
    <row r="43547" ht="12.75" hidden="1" customHeight="1"/>
    <row r="43548" ht="12.75" hidden="1" customHeight="1"/>
    <row r="43549" ht="12.75" hidden="1" customHeight="1"/>
    <row r="43550" ht="12.75" hidden="1" customHeight="1"/>
    <row r="43551" ht="12.75" hidden="1" customHeight="1"/>
    <row r="43552" ht="12.75" hidden="1" customHeight="1"/>
    <row r="43553" ht="12.75" hidden="1" customHeight="1"/>
    <row r="43554" ht="12.75" hidden="1" customHeight="1"/>
    <row r="43555" ht="12.75" hidden="1" customHeight="1"/>
    <row r="43556" ht="12.75" hidden="1" customHeight="1"/>
    <row r="43557" ht="12.75" hidden="1" customHeight="1"/>
    <row r="43558" ht="12.75" hidden="1" customHeight="1"/>
    <row r="43559" ht="12.75" hidden="1" customHeight="1"/>
    <row r="43560" ht="12.75" hidden="1" customHeight="1"/>
    <row r="43561" ht="12.75" hidden="1" customHeight="1"/>
    <row r="43562" ht="12.75" hidden="1" customHeight="1"/>
    <row r="43563" ht="12.75" hidden="1" customHeight="1"/>
    <row r="43564" ht="12.75" hidden="1" customHeight="1"/>
    <row r="43565" ht="12.75" hidden="1" customHeight="1"/>
    <row r="43566" ht="12.75" hidden="1" customHeight="1"/>
    <row r="43567" ht="12.75" hidden="1" customHeight="1"/>
    <row r="43568" ht="12.75" hidden="1" customHeight="1"/>
    <row r="43569" ht="12.75" hidden="1" customHeight="1"/>
    <row r="43570" ht="12.75" hidden="1" customHeight="1"/>
    <row r="43571" ht="12.75" hidden="1" customHeight="1"/>
    <row r="43572" ht="12.75" hidden="1" customHeight="1"/>
    <row r="43573" ht="12.75" hidden="1" customHeight="1"/>
    <row r="43574" ht="12.75" hidden="1" customHeight="1"/>
    <row r="43575" ht="12.75" hidden="1" customHeight="1"/>
    <row r="43576" ht="12.75" hidden="1" customHeight="1"/>
    <row r="43577" ht="12.75" hidden="1" customHeight="1"/>
    <row r="43578" ht="12.75" hidden="1" customHeight="1"/>
    <row r="43579" ht="12.75" hidden="1" customHeight="1"/>
    <row r="43580" ht="12.75" hidden="1" customHeight="1"/>
    <row r="43581" ht="12.75" hidden="1" customHeight="1"/>
    <row r="43582" ht="12.75" hidden="1" customHeight="1"/>
    <row r="43583" ht="12.75" hidden="1" customHeight="1"/>
    <row r="43584" ht="12.75" hidden="1" customHeight="1"/>
    <row r="43585" ht="12.75" hidden="1" customHeight="1"/>
    <row r="43586" ht="12.75" hidden="1" customHeight="1"/>
    <row r="43587" ht="12.75" hidden="1" customHeight="1"/>
    <row r="43588" ht="12.75" hidden="1" customHeight="1"/>
    <row r="43589" ht="12.75" hidden="1" customHeight="1"/>
    <row r="43590" ht="12.75" hidden="1" customHeight="1"/>
    <row r="43591" ht="12.75" hidden="1" customHeight="1"/>
    <row r="43592" ht="12.75" hidden="1" customHeight="1"/>
    <row r="43593" ht="12.75" hidden="1" customHeight="1"/>
    <row r="43594" ht="12.75" hidden="1" customHeight="1"/>
    <row r="43595" ht="12.75" hidden="1" customHeight="1"/>
    <row r="43596" ht="12.75" hidden="1" customHeight="1"/>
    <row r="43597" ht="12.75" hidden="1" customHeight="1"/>
    <row r="43598" ht="12.75" hidden="1" customHeight="1"/>
    <row r="43599" ht="12.75" hidden="1" customHeight="1"/>
    <row r="43600" ht="12.75" hidden="1" customHeight="1"/>
    <row r="43601" ht="12.75" hidden="1" customHeight="1"/>
    <row r="43602" ht="12.75" hidden="1" customHeight="1"/>
    <row r="43603" ht="12.75" hidden="1" customHeight="1"/>
    <row r="43604" ht="12.75" hidden="1" customHeight="1"/>
    <row r="43605" ht="12.75" hidden="1" customHeight="1"/>
    <row r="43606" ht="12.75" hidden="1" customHeight="1"/>
    <row r="43607" ht="12.75" hidden="1" customHeight="1"/>
    <row r="43608" ht="12.75" hidden="1" customHeight="1"/>
    <row r="43609" ht="12.75" hidden="1" customHeight="1"/>
    <row r="43610" ht="12.75" hidden="1" customHeight="1"/>
    <row r="43611" ht="12.75" hidden="1" customHeight="1"/>
    <row r="43612" ht="12.75" hidden="1" customHeight="1"/>
    <row r="43613" ht="12.75" hidden="1" customHeight="1"/>
    <row r="43614" ht="12.75" hidden="1" customHeight="1"/>
    <row r="43615" ht="12.75" hidden="1" customHeight="1"/>
    <row r="43616" ht="12.75" hidden="1" customHeight="1"/>
    <row r="43617" ht="12.75" hidden="1" customHeight="1"/>
    <row r="43618" ht="12.75" hidden="1" customHeight="1"/>
    <row r="43619" ht="12.75" hidden="1" customHeight="1"/>
    <row r="43620" ht="12.75" hidden="1" customHeight="1"/>
    <row r="43621" ht="12.75" hidden="1" customHeight="1"/>
    <row r="43622" ht="12.75" hidden="1" customHeight="1"/>
    <row r="43623" ht="12.75" hidden="1" customHeight="1"/>
    <row r="43624" ht="12.75" hidden="1" customHeight="1"/>
    <row r="43625" ht="12.75" hidden="1" customHeight="1"/>
    <row r="43626" ht="12.75" hidden="1" customHeight="1"/>
    <row r="43627" ht="12.75" hidden="1" customHeight="1"/>
    <row r="43628" ht="12.75" hidden="1" customHeight="1"/>
    <row r="43629" ht="12.75" hidden="1" customHeight="1"/>
    <row r="43630" ht="12.75" hidden="1" customHeight="1"/>
    <row r="43631" ht="12.75" hidden="1" customHeight="1"/>
    <row r="43632" ht="12.75" hidden="1" customHeight="1"/>
    <row r="43633" ht="12.75" hidden="1" customHeight="1"/>
    <row r="43634" ht="12.75" hidden="1" customHeight="1"/>
    <row r="43635" ht="12.75" hidden="1" customHeight="1"/>
    <row r="43636" ht="12.75" hidden="1" customHeight="1"/>
    <row r="43637" ht="12.75" hidden="1" customHeight="1"/>
    <row r="43638" ht="12.75" hidden="1" customHeight="1"/>
    <row r="43639" ht="12.75" hidden="1" customHeight="1"/>
    <row r="43640" ht="12.75" hidden="1" customHeight="1"/>
    <row r="43641" ht="12.75" hidden="1" customHeight="1"/>
    <row r="43642" ht="12.75" hidden="1" customHeight="1"/>
    <row r="43643" ht="12.75" hidden="1" customHeight="1"/>
    <row r="43644" ht="12.75" hidden="1" customHeight="1"/>
    <row r="43645" ht="12.75" hidden="1" customHeight="1"/>
    <row r="43646" ht="12.75" hidden="1" customHeight="1"/>
    <row r="43647" ht="12.75" hidden="1" customHeight="1"/>
    <row r="43648" ht="12.75" hidden="1" customHeight="1"/>
    <row r="43649" ht="12.75" hidden="1" customHeight="1"/>
    <row r="43650" ht="12.75" hidden="1" customHeight="1"/>
    <row r="43651" ht="12.75" hidden="1" customHeight="1"/>
    <row r="43652" ht="12.75" hidden="1" customHeight="1"/>
    <row r="43653" ht="12.75" hidden="1" customHeight="1"/>
    <row r="43654" ht="12.75" hidden="1" customHeight="1"/>
    <row r="43655" ht="12.75" hidden="1" customHeight="1"/>
    <row r="43656" ht="12.75" hidden="1" customHeight="1"/>
    <row r="43657" ht="12.75" hidden="1" customHeight="1"/>
    <row r="43658" ht="12.75" hidden="1" customHeight="1"/>
    <row r="43659" ht="12.75" hidden="1" customHeight="1"/>
    <row r="43660" ht="12.75" hidden="1" customHeight="1"/>
    <row r="43661" ht="12.75" hidden="1" customHeight="1"/>
    <row r="43662" ht="12.75" hidden="1" customHeight="1"/>
    <row r="43663" ht="12.75" hidden="1" customHeight="1"/>
    <row r="43664" ht="12.75" hidden="1" customHeight="1"/>
    <row r="43665" ht="12.75" hidden="1" customHeight="1"/>
    <row r="43666" ht="12.75" hidden="1" customHeight="1"/>
    <row r="43667" ht="12.75" hidden="1" customHeight="1"/>
    <row r="43668" ht="12.75" hidden="1" customHeight="1"/>
    <row r="43669" ht="12.75" hidden="1" customHeight="1"/>
    <row r="43670" ht="12.75" hidden="1" customHeight="1"/>
    <row r="43671" ht="12.75" hidden="1" customHeight="1"/>
    <row r="43672" ht="12.75" hidden="1" customHeight="1"/>
    <row r="43673" ht="12.75" hidden="1" customHeight="1"/>
    <row r="43674" ht="12.75" hidden="1" customHeight="1"/>
    <row r="43675" ht="12.75" hidden="1" customHeight="1"/>
    <row r="43676" ht="12.75" hidden="1" customHeight="1"/>
    <row r="43677" ht="12.75" hidden="1" customHeight="1"/>
    <row r="43678" ht="12.75" hidden="1" customHeight="1"/>
    <row r="43679" ht="12.75" hidden="1" customHeight="1"/>
    <row r="43680" ht="12.75" hidden="1" customHeight="1"/>
    <row r="43681" ht="12.75" hidden="1" customHeight="1"/>
    <row r="43682" ht="12.75" hidden="1" customHeight="1"/>
    <row r="43683" ht="12.75" hidden="1" customHeight="1"/>
    <row r="43684" ht="12.75" hidden="1" customHeight="1"/>
    <row r="43685" ht="12.75" hidden="1" customHeight="1"/>
    <row r="43686" ht="12.75" hidden="1" customHeight="1"/>
    <row r="43687" ht="12.75" hidden="1" customHeight="1"/>
    <row r="43688" ht="12.75" hidden="1" customHeight="1"/>
    <row r="43689" ht="12.75" hidden="1" customHeight="1"/>
    <row r="43690" ht="12.75" hidden="1" customHeight="1"/>
    <row r="43691" ht="12.75" hidden="1" customHeight="1"/>
    <row r="43692" ht="12.75" hidden="1" customHeight="1"/>
    <row r="43693" ht="12.75" hidden="1" customHeight="1"/>
    <row r="43694" ht="12.75" hidden="1" customHeight="1"/>
    <row r="43695" ht="12.75" hidden="1" customHeight="1"/>
    <row r="43696" ht="12.75" hidden="1" customHeight="1"/>
    <row r="43697" ht="12.75" hidden="1" customHeight="1"/>
    <row r="43698" ht="12.75" hidden="1" customHeight="1"/>
    <row r="43699" ht="12.75" hidden="1" customHeight="1"/>
    <row r="43700" ht="12.75" hidden="1" customHeight="1"/>
    <row r="43701" ht="12.75" hidden="1" customHeight="1"/>
    <row r="43702" ht="12.75" hidden="1" customHeight="1"/>
    <row r="43703" ht="12.75" hidden="1" customHeight="1"/>
    <row r="43704" ht="12.75" hidden="1" customHeight="1"/>
    <row r="43705" ht="12.75" hidden="1" customHeight="1"/>
    <row r="43706" ht="12.75" hidden="1" customHeight="1"/>
    <row r="43707" ht="12.75" hidden="1" customHeight="1"/>
    <row r="43708" ht="12.75" hidden="1" customHeight="1"/>
    <row r="43709" ht="12.75" hidden="1" customHeight="1"/>
    <row r="43710" ht="12.75" hidden="1" customHeight="1"/>
    <row r="43711" ht="12.75" hidden="1" customHeight="1"/>
    <row r="43712" ht="12.75" hidden="1" customHeight="1"/>
    <row r="43713" ht="12.75" hidden="1" customHeight="1"/>
    <row r="43714" ht="12.75" hidden="1" customHeight="1"/>
    <row r="43715" ht="12.75" hidden="1" customHeight="1"/>
    <row r="43716" ht="12.75" hidden="1" customHeight="1"/>
    <row r="43717" ht="12.75" hidden="1" customHeight="1"/>
    <row r="43718" ht="12.75" hidden="1" customHeight="1"/>
    <row r="43719" ht="12.75" hidden="1" customHeight="1"/>
    <row r="43720" ht="12.75" hidden="1" customHeight="1"/>
    <row r="43721" ht="12.75" hidden="1" customHeight="1"/>
    <row r="43722" ht="12.75" hidden="1" customHeight="1"/>
    <row r="43723" ht="12.75" hidden="1" customHeight="1"/>
    <row r="43724" ht="12.75" hidden="1" customHeight="1"/>
    <row r="43725" ht="12.75" hidden="1" customHeight="1"/>
    <row r="43726" ht="12.75" hidden="1" customHeight="1"/>
    <row r="43727" ht="12.75" hidden="1" customHeight="1"/>
    <row r="43728" ht="12.75" hidden="1" customHeight="1"/>
    <row r="43729" ht="12.75" hidden="1" customHeight="1"/>
    <row r="43730" ht="12.75" hidden="1" customHeight="1"/>
    <row r="43731" ht="12.75" hidden="1" customHeight="1"/>
    <row r="43732" ht="12.75" hidden="1" customHeight="1"/>
    <row r="43733" ht="12.75" hidden="1" customHeight="1"/>
    <row r="43734" ht="12.75" hidden="1" customHeight="1"/>
    <row r="43735" ht="12.75" hidden="1" customHeight="1"/>
    <row r="43736" ht="12.75" hidden="1" customHeight="1"/>
    <row r="43737" ht="12.75" hidden="1" customHeight="1"/>
    <row r="43738" ht="12.75" hidden="1" customHeight="1"/>
    <row r="43739" ht="12.75" hidden="1" customHeight="1"/>
    <row r="43740" ht="12.75" hidden="1" customHeight="1"/>
    <row r="43741" ht="12.75" hidden="1" customHeight="1"/>
    <row r="43742" ht="12.75" hidden="1" customHeight="1"/>
    <row r="43743" ht="12.75" hidden="1" customHeight="1"/>
    <row r="43744" ht="12.75" hidden="1" customHeight="1"/>
    <row r="43745" ht="12.75" hidden="1" customHeight="1"/>
    <row r="43746" ht="12.75" hidden="1" customHeight="1"/>
    <row r="43747" ht="12.75" hidden="1" customHeight="1"/>
    <row r="43748" ht="12.75" hidden="1" customHeight="1"/>
    <row r="43749" ht="12.75" hidden="1" customHeight="1"/>
    <row r="43750" ht="12.75" hidden="1" customHeight="1"/>
    <row r="43751" ht="12.75" hidden="1" customHeight="1"/>
    <row r="43752" ht="12.75" hidden="1" customHeight="1"/>
    <row r="43753" ht="12.75" hidden="1" customHeight="1"/>
    <row r="43754" ht="12.75" hidden="1" customHeight="1"/>
    <row r="43755" ht="12.75" hidden="1" customHeight="1"/>
    <row r="43756" ht="12.75" hidden="1" customHeight="1"/>
    <row r="43757" ht="12.75" hidden="1" customHeight="1"/>
    <row r="43758" ht="12.75" hidden="1" customHeight="1"/>
    <row r="43759" ht="12.75" hidden="1" customHeight="1"/>
    <row r="43760" ht="12.75" hidden="1" customHeight="1"/>
    <row r="43761" ht="12.75" hidden="1" customHeight="1"/>
    <row r="43762" ht="12.75" hidden="1" customHeight="1"/>
    <row r="43763" ht="12.75" hidden="1" customHeight="1"/>
    <row r="43764" ht="12.75" hidden="1" customHeight="1"/>
    <row r="43765" ht="12.75" hidden="1" customHeight="1"/>
    <row r="43766" ht="12.75" hidden="1" customHeight="1"/>
    <row r="43767" ht="12.75" hidden="1" customHeight="1"/>
    <row r="43768" ht="12.75" hidden="1" customHeight="1"/>
    <row r="43769" ht="12.75" hidden="1" customHeight="1"/>
    <row r="43770" ht="12.75" hidden="1" customHeight="1"/>
    <row r="43771" ht="12.75" hidden="1" customHeight="1"/>
    <row r="43772" ht="12.75" hidden="1" customHeight="1"/>
    <row r="43773" ht="12.75" hidden="1" customHeight="1"/>
    <row r="43774" ht="12.75" hidden="1" customHeight="1"/>
    <row r="43775" ht="12.75" hidden="1" customHeight="1"/>
    <row r="43776" ht="12.75" hidden="1" customHeight="1"/>
    <row r="43777" ht="12.75" hidden="1" customHeight="1"/>
    <row r="43778" ht="12.75" hidden="1" customHeight="1"/>
    <row r="43779" ht="12.75" hidden="1" customHeight="1"/>
    <row r="43780" ht="12.75" hidden="1" customHeight="1"/>
    <row r="43781" ht="12.75" hidden="1" customHeight="1"/>
    <row r="43782" ht="12.75" hidden="1" customHeight="1"/>
    <row r="43783" ht="12.75" hidden="1" customHeight="1"/>
    <row r="43784" ht="12.75" hidden="1" customHeight="1"/>
    <row r="43785" ht="12.75" hidden="1" customHeight="1"/>
    <row r="43786" ht="12.75" hidden="1" customHeight="1"/>
    <row r="43787" ht="12.75" hidden="1" customHeight="1"/>
    <row r="43788" ht="12.75" hidden="1" customHeight="1"/>
    <row r="43789" ht="12.75" hidden="1" customHeight="1"/>
    <row r="43790" ht="12.75" hidden="1" customHeight="1"/>
    <row r="43791" ht="12.75" hidden="1" customHeight="1"/>
    <row r="43792" ht="12.75" hidden="1" customHeight="1"/>
    <row r="43793" ht="12.75" hidden="1" customHeight="1"/>
    <row r="43794" ht="12.75" hidden="1" customHeight="1"/>
    <row r="43795" ht="12.75" hidden="1" customHeight="1"/>
    <row r="43796" ht="12.75" hidden="1" customHeight="1"/>
    <row r="43797" ht="12.75" hidden="1" customHeight="1"/>
    <row r="43798" ht="12.75" hidden="1" customHeight="1"/>
    <row r="43799" ht="12.75" hidden="1" customHeight="1"/>
    <row r="43800" ht="12.75" hidden="1" customHeight="1"/>
    <row r="43801" ht="12.75" hidden="1" customHeight="1"/>
    <row r="43802" ht="12.75" hidden="1" customHeight="1"/>
    <row r="43803" ht="12.75" hidden="1" customHeight="1"/>
    <row r="43804" ht="12.75" hidden="1" customHeight="1"/>
    <row r="43805" ht="12.75" hidden="1" customHeight="1"/>
    <row r="43806" ht="12.75" hidden="1" customHeight="1"/>
    <row r="43807" ht="12.75" hidden="1" customHeight="1"/>
    <row r="43808" ht="12.75" hidden="1" customHeight="1"/>
    <row r="43809" ht="12.75" hidden="1" customHeight="1"/>
    <row r="43810" ht="12.75" hidden="1" customHeight="1"/>
    <row r="43811" ht="12.75" hidden="1" customHeight="1"/>
    <row r="43812" ht="12.75" hidden="1" customHeight="1"/>
    <row r="43813" ht="12.75" hidden="1" customHeight="1"/>
    <row r="43814" ht="12.75" hidden="1" customHeight="1"/>
    <row r="43815" ht="12.75" hidden="1" customHeight="1"/>
    <row r="43816" ht="12.75" hidden="1" customHeight="1"/>
    <row r="43817" ht="12.75" hidden="1" customHeight="1"/>
    <row r="43818" ht="12.75" hidden="1" customHeight="1"/>
    <row r="43819" ht="12.75" hidden="1" customHeight="1"/>
    <row r="43820" ht="12.75" hidden="1" customHeight="1"/>
    <row r="43821" ht="12.75" hidden="1" customHeight="1"/>
    <row r="43822" ht="12.75" hidden="1" customHeight="1"/>
    <row r="43823" ht="12.75" hidden="1" customHeight="1"/>
    <row r="43824" ht="12.75" hidden="1" customHeight="1"/>
    <row r="43825" ht="12.75" hidden="1" customHeight="1"/>
    <row r="43826" ht="12.75" hidden="1" customHeight="1"/>
    <row r="43827" ht="12.75" hidden="1" customHeight="1"/>
    <row r="43828" ht="12.75" hidden="1" customHeight="1"/>
    <row r="43829" ht="12.75" hidden="1" customHeight="1"/>
    <row r="43830" ht="12.75" hidden="1" customHeight="1"/>
    <row r="43831" ht="12.75" hidden="1" customHeight="1"/>
    <row r="43832" ht="12.75" hidden="1" customHeight="1"/>
    <row r="43833" ht="12.75" hidden="1" customHeight="1"/>
    <row r="43834" ht="12.75" hidden="1" customHeight="1"/>
    <row r="43835" ht="12.75" hidden="1" customHeight="1"/>
    <row r="43836" ht="12.75" hidden="1" customHeight="1"/>
    <row r="43837" ht="12.75" hidden="1" customHeight="1"/>
    <row r="43838" ht="12.75" hidden="1" customHeight="1"/>
    <row r="43839" ht="12.75" hidden="1" customHeight="1"/>
    <row r="43840" ht="12.75" hidden="1" customHeight="1"/>
    <row r="43841" ht="12.75" hidden="1" customHeight="1"/>
    <row r="43842" ht="12.75" hidden="1" customHeight="1"/>
    <row r="43843" ht="12.75" hidden="1" customHeight="1"/>
    <row r="43844" ht="12.75" hidden="1" customHeight="1"/>
    <row r="43845" ht="12.75" hidden="1" customHeight="1"/>
    <row r="43846" ht="12.75" hidden="1" customHeight="1"/>
    <row r="43847" ht="12.75" hidden="1" customHeight="1"/>
    <row r="43848" ht="12.75" hidden="1" customHeight="1"/>
    <row r="43849" ht="12.75" hidden="1" customHeight="1"/>
    <row r="43850" ht="12.75" hidden="1" customHeight="1"/>
    <row r="43851" ht="12.75" hidden="1" customHeight="1"/>
    <row r="43852" ht="12.75" hidden="1" customHeight="1"/>
    <row r="43853" ht="12.75" hidden="1" customHeight="1"/>
    <row r="43854" ht="12.75" hidden="1" customHeight="1"/>
    <row r="43855" ht="12.75" hidden="1" customHeight="1"/>
    <row r="43856" ht="12.75" hidden="1" customHeight="1"/>
    <row r="43857" ht="12.75" hidden="1" customHeight="1"/>
    <row r="43858" ht="12.75" hidden="1" customHeight="1"/>
    <row r="43859" ht="12.75" hidden="1" customHeight="1"/>
    <row r="43860" ht="12.75" hidden="1" customHeight="1"/>
    <row r="43861" ht="12.75" hidden="1" customHeight="1"/>
    <row r="43862" ht="12.75" hidden="1" customHeight="1"/>
    <row r="43863" ht="12.75" hidden="1" customHeight="1"/>
    <row r="43864" ht="12.75" hidden="1" customHeight="1"/>
    <row r="43865" ht="12.75" hidden="1" customHeight="1"/>
    <row r="43866" ht="12.75" hidden="1" customHeight="1"/>
    <row r="43867" ht="12.75" hidden="1" customHeight="1"/>
    <row r="43868" ht="12.75" hidden="1" customHeight="1"/>
    <row r="43869" ht="12.75" hidden="1" customHeight="1"/>
    <row r="43870" ht="12.75" hidden="1" customHeight="1"/>
    <row r="43871" ht="12.75" hidden="1" customHeight="1"/>
    <row r="43872" ht="12.75" hidden="1" customHeight="1"/>
    <row r="43873" ht="12.75" hidden="1" customHeight="1"/>
    <row r="43874" ht="12.75" hidden="1" customHeight="1"/>
    <row r="43875" ht="12.75" hidden="1" customHeight="1"/>
    <row r="43876" ht="12.75" hidden="1" customHeight="1"/>
    <row r="43877" ht="12.75" hidden="1" customHeight="1"/>
    <row r="43878" ht="12.75" hidden="1" customHeight="1"/>
    <row r="43879" ht="12.75" hidden="1" customHeight="1"/>
    <row r="43880" ht="12.75" hidden="1" customHeight="1"/>
    <row r="43881" ht="12.75" hidden="1" customHeight="1"/>
    <row r="43882" ht="12.75" hidden="1" customHeight="1"/>
    <row r="43883" ht="12.75" hidden="1" customHeight="1"/>
    <row r="43884" ht="12.75" hidden="1" customHeight="1"/>
    <row r="43885" ht="12.75" hidden="1" customHeight="1"/>
    <row r="43886" ht="12.75" hidden="1" customHeight="1"/>
    <row r="43887" ht="12.75" hidden="1" customHeight="1"/>
    <row r="43888" ht="12.75" hidden="1" customHeight="1"/>
    <row r="43889" ht="12.75" hidden="1" customHeight="1"/>
    <row r="43890" ht="12.75" hidden="1" customHeight="1"/>
    <row r="43891" ht="12.75" hidden="1" customHeight="1"/>
    <row r="43892" ht="12.75" hidden="1" customHeight="1"/>
    <row r="43893" ht="12.75" hidden="1" customHeight="1"/>
    <row r="43894" ht="12.75" hidden="1" customHeight="1"/>
    <row r="43895" ht="12.75" hidden="1" customHeight="1"/>
    <row r="43896" ht="12.75" hidden="1" customHeight="1"/>
    <row r="43897" ht="12.75" hidden="1" customHeight="1"/>
    <row r="43898" ht="12.75" hidden="1" customHeight="1"/>
    <row r="43899" ht="12.75" hidden="1" customHeight="1"/>
    <row r="43900" ht="12.75" hidden="1" customHeight="1"/>
    <row r="43901" ht="12.75" hidden="1" customHeight="1"/>
    <row r="43902" ht="12.75" hidden="1" customHeight="1"/>
    <row r="43903" ht="12.75" hidden="1" customHeight="1"/>
    <row r="43904" ht="12.75" hidden="1" customHeight="1"/>
    <row r="43905" ht="12.75" hidden="1" customHeight="1"/>
    <row r="43906" ht="12.75" hidden="1" customHeight="1"/>
    <row r="43907" ht="12.75" hidden="1" customHeight="1"/>
    <row r="43908" ht="12.75" hidden="1" customHeight="1"/>
    <row r="43909" ht="12.75" hidden="1" customHeight="1"/>
    <row r="43910" ht="12.75" hidden="1" customHeight="1"/>
    <row r="43911" ht="12.75" hidden="1" customHeight="1"/>
    <row r="43912" ht="12.75" hidden="1" customHeight="1"/>
    <row r="43913" ht="12.75" hidden="1" customHeight="1"/>
    <row r="43914" ht="12.75" hidden="1" customHeight="1"/>
    <row r="43915" ht="12.75" hidden="1" customHeight="1"/>
    <row r="43916" ht="12.75" hidden="1" customHeight="1"/>
    <row r="43917" ht="12.75" hidden="1" customHeight="1"/>
    <row r="43918" ht="12.75" hidden="1" customHeight="1"/>
    <row r="43919" ht="12.75" hidden="1" customHeight="1"/>
    <row r="43920" ht="12.75" hidden="1" customHeight="1"/>
    <row r="43921" ht="12.75" hidden="1" customHeight="1"/>
    <row r="43922" ht="12.75" hidden="1" customHeight="1"/>
    <row r="43923" ht="12.75" hidden="1" customHeight="1"/>
    <row r="43924" ht="12.75" hidden="1" customHeight="1"/>
    <row r="43925" ht="12.75" hidden="1" customHeight="1"/>
    <row r="43926" ht="12.75" hidden="1" customHeight="1"/>
    <row r="43927" ht="12.75" hidden="1" customHeight="1"/>
    <row r="43928" ht="12.75" hidden="1" customHeight="1"/>
    <row r="43929" ht="12.75" hidden="1" customHeight="1"/>
    <row r="43930" ht="12.75" hidden="1" customHeight="1"/>
    <row r="43931" ht="12.75" hidden="1" customHeight="1"/>
    <row r="43932" ht="12.75" hidden="1" customHeight="1"/>
    <row r="43933" ht="12.75" hidden="1" customHeight="1"/>
    <row r="43934" ht="12.75" hidden="1" customHeight="1"/>
    <row r="43935" ht="12.75" hidden="1" customHeight="1"/>
    <row r="43936" ht="12.75" hidden="1" customHeight="1"/>
    <row r="43937" ht="12.75" hidden="1" customHeight="1"/>
    <row r="43938" ht="12.75" hidden="1" customHeight="1"/>
    <row r="43939" ht="12.75" hidden="1" customHeight="1"/>
    <row r="43940" ht="12.75" hidden="1" customHeight="1"/>
    <row r="43941" ht="12.75" hidden="1" customHeight="1"/>
    <row r="43942" ht="12.75" hidden="1" customHeight="1"/>
    <row r="43943" ht="12.75" hidden="1" customHeight="1"/>
    <row r="43944" ht="12.75" hidden="1" customHeight="1"/>
    <row r="43945" ht="12.75" hidden="1" customHeight="1"/>
    <row r="43946" ht="12.75" hidden="1" customHeight="1"/>
    <row r="43947" ht="12.75" hidden="1" customHeight="1"/>
    <row r="43948" ht="12.75" hidden="1" customHeight="1"/>
    <row r="43949" ht="12.75" hidden="1" customHeight="1"/>
    <row r="43950" ht="12.75" hidden="1" customHeight="1"/>
    <row r="43951" ht="12.75" hidden="1" customHeight="1"/>
    <row r="43952" ht="12.75" hidden="1" customHeight="1"/>
    <row r="43953" ht="12.75" hidden="1" customHeight="1"/>
    <row r="43954" ht="12.75" hidden="1" customHeight="1"/>
    <row r="43955" ht="12.75" hidden="1" customHeight="1"/>
    <row r="43956" ht="12.75" hidden="1" customHeight="1"/>
    <row r="43957" ht="12.75" hidden="1" customHeight="1"/>
    <row r="43958" ht="12.75" hidden="1" customHeight="1"/>
    <row r="43959" ht="12.75" hidden="1" customHeight="1"/>
    <row r="43960" ht="12.75" hidden="1" customHeight="1"/>
    <row r="43961" ht="12.75" hidden="1" customHeight="1"/>
    <row r="43962" ht="12.75" hidden="1" customHeight="1"/>
    <row r="43963" ht="12.75" hidden="1" customHeight="1"/>
    <row r="43964" ht="12.75" hidden="1" customHeight="1"/>
    <row r="43965" ht="12.75" hidden="1" customHeight="1"/>
    <row r="43966" ht="12.75" hidden="1" customHeight="1"/>
    <row r="43967" ht="12.75" hidden="1" customHeight="1"/>
    <row r="43968" ht="12.75" hidden="1" customHeight="1"/>
    <row r="43969" ht="12.75" hidden="1" customHeight="1"/>
    <row r="43970" ht="12.75" hidden="1" customHeight="1"/>
    <row r="43971" ht="12.75" hidden="1" customHeight="1"/>
    <row r="43972" ht="12.75" hidden="1" customHeight="1"/>
    <row r="43973" ht="12.75" hidden="1" customHeight="1"/>
    <row r="43974" ht="12.75" hidden="1" customHeight="1"/>
    <row r="43975" ht="12.75" hidden="1" customHeight="1"/>
    <row r="43976" ht="12.75" hidden="1" customHeight="1"/>
    <row r="43977" ht="12.75" hidden="1" customHeight="1"/>
    <row r="43978" ht="12.75" hidden="1" customHeight="1"/>
    <row r="43979" ht="12.75" hidden="1" customHeight="1"/>
    <row r="43980" ht="12.75" hidden="1" customHeight="1"/>
    <row r="43981" ht="12.75" hidden="1" customHeight="1"/>
    <row r="43982" ht="12.75" hidden="1" customHeight="1"/>
    <row r="43983" ht="12.75" hidden="1" customHeight="1"/>
    <row r="43984" ht="12.75" hidden="1" customHeight="1"/>
    <row r="43985" ht="12.75" hidden="1" customHeight="1"/>
    <row r="43986" ht="12.75" hidden="1" customHeight="1"/>
    <row r="43987" ht="12.75" hidden="1" customHeight="1"/>
    <row r="43988" ht="12.75" hidden="1" customHeight="1"/>
    <row r="43989" ht="12.75" hidden="1" customHeight="1"/>
    <row r="43990" ht="12.75" hidden="1" customHeight="1"/>
    <row r="43991" ht="12.75" hidden="1" customHeight="1"/>
    <row r="43992" ht="12.75" hidden="1" customHeight="1"/>
    <row r="43993" ht="12.75" hidden="1" customHeight="1"/>
    <row r="43994" ht="12.75" hidden="1" customHeight="1"/>
    <row r="43995" ht="12.75" hidden="1" customHeight="1"/>
    <row r="43996" ht="12.75" hidden="1" customHeight="1"/>
    <row r="43997" ht="12.75" hidden="1" customHeight="1"/>
    <row r="43998" ht="12.75" hidden="1" customHeight="1"/>
    <row r="43999" ht="12.75" hidden="1" customHeight="1"/>
    <row r="44000" ht="12.75" hidden="1" customHeight="1"/>
    <row r="44001" ht="12.75" hidden="1" customHeight="1"/>
    <row r="44002" ht="12.75" hidden="1" customHeight="1"/>
    <row r="44003" ht="12.75" hidden="1" customHeight="1"/>
    <row r="44004" ht="12.75" hidden="1" customHeight="1"/>
    <row r="44005" ht="12.75" hidden="1" customHeight="1"/>
    <row r="44006" ht="12.75" hidden="1" customHeight="1"/>
    <row r="44007" ht="12.75" hidden="1" customHeight="1"/>
    <row r="44008" ht="12.75" hidden="1" customHeight="1"/>
    <row r="44009" ht="12.75" hidden="1" customHeight="1"/>
    <row r="44010" ht="12.75" hidden="1" customHeight="1"/>
    <row r="44011" ht="12.75" hidden="1" customHeight="1"/>
    <row r="44012" ht="12.75" hidden="1" customHeight="1"/>
    <row r="44013" ht="12.75" hidden="1" customHeight="1"/>
    <row r="44014" ht="12.75" hidden="1" customHeight="1"/>
    <row r="44015" ht="12.75" hidden="1" customHeight="1"/>
    <row r="44016" ht="12.75" hidden="1" customHeight="1"/>
    <row r="44017" ht="12.75" hidden="1" customHeight="1"/>
    <row r="44018" ht="12.75" hidden="1" customHeight="1"/>
    <row r="44019" ht="12.75" hidden="1" customHeight="1"/>
    <row r="44020" ht="12.75" hidden="1" customHeight="1"/>
    <row r="44021" ht="12.75" hidden="1" customHeight="1"/>
    <row r="44022" ht="12.75" hidden="1" customHeight="1"/>
    <row r="44023" ht="12.75" hidden="1" customHeight="1"/>
    <row r="44024" ht="12.75" hidden="1" customHeight="1"/>
    <row r="44025" ht="12.75" hidden="1" customHeight="1"/>
    <row r="44026" ht="12.75" hidden="1" customHeight="1"/>
    <row r="44027" ht="12.75" hidden="1" customHeight="1"/>
    <row r="44028" ht="12.75" hidden="1" customHeight="1"/>
    <row r="44029" ht="12.75" hidden="1" customHeight="1"/>
    <row r="44030" ht="12.75" hidden="1" customHeight="1"/>
    <row r="44031" ht="12.75" hidden="1" customHeight="1"/>
    <row r="44032" ht="12.75" hidden="1" customHeight="1"/>
    <row r="44033" ht="12.75" hidden="1" customHeight="1"/>
    <row r="44034" ht="12.75" hidden="1" customHeight="1"/>
    <row r="44035" ht="12.75" hidden="1" customHeight="1"/>
    <row r="44036" ht="12.75" hidden="1" customHeight="1"/>
    <row r="44037" ht="12.75" hidden="1" customHeight="1"/>
    <row r="44038" ht="12.75" hidden="1" customHeight="1"/>
    <row r="44039" ht="12.75" hidden="1" customHeight="1"/>
    <row r="44040" ht="12.75" hidden="1" customHeight="1"/>
    <row r="44041" ht="12.75" hidden="1" customHeight="1"/>
    <row r="44042" ht="12.75" hidden="1" customHeight="1"/>
    <row r="44043" ht="12.75" hidden="1" customHeight="1"/>
    <row r="44044" ht="12.75" hidden="1" customHeight="1"/>
    <row r="44045" ht="12.75" hidden="1" customHeight="1"/>
    <row r="44046" ht="12.75" hidden="1" customHeight="1"/>
    <row r="44047" ht="12.75" hidden="1" customHeight="1"/>
    <row r="44048" ht="12.75" hidden="1" customHeight="1"/>
    <row r="44049" ht="12.75" hidden="1" customHeight="1"/>
    <row r="44050" ht="12.75" hidden="1" customHeight="1"/>
    <row r="44051" ht="12.75" hidden="1" customHeight="1"/>
    <row r="44052" ht="12.75" hidden="1" customHeight="1"/>
    <row r="44053" ht="12.75" hidden="1" customHeight="1"/>
    <row r="44054" ht="12.75" hidden="1" customHeight="1"/>
    <row r="44055" ht="12.75" hidden="1" customHeight="1"/>
    <row r="44056" ht="12.75" hidden="1" customHeight="1"/>
    <row r="44057" ht="12.75" hidden="1" customHeight="1"/>
    <row r="44058" ht="12.75" hidden="1" customHeight="1"/>
    <row r="44059" ht="12.75" hidden="1" customHeight="1"/>
    <row r="44060" ht="12.75" hidden="1" customHeight="1"/>
    <row r="44061" ht="12.75" hidden="1" customHeight="1"/>
    <row r="44062" ht="12.75" hidden="1" customHeight="1"/>
    <row r="44063" ht="12.75" hidden="1" customHeight="1"/>
    <row r="44064" ht="12.75" hidden="1" customHeight="1"/>
    <row r="44065" ht="12.75" hidden="1" customHeight="1"/>
    <row r="44066" ht="12.75" hidden="1" customHeight="1"/>
    <row r="44067" ht="12.75" hidden="1" customHeight="1"/>
    <row r="44068" ht="12.75" hidden="1" customHeight="1"/>
    <row r="44069" ht="12.75" hidden="1" customHeight="1"/>
    <row r="44070" ht="12.75" hidden="1" customHeight="1"/>
    <row r="44071" ht="12.75" hidden="1" customHeight="1"/>
    <row r="44072" ht="12.75" hidden="1" customHeight="1"/>
    <row r="44073" ht="12.75" hidden="1" customHeight="1"/>
    <row r="44074" ht="12.75" hidden="1" customHeight="1"/>
    <row r="44075" ht="12.75" hidden="1" customHeight="1"/>
    <row r="44076" ht="12.75" hidden="1" customHeight="1"/>
    <row r="44077" ht="12.75" hidden="1" customHeight="1"/>
    <row r="44078" ht="12.75" hidden="1" customHeight="1"/>
    <row r="44079" ht="12.75" hidden="1" customHeight="1"/>
    <row r="44080" ht="12.75" hidden="1" customHeight="1"/>
    <row r="44081" ht="12.75" hidden="1" customHeight="1"/>
    <row r="44082" ht="12.75" hidden="1" customHeight="1"/>
    <row r="44083" ht="12.75" hidden="1" customHeight="1"/>
    <row r="44084" ht="12.75" hidden="1" customHeight="1"/>
    <row r="44085" ht="12.75" hidden="1" customHeight="1"/>
    <row r="44086" ht="12.75" hidden="1" customHeight="1"/>
    <row r="44087" ht="12.75" hidden="1" customHeight="1"/>
    <row r="44088" ht="12.75" hidden="1" customHeight="1"/>
    <row r="44089" ht="12.75" hidden="1" customHeight="1"/>
    <row r="44090" ht="12.75" hidden="1" customHeight="1"/>
    <row r="44091" ht="12.75" hidden="1" customHeight="1"/>
    <row r="44092" ht="12.75" hidden="1" customHeight="1"/>
    <row r="44093" ht="12.75" hidden="1" customHeight="1"/>
    <row r="44094" ht="12.75" hidden="1" customHeight="1"/>
    <row r="44095" ht="12.75" hidden="1" customHeight="1"/>
    <row r="44096" ht="12.75" hidden="1" customHeight="1"/>
    <row r="44097" ht="12.75" hidden="1" customHeight="1"/>
    <row r="44098" ht="12.75" hidden="1" customHeight="1"/>
    <row r="44099" ht="12.75" hidden="1" customHeight="1"/>
    <row r="44100" ht="12.75" hidden="1" customHeight="1"/>
    <row r="44101" ht="12.75" hidden="1" customHeight="1"/>
    <row r="44102" ht="12.75" hidden="1" customHeight="1"/>
    <row r="44103" ht="12.75" hidden="1" customHeight="1"/>
    <row r="44104" ht="12.75" hidden="1" customHeight="1"/>
    <row r="44105" ht="12.75" hidden="1" customHeight="1"/>
    <row r="44106" ht="12.75" hidden="1" customHeight="1"/>
    <row r="44107" ht="12.75" hidden="1" customHeight="1"/>
    <row r="44108" ht="12.75" hidden="1" customHeight="1"/>
    <row r="44109" ht="12.75" hidden="1" customHeight="1"/>
    <row r="44110" ht="12.75" hidden="1" customHeight="1"/>
    <row r="44111" ht="12.75" hidden="1" customHeight="1"/>
    <row r="44112" ht="12.75" hidden="1" customHeight="1"/>
    <row r="44113" ht="12.75" hidden="1" customHeight="1"/>
    <row r="44114" ht="12.75" hidden="1" customHeight="1"/>
    <row r="44115" ht="12.75" hidden="1" customHeight="1"/>
    <row r="44116" ht="12.75" hidden="1" customHeight="1"/>
    <row r="44117" ht="12.75" hidden="1" customHeight="1"/>
    <row r="44118" ht="12.75" hidden="1" customHeight="1"/>
    <row r="44119" ht="12.75" hidden="1" customHeight="1"/>
    <row r="44120" ht="12.75" hidden="1" customHeight="1"/>
    <row r="44121" ht="12.75" hidden="1" customHeight="1"/>
    <row r="44122" ht="12.75" hidden="1" customHeight="1"/>
    <row r="44123" ht="12.75" hidden="1" customHeight="1"/>
    <row r="44124" ht="12.75" hidden="1" customHeight="1"/>
    <row r="44125" ht="12.75" hidden="1" customHeight="1"/>
    <row r="44126" ht="12.75" hidden="1" customHeight="1"/>
    <row r="44127" ht="12.75" hidden="1" customHeight="1"/>
    <row r="44128" ht="12.75" hidden="1" customHeight="1"/>
    <row r="44129" ht="12.75" hidden="1" customHeight="1"/>
    <row r="44130" ht="12.75" hidden="1" customHeight="1"/>
    <row r="44131" ht="12.75" hidden="1" customHeight="1"/>
    <row r="44132" ht="12.75" hidden="1" customHeight="1"/>
    <row r="44133" ht="12.75" hidden="1" customHeight="1"/>
    <row r="44134" ht="12.75" hidden="1" customHeight="1"/>
    <row r="44135" ht="12.75" hidden="1" customHeight="1"/>
    <row r="44136" ht="12.75" hidden="1" customHeight="1"/>
    <row r="44137" ht="12.75" hidden="1" customHeight="1"/>
    <row r="44138" ht="12.75" hidden="1" customHeight="1"/>
    <row r="44139" ht="12.75" hidden="1" customHeight="1"/>
    <row r="44140" ht="12.75" hidden="1" customHeight="1"/>
    <row r="44141" ht="12.75" hidden="1" customHeight="1"/>
    <row r="44142" ht="12.75" hidden="1" customHeight="1"/>
    <row r="44143" ht="12.75" hidden="1" customHeight="1"/>
    <row r="44144" ht="12.75" hidden="1" customHeight="1"/>
    <row r="44145" ht="12.75" hidden="1" customHeight="1"/>
    <row r="44146" ht="12.75" hidden="1" customHeight="1"/>
    <row r="44147" ht="12.75" hidden="1" customHeight="1"/>
    <row r="44148" ht="12.75" hidden="1" customHeight="1"/>
    <row r="44149" ht="12.75" hidden="1" customHeight="1"/>
    <row r="44150" ht="12.75" hidden="1" customHeight="1"/>
    <row r="44151" ht="12.75" hidden="1" customHeight="1"/>
    <row r="44152" ht="12.75" hidden="1" customHeight="1"/>
    <row r="44153" ht="12.75" hidden="1" customHeight="1"/>
    <row r="44154" ht="12.75" hidden="1" customHeight="1"/>
    <row r="44155" ht="12.75" hidden="1" customHeight="1"/>
    <row r="44156" ht="12.75" hidden="1" customHeight="1"/>
    <row r="44157" ht="12.75" hidden="1" customHeight="1"/>
    <row r="44158" ht="12.75" hidden="1" customHeight="1"/>
    <row r="44159" ht="12.75" hidden="1" customHeight="1"/>
    <row r="44160" ht="12.75" hidden="1" customHeight="1"/>
    <row r="44161" ht="12.75" hidden="1" customHeight="1"/>
    <row r="44162" ht="12.75" hidden="1" customHeight="1"/>
    <row r="44163" ht="12.75" hidden="1" customHeight="1"/>
    <row r="44164" ht="12.75" hidden="1" customHeight="1"/>
    <row r="44165" ht="12.75" hidden="1" customHeight="1"/>
    <row r="44166" ht="12.75" hidden="1" customHeight="1"/>
    <row r="44167" ht="12.75" hidden="1" customHeight="1"/>
    <row r="44168" ht="12.75" hidden="1" customHeight="1"/>
    <row r="44169" ht="12.75" hidden="1" customHeight="1"/>
    <row r="44170" ht="12.75" hidden="1" customHeight="1"/>
    <row r="44171" ht="12.75" hidden="1" customHeight="1"/>
    <row r="44172" ht="12.75" hidden="1" customHeight="1"/>
    <row r="44173" ht="12.75" hidden="1" customHeight="1"/>
    <row r="44174" ht="12.75" hidden="1" customHeight="1"/>
    <row r="44175" ht="12.75" hidden="1" customHeight="1"/>
    <row r="44176" ht="12.75" hidden="1" customHeight="1"/>
    <row r="44177" ht="12.75" hidden="1" customHeight="1"/>
    <row r="44178" ht="12.75" hidden="1" customHeight="1"/>
    <row r="44179" ht="12.75" hidden="1" customHeight="1"/>
    <row r="44180" ht="12.75" hidden="1" customHeight="1"/>
    <row r="44181" ht="12.75" hidden="1" customHeight="1"/>
    <row r="44182" ht="12.75" hidden="1" customHeight="1"/>
    <row r="44183" ht="12.75" hidden="1" customHeight="1"/>
    <row r="44184" ht="12.75" hidden="1" customHeight="1"/>
    <row r="44185" ht="12.75" hidden="1" customHeight="1"/>
    <row r="44186" ht="12.75" hidden="1" customHeight="1"/>
    <row r="44187" ht="12.75" hidden="1" customHeight="1"/>
    <row r="44188" ht="12.75" hidden="1" customHeight="1"/>
    <row r="44189" ht="12.75" hidden="1" customHeight="1"/>
    <row r="44190" ht="12.75" hidden="1" customHeight="1"/>
    <row r="44191" ht="12.75" hidden="1" customHeight="1"/>
    <row r="44192" ht="12.75" hidden="1" customHeight="1"/>
    <row r="44193" ht="12.75" hidden="1" customHeight="1"/>
    <row r="44194" ht="12.75" hidden="1" customHeight="1"/>
    <row r="44195" ht="12.75" hidden="1" customHeight="1"/>
    <row r="44196" ht="12.75" hidden="1" customHeight="1"/>
    <row r="44197" ht="12.75" hidden="1" customHeight="1"/>
    <row r="44198" ht="12.75" hidden="1" customHeight="1"/>
    <row r="44199" ht="12.75" hidden="1" customHeight="1"/>
    <row r="44200" ht="12.75" hidden="1" customHeight="1"/>
    <row r="44201" ht="12.75" hidden="1" customHeight="1"/>
    <row r="44202" ht="12.75" hidden="1" customHeight="1"/>
    <row r="44203" ht="12.75" hidden="1" customHeight="1"/>
    <row r="44204" ht="12.75" hidden="1" customHeight="1"/>
    <row r="44205" ht="12.75" hidden="1" customHeight="1"/>
    <row r="44206" ht="12.75" hidden="1" customHeight="1"/>
    <row r="44207" ht="12.75" hidden="1" customHeight="1"/>
    <row r="44208" ht="12.75" hidden="1" customHeight="1"/>
    <row r="44209" ht="12.75" hidden="1" customHeight="1"/>
    <row r="44210" ht="12.75" hidden="1" customHeight="1"/>
    <row r="44211" ht="12.75" hidden="1" customHeight="1"/>
    <row r="44212" ht="12.75" hidden="1" customHeight="1"/>
    <row r="44213" ht="12.75" hidden="1" customHeight="1"/>
    <row r="44214" ht="12.75" hidden="1" customHeight="1"/>
    <row r="44215" ht="12.75" hidden="1" customHeight="1"/>
    <row r="44216" ht="12.75" hidden="1" customHeight="1"/>
    <row r="44217" ht="12.75" hidden="1" customHeight="1"/>
    <row r="44218" ht="12.75" hidden="1" customHeight="1"/>
    <row r="44219" ht="12.75" hidden="1" customHeight="1"/>
    <row r="44220" ht="12.75" hidden="1" customHeight="1"/>
    <row r="44221" ht="12.75" hidden="1" customHeight="1"/>
    <row r="44222" ht="12.75" hidden="1" customHeight="1"/>
    <row r="44223" ht="12.75" hidden="1" customHeight="1"/>
    <row r="44224" ht="12.75" hidden="1" customHeight="1"/>
    <row r="44225" ht="12.75" hidden="1" customHeight="1"/>
    <row r="44226" ht="12.75" hidden="1" customHeight="1"/>
    <row r="44227" ht="12.75" hidden="1" customHeight="1"/>
    <row r="44228" ht="12.75" hidden="1" customHeight="1"/>
    <row r="44229" ht="12.75" hidden="1" customHeight="1"/>
    <row r="44230" ht="12.75" hidden="1" customHeight="1"/>
    <row r="44231" ht="12.75" hidden="1" customHeight="1"/>
    <row r="44232" ht="12.75" hidden="1" customHeight="1"/>
    <row r="44233" ht="12.75" hidden="1" customHeight="1"/>
    <row r="44234" ht="12.75" hidden="1" customHeight="1"/>
    <row r="44235" ht="12.75" hidden="1" customHeight="1"/>
    <row r="44236" ht="12.75" hidden="1" customHeight="1"/>
    <row r="44237" ht="12.75" hidden="1" customHeight="1"/>
    <row r="44238" ht="12.75" hidden="1" customHeight="1"/>
    <row r="44239" ht="12.75" hidden="1" customHeight="1"/>
    <row r="44240" ht="12.75" hidden="1" customHeight="1"/>
    <row r="44241" ht="12.75" hidden="1" customHeight="1"/>
    <row r="44242" ht="12.75" hidden="1" customHeight="1"/>
    <row r="44243" ht="12.75" hidden="1" customHeight="1"/>
    <row r="44244" ht="12.75" hidden="1" customHeight="1"/>
    <row r="44245" ht="12.75" hidden="1" customHeight="1"/>
    <row r="44246" ht="12.75" hidden="1" customHeight="1"/>
    <row r="44247" ht="12.75" hidden="1" customHeight="1"/>
    <row r="44248" ht="12.75" hidden="1" customHeight="1"/>
    <row r="44249" ht="12.75" hidden="1" customHeight="1"/>
    <row r="44250" ht="12.75" hidden="1" customHeight="1"/>
    <row r="44251" ht="12.75" hidden="1" customHeight="1"/>
    <row r="44252" ht="12.75" hidden="1" customHeight="1"/>
    <row r="44253" ht="12.75" hidden="1" customHeight="1"/>
    <row r="44254" ht="12.75" hidden="1" customHeight="1"/>
    <row r="44255" ht="12.75" hidden="1" customHeight="1"/>
    <row r="44256" ht="12.75" hidden="1" customHeight="1"/>
    <row r="44257" ht="12.75" hidden="1" customHeight="1"/>
    <row r="44258" ht="12.75" hidden="1" customHeight="1"/>
    <row r="44259" ht="12.75" hidden="1" customHeight="1"/>
    <row r="44260" ht="12.75" hidden="1" customHeight="1"/>
    <row r="44261" ht="12.75" hidden="1" customHeight="1"/>
    <row r="44262" ht="12.75" hidden="1" customHeight="1"/>
    <row r="44263" ht="12.75" hidden="1" customHeight="1"/>
    <row r="44264" ht="12.75" hidden="1" customHeight="1"/>
    <row r="44265" ht="12.75" hidden="1" customHeight="1"/>
    <row r="44266" ht="12.75" hidden="1" customHeight="1"/>
    <row r="44267" ht="12.75" hidden="1" customHeight="1"/>
    <row r="44268" ht="12.75" hidden="1" customHeight="1"/>
    <row r="44269" ht="12.75" hidden="1" customHeight="1"/>
    <row r="44270" ht="12.75" hidden="1" customHeight="1"/>
    <row r="44271" ht="12.75" hidden="1" customHeight="1"/>
    <row r="44272" ht="12.75" hidden="1" customHeight="1"/>
    <row r="44273" ht="12.75" hidden="1" customHeight="1"/>
    <row r="44274" ht="12.75" hidden="1" customHeight="1"/>
    <row r="44275" ht="12.75" hidden="1" customHeight="1"/>
    <row r="44276" ht="12.75" hidden="1" customHeight="1"/>
    <row r="44277" ht="12.75" hidden="1" customHeight="1"/>
    <row r="44278" ht="12.75" hidden="1" customHeight="1"/>
    <row r="44279" ht="12.75" hidden="1" customHeight="1"/>
    <row r="44280" ht="12.75" hidden="1" customHeight="1"/>
    <row r="44281" ht="12.75" hidden="1" customHeight="1"/>
    <row r="44282" ht="12.75" hidden="1" customHeight="1"/>
    <row r="44283" ht="12.75" hidden="1" customHeight="1"/>
    <row r="44284" ht="12.75" hidden="1" customHeight="1"/>
    <row r="44285" ht="12.75" hidden="1" customHeight="1"/>
    <row r="44286" ht="12.75" hidden="1" customHeight="1"/>
    <row r="44287" ht="12.75" hidden="1" customHeight="1"/>
    <row r="44288" ht="12.75" hidden="1" customHeight="1"/>
    <row r="44289" ht="12.75" hidden="1" customHeight="1"/>
    <row r="44290" ht="12.75" hidden="1" customHeight="1"/>
    <row r="44291" ht="12.75" hidden="1" customHeight="1"/>
    <row r="44292" ht="12.75" hidden="1" customHeight="1"/>
    <row r="44293" ht="12.75" hidden="1" customHeight="1"/>
    <row r="44294" ht="12.75" hidden="1" customHeight="1"/>
    <row r="44295" ht="12.75" hidden="1" customHeight="1"/>
    <row r="44296" ht="12.75" hidden="1" customHeight="1"/>
    <row r="44297" ht="12.75" hidden="1" customHeight="1"/>
    <row r="44298" ht="12.75" hidden="1" customHeight="1"/>
    <row r="44299" ht="12.75" hidden="1" customHeight="1"/>
    <row r="44300" ht="12.75" hidden="1" customHeight="1"/>
    <row r="44301" ht="12.75" hidden="1" customHeight="1"/>
    <row r="44302" ht="12.75" hidden="1" customHeight="1"/>
    <row r="44303" ht="12.75" hidden="1" customHeight="1"/>
    <row r="44304" ht="12.75" hidden="1" customHeight="1"/>
    <row r="44305" ht="12.75" hidden="1" customHeight="1"/>
    <row r="44306" ht="12.75" hidden="1" customHeight="1"/>
    <row r="44307" ht="12.75" hidden="1" customHeight="1"/>
    <row r="44308" ht="12.75" hidden="1" customHeight="1"/>
    <row r="44309" ht="12.75" hidden="1" customHeight="1"/>
    <row r="44310" ht="12.75" hidden="1" customHeight="1"/>
    <row r="44311" ht="12.75" hidden="1" customHeight="1"/>
    <row r="44312" ht="12.75" hidden="1" customHeight="1"/>
    <row r="44313" ht="12.75" hidden="1" customHeight="1"/>
    <row r="44314" ht="12.75" hidden="1" customHeight="1"/>
    <row r="44315" ht="12.75" hidden="1" customHeight="1"/>
    <row r="44316" ht="12.75" hidden="1" customHeight="1"/>
    <row r="44317" ht="12.75" hidden="1" customHeight="1"/>
    <row r="44318" ht="12.75" hidden="1" customHeight="1"/>
    <row r="44319" ht="12.75" hidden="1" customHeight="1"/>
    <row r="44320" ht="12.75" hidden="1" customHeight="1"/>
    <row r="44321" ht="12.75" hidden="1" customHeight="1"/>
    <row r="44322" ht="12.75" hidden="1" customHeight="1"/>
    <row r="44323" ht="12.75" hidden="1" customHeight="1"/>
    <row r="44324" ht="12.75" hidden="1" customHeight="1"/>
    <row r="44325" ht="12.75" hidden="1" customHeight="1"/>
    <row r="44326" ht="12.75" hidden="1" customHeight="1"/>
    <row r="44327" ht="12.75" hidden="1" customHeight="1"/>
    <row r="44328" ht="12.75" hidden="1" customHeight="1"/>
    <row r="44329" ht="12.75" hidden="1" customHeight="1"/>
    <row r="44330" ht="12.75" hidden="1" customHeight="1"/>
    <row r="44331" ht="12.75" hidden="1" customHeight="1"/>
    <row r="44332" ht="12.75" hidden="1" customHeight="1"/>
    <row r="44333" ht="12.75" hidden="1" customHeight="1"/>
    <row r="44334" ht="12.75" hidden="1" customHeight="1"/>
    <row r="44335" ht="12.75" hidden="1" customHeight="1"/>
    <row r="44336" ht="12.75" hidden="1" customHeight="1"/>
    <row r="44337" ht="12.75" hidden="1" customHeight="1"/>
    <row r="44338" ht="12.75" hidden="1" customHeight="1"/>
    <row r="44339" ht="12.75" hidden="1" customHeight="1"/>
    <row r="44340" ht="12.75" hidden="1" customHeight="1"/>
    <row r="44341" ht="12.75" hidden="1" customHeight="1"/>
    <row r="44342" ht="12.75" hidden="1" customHeight="1"/>
    <row r="44343" ht="12.75" hidden="1" customHeight="1"/>
    <row r="44344" ht="12.75" hidden="1" customHeight="1"/>
    <row r="44345" ht="12.75" hidden="1" customHeight="1"/>
    <row r="44346" ht="12.75" hidden="1" customHeight="1"/>
    <row r="44347" ht="12.75" hidden="1" customHeight="1"/>
    <row r="44348" ht="12.75" hidden="1" customHeight="1"/>
    <row r="44349" ht="12.75" hidden="1" customHeight="1"/>
    <row r="44350" ht="12.75" hidden="1" customHeight="1"/>
    <row r="44351" ht="12.75" hidden="1" customHeight="1"/>
    <row r="44352" ht="12.75" hidden="1" customHeight="1"/>
    <row r="44353" ht="12.75" hidden="1" customHeight="1"/>
    <row r="44354" ht="12.75" hidden="1" customHeight="1"/>
    <row r="44355" ht="12.75" hidden="1" customHeight="1"/>
    <row r="44356" ht="12.75" hidden="1" customHeight="1"/>
    <row r="44357" ht="12.75" hidden="1" customHeight="1"/>
    <row r="44358" ht="12.75" hidden="1" customHeight="1"/>
    <row r="44359" ht="12.75" hidden="1" customHeight="1"/>
    <row r="44360" ht="12.75" hidden="1" customHeight="1"/>
    <row r="44361" ht="12.75" hidden="1" customHeight="1"/>
    <row r="44362" ht="12.75" hidden="1" customHeight="1"/>
    <row r="44363" ht="12.75" hidden="1" customHeight="1"/>
    <row r="44364" ht="12.75" hidden="1" customHeight="1"/>
    <row r="44365" ht="12.75" hidden="1" customHeight="1"/>
    <row r="44366" ht="12.75" hidden="1" customHeight="1"/>
    <row r="44367" ht="12.75" hidden="1" customHeight="1"/>
    <row r="44368" ht="12.75" hidden="1" customHeight="1"/>
    <row r="44369" ht="12.75" hidden="1" customHeight="1"/>
    <row r="44370" ht="12.75" hidden="1" customHeight="1"/>
    <row r="44371" ht="12.75" hidden="1" customHeight="1"/>
    <row r="44372" ht="12.75" hidden="1" customHeight="1"/>
    <row r="44373" ht="12.75" hidden="1" customHeight="1"/>
    <row r="44374" ht="12.75" hidden="1" customHeight="1"/>
    <row r="44375" ht="12.75" hidden="1" customHeight="1"/>
    <row r="44376" ht="12.75" hidden="1" customHeight="1"/>
    <row r="44377" ht="12.75" hidden="1" customHeight="1"/>
    <row r="44378" ht="12.75" hidden="1" customHeight="1"/>
    <row r="44379" ht="12.75" hidden="1" customHeight="1"/>
    <row r="44380" ht="12.75" hidden="1" customHeight="1"/>
    <row r="44381" ht="12.75" hidden="1" customHeight="1"/>
    <row r="44382" ht="12.75" hidden="1" customHeight="1"/>
    <row r="44383" ht="12.75" hidden="1" customHeight="1"/>
    <row r="44384" ht="12.75" hidden="1" customHeight="1"/>
    <row r="44385" ht="12.75" hidden="1" customHeight="1"/>
    <row r="44386" ht="12.75" hidden="1" customHeight="1"/>
    <row r="44387" ht="12.75" hidden="1" customHeight="1"/>
    <row r="44388" ht="12.75" hidden="1" customHeight="1"/>
    <row r="44389" ht="12.75" hidden="1" customHeight="1"/>
    <row r="44390" ht="12.75" hidden="1" customHeight="1"/>
    <row r="44391" ht="12.75" hidden="1" customHeight="1"/>
    <row r="44392" ht="12.75" hidden="1" customHeight="1"/>
    <row r="44393" ht="12.75" hidden="1" customHeight="1"/>
    <row r="44394" ht="12.75" hidden="1" customHeight="1"/>
    <row r="44395" ht="12.75" hidden="1" customHeight="1"/>
    <row r="44396" ht="12.75" hidden="1" customHeight="1"/>
    <row r="44397" ht="12.75" hidden="1" customHeight="1"/>
    <row r="44398" ht="12.75" hidden="1" customHeight="1"/>
    <row r="44399" ht="12.75" hidden="1" customHeight="1"/>
    <row r="44400" ht="12.75" hidden="1" customHeight="1"/>
    <row r="44401" ht="12.75" hidden="1" customHeight="1"/>
    <row r="44402" ht="12.75" hidden="1" customHeight="1"/>
    <row r="44403" ht="12.75" hidden="1" customHeight="1"/>
    <row r="44404" ht="12.75" hidden="1" customHeight="1"/>
    <row r="44405" ht="12.75" hidden="1" customHeight="1"/>
    <row r="44406" ht="12.75" hidden="1" customHeight="1"/>
    <row r="44407" ht="12.75" hidden="1" customHeight="1"/>
    <row r="44408" ht="12.75" hidden="1" customHeight="1"/>
    <row r="44409" ht="12.75" hidden="1" customHeight="1"/>
    <row r="44410" ht="12.75" hidden="1" customHeight="1"/>
    <row r="44411" ht="12.75" hidden="1" customHeight="1"/>
    <row r="44412" ht="12.75" hidden="1" customHeight="1"/>
    <row r="44413" ht="12.75" hidden="1" customHeight="1"/>
    <row r="44414" ht="12.75" hidden="1" customHeight="1"/>
    <row r="44415" ht="12.75" hidden="1" customHeight="1"/>
    <row r="44416" ht="12.75" hidden="1" customHeight="1"/>
    <row r="44417" ht="12.75" hidden="1" customHeight="1"/>
    <row r="44418" ht="12.75" hidden="1" customHeight="1"/>
    <row r="44419" ht="12.75" hidden="1" customHeight="1"/>
    <row r="44420" ht="12.75" hidden="1" customHeight="1"/>
    <row r="44421" ht="12.75" hidden="1" customHeight="1"/>
    <row r="44422" ht="12.75" hidden="1" customHeight="1"/>
    <row r="44423" ht="12.75" hidden="1" customHeight="1"/>
    <row r="44424" ht="12.75" hidden="1" customHeight="1"/>
    <row r="44425" ht="12.75" hidden="1" customHeight="1"/>
    <row r="44426" ht="12.75" hidden="1" customHeight="1"/>
    <row r="44427" ht="12.75" hidden="1" customHeight="1"/>
    <row r="44428" ht="12.75" hidden="1" customHeight="1"/>
    <row r="44429" ht="12.75" hidden="1" customHeight="1"/>
    <row r="44430" ht="12.75" hidden="1" customHeight="1"/>
    <row r="44431" ht="12.75" hidden="1" customHeight="1"/>
    <row r="44432" ht="12.75" hidden="1" customHeight="1"/>
    <row r="44433" ht="12.75" hidden="1" customHeight="1"/>
    <row r="44434" ht="12.75" hidden="1" customHeight="1"/>
    <row r="44435" ht="12.75" hidden="1" customHeight="1"/>
    <row r="44436" ht="12.75" hidden="1" customHeight="1"/>
    <row r="44437" ht="12.75" hidden="1" customHeight="1"/>
    <row r="44438" ht="12.75" hidden="1" customHeight="1"/>
    <row r="44439" ht="12.75" hidden="1" customHeight="1"/>
    <row r="44440" ht="12.75" hidden="1" customHeight="1"/>
    <row r="44441" ht="12.75" hidden="1" customHeight="1"/>
    <row r="44442" ht="12.75" hidden="1" customHeight="1"/>
    <row r="44443" ht="12.75" hidden="1" customHeight="1"/>
    <row r="44444" ht="12.75" hidden="1" customHeight="1"/>
    <row r="44445" ht="12.75" hidden="1" customHeight="1"/>
    <row r="44446" ht="12.75" hidden="1" customHeight="1"/>
    <row r="44447" ht="12.75" hidden="1" customHeight="1"/>
    <row r="44448" ht="12.75" hidden="1" customHeight="1"/>
    <row r="44449" ht="12.75" hidden="1" customHeight="1"/>
    <row r="44450" ht="12.75" hidden="1" customHeight="1"/>
    <row r="44451" ht="12.75" hidden="1" customHeight="1"/>
    <row r="44452" ht="12.75" hidden="1" customHeight="1"/>
    <row r="44453" ht="12.75" hidden="1" customHeight="1"/>
    <row r="44454" ht="12.75" hidden="1" customHeight="1"/>
    <row r="44455" ht="12.75" hidden="1" customHeight="1"/>
    <row r="44456" ht="12.75" hidden="1" customHeight="1"/>
    <row r="44457" ht="12.75" hidden="1" customHeight="1"/>
    <row r="44458" ht="12.75" hidden="1" customHeight="1"/>
    <row r="44459" ht="12.75" hidden="1" customHeight="1"/>
    <row r="44460" ht="12.75" hidden="1" customHeight="1"/>
    <row r="44461" ht="12.75" hidden="1" customHeight="1"/>
    <row r="44462" ht="12.75" hidden="1" customHeight="1"/>
    <row r="44463" ht="12.75" hidden="1" customHeight="1"/>
    <row r="44464" ht="12.75" hidden="1" customHeight="1"/>
    <row r="44465" ht="12.75" hidden="1" customHeight="1"/>
    <row r="44466" ht="12.75" hidden="1" customHeight="1"/>
    <row r="44467" ht="12.75" hidden="1" customHeight="1"/>
    <row r="44468" ht="12.75" hidden="1" customHeight="1"/>
    <row r="44469" ht="12.75" hidden="1" customHeight="1"/>
    <row r="44470" ht="12.75" hidden="1" customHeight="1"/>
    <row r="44471" ht="12.75" hidden="1" customHeight="1"/>
    <row r="44472" ht="12.75" hidden="1" customHeight="1"/>
    <row r="44473" ht="12.75" hidden="1" customHeight="1"/>
    <row r="44474" ht="12.75" hidden="1" customHeight="1"/>
    <row r="44475" ht="12.75" hidden="1" customHeight="1"/>
    <row r="44476" ht="12.75" hidden="1" customHeight="1"/>
    <row r="44477" ht="12.75" hidden="1" customHeight="1"/>
    <row r="44478" ht="12.75" hidden="1" customHeight="1"/>
    <row r="44479" ht="12.75" hidden="1" customHeight="1"/>
    <row r="44480" ht="12.75" hidden="1" customHeight="1"/>
    <row r="44481" ht="12.75" hidden="1" customHeight="1"/>
    <row r="44482" ht="12.75" hidden="1" customHeight="1"/>
    <row r="44483" ht="12.75" hidden="1" customHeight="1"/>
    <row r="44484" ht="12.75" hidden="1" customHeight="1"/>
    <row r="44485" ht="12.75" hidden="1" customHeight="1"/>
    <row r="44486" ht="12.75" hidden="1" customHeight="1"/>
    <row r="44487" ht="12.75" hidden="1" customHeight="1"/>
    <row r="44488" ht="12.75" hidden="1" customHeight="1"/>
    <row r="44489" ht="12.75" hidden="1" customHeight="1"/>
    <row r="44490" ht="12.75" hidden="1" customHeight="1"/>
    <row r="44491" ht="12.75" hidden="1" customHeight="1"/>
    <row r="44492" ht="12.75" hidden="1" customHeight="1"/>
    <row r="44493" ht="12.75" hidden="1" customHeight="1"/>
    <row r="44494" ht="12.75" hidden="1" customHeight="1"/>
    <row r="44495" ht="12.75" hidden="1" customHeight="1"/>
    <row r="44496" ht="12.75" hidden="1" customHeight="1"/>
    <row r="44497" ht="12.75" hidden="1" customHeight="1"/>
    <row r="44498" ht="12.75" hidden="1" customHeight="1"/>
    <row r="44499" ht="12.75" hidden="1" customHeight="1"/>
    <row r="44500" ht="12.75" hidden="1" customHeight="1"/>
    <row r="44501" ht="12.75" hidden="1" customHeight="1"/>
    <row r="44502" ht="12.75" hidden="1" customHeight="1"/>
    <row r="44503" ht="12.75" hidden="1" customHeight="1"/>
    <row r="44504" ht="12.75" hidden="1" customHeight="1"/>
    <row r="44505" ht="12.75" hidden="1" customHeight="1"/>
    <row r="44506" ht="12.75" hidden="1" customHeight="1"/>
    <row r="44507" ht="12.75" hidden="1" customHeight="1"/>
    <row r="44508" ht="12.75" hidden="1" customHeight="1"/>
    <row r="44509" ht="12.75" hidden="1" customHeight="1"/>
    <row r="44510" ht="12.75" hidden="1" customHeight="1"/>
    <row r="44511" ht="12.75" hidden="1" customHeight="1"/>
    <row r="44512" ht="12.75" hidden="1" customHeight="1"/>
    <row r="44513" ht="12.75" hidden="1" customHeight="1"/>
    <row r="44514" ht="12.75" hidden="1" customHeight="1"/>
    <row r="44515" ht="12.75" hidden="1" customHeight="1"/>
    <row r="44516" ht="12.75" hidden="1" customHeight="1"/>
    <row r="44517" ht="12.75" hidden="1" customHeight="1"/>
    <row r="44518" ht="12.75" hidden="1" customHeight="1"/>
    <row r="44519" ht="12.75" hidden="1" customHeight="1"/>
    <row r="44520" ht="12.75" hidden="1" customHeight="1"/>
    <row r="44521" ht="12.75" hidden="1" customHeight="1"/>
    <row r="44522" ht="12.75" hidden="1" customHeight="1"/>
    <row r="44523" ht="12.75" hidden="1" customHeight="1"/>
    <row r="44524" ht="12.75" hidden="1" customHeight="1"/>
    <row r="44525" ht="12.75" hidden="1" customHeight="1"/>
    <row r="44526" ht="12.75" hidden="1" customHeight="1"/>
    <row r="44527" ht="12.75" hidden="1" customHeight="1"/>
    <row r="44528" ht="12.75" hidden="1" customHeight="1"/>
    <row r="44529" ht="12.75" hidden="1" customHeight="1"/>
    <row r="44530" ht="12.75" hidden="1" customHeight="1"/>
    <row r="44531" ht="12.75" hidden="1" customHeight="1"/>
    <row r="44532" ht="12.75" hidden="1" customHeight="1"/>
    <row r="44533" ht="12.75" hidden="1" customHeight="1"/>
    <row r="44534" ht="12.75" hidden="1" customHeight="1"/>
    <row r="44535" ht="12.75" hidden="1" customHeight="1"/>
    <row r="44536" ht="12.75" hidden="1" customHeight="1"/>
    <row r="44537" ht="12.75" hidden="1" customHeight="1"/>
    <row r="44538" ht="12.75" hidden="1" customHeight="1"/>
    <row r="44539" ht="12.75" hidden="1" customHeight="1"/>
    <row r="44540" ht="12.75" hidden="1" customHeight="1"/>
    <row r="44541" ht="12.75" hidden="1" customHeight="1"/>
    <row r="44542" ht="12.75" hidden="1" customHeight="1"/>
    <row r="44543" ht="12.75" hidden="1" customHeight="1"/>
    <row r="44544" ht="12.75" hidden="1" customHeight="1"/>
    <row r="44545" ht="12.75" hidden="1" customHeight="1"/>
    <row r="44546" ht="12.75" hidden="1" customHeight="1"/>
    <row r="44547" ht="12.75" hidden="1" customHeight="1"/>
    <row r="44548" ht="12.75" hidden="1" customHeight="1"/>
    <row r="44549" ht="12.75" hidden="1" customHeight="1"/>
    <row r="44550" ht="12.75" hidden="1" customHeight="1"/>
    <row r="44551" ht="12.75" hidden="1" customHeight="1"/>
    <row r="44552" ht="12.75" hidden="1" customHeight="1"/>
    <row r="44553" ht="12.75" hidden="1" customHeight="1"/>
    <row r="44554" ht="12.75" hidden="1" customHeight="1"/>
    <row r="44555" ht="12.75" hidden="1" customHeight="1"/>
    <row r="44556" ht="12.75" hidden="1" customHeight="1"/>
    <row r="44557" ht="12.75" hidden="1" customHeight="1"/>
    <row r="44558" ht="12.75" hidden="1" customHeight="1"/>
    <row r="44559" ht="12.75" hidden="1" customHeight="1"/>
    <row r="44560" ht="12.75" hidden="1" customHeight="1"/>
    <row r="44561" ht="12.75" hidden="1" customHeight="1"/>
    <row r="44562" ht="12.75" hidden="1" customHeight="1"/>
    <row r="44563" ht="12.75" hidden="1" customHeight="1"/>
    <row r="44564" ht="12.75" hidden="1" customHeight="1"/>
    <row r="44565" ht="12.75" hidden="1" customHeight="1"/>
    <row r="44566" ht="12.75" hidden="1" customHeight="1"/>
    <row r="44567" ht="12.75" hidden="1" customHeight="1"/>
    <row r="44568" ht="12.75" hidden="1" customHeight="1"/>
    <row r="44569" ht="12.75" hidden="1" customHeight="1"/>
    <row r="44570" ht="12.75" hidden="1" customHeight="1"/>
    <row r="44571" ht="12.75" hidden="1" customHeight="1"/>
    <row r="44572" ht="12.75" hidden="1" customHeight="1"/>
    <row r="44573" ht="12.75" hidden="1" customHeight="1"/>
    <row r="44574" ht="12.75" hidden="1" customHeight="1"/>
    <row r="44575" ht="12.75" hidden="1" customHeight="1"/>
    <row r="44576" ht="12.75" hidden="1" customHeight="1"/>
    <row r="44577" ht="12.75" hidden="1" customHeight="1"/>
    <row r="44578" ht="12.75" hidden="1" customHeight="1"/>
    <row r="44579" ht="12.75" hidden="1" customHeight="1"/>
    <row r="44580" ht="12.75" hidden="1" customHeight="1"/>
    <row r="44581" ht="12.75" hidden="1" customHeight="1"/>
    <row r="44582" ht="12.75" hidden="1" customHeight="1"/>
    <row r="44583" ht="12.75" hidden="1" customHeight="1"/>
    <row r="44584" ht="12.75" hidden="1" customHeight="1"/>
    <row r="44585" ht="12.75" hidden="1" customHeight="1"/>
    <row r="44586" ht="12.75" hidden="1" customHeight="1"/>
    <row r="44587" ht="12.75" hidden="1" customHeight="1"/>
    <row r="44588" ht="12.75" hidden="1" customHeight="1"/>
    <row r="44589" ht="12.75" hidden="1" customHeight="1"/>
    <row r="44590" ht="12.75" hidden="1" customHeight="1"/>
    <row r="44591" ht="12.75" hidden="1" customHeight="1"/>
    <row r="44592" ht="12.75" hidden="1" customHeight="1"/>
    <row r="44593" ht="12.75" hidden="1" customHeight="1"/>
    <row r="44594" ht="12.75" hidden="1" customHeight="1"/>
    <row r="44595" ht="12.75" hidden="1" customHeight="1"/>
    <row r="44596" ht="12.75" hidden="1" customHeight="1"/>
    <row r="44597" ht="12.75" hidden="1" customHeight="1"/>
    <row r="44598" ht="12.75" hidden="1" customHeight="1"/>
    <row r="44599" ht="12.75" hidden="1" customHeight="1"/>
    <row r="44600" ht="12.75" hidden="1" customHeight="1"/>
    <row r="44601" ht="12.75" hidden="1" customHeight="1"/>
    <row r="44602" ht="12.75" hidden="1" customHeight="1"/>
    <row r="44603" ht="12.75" hidden="1" customHeight="1"/>
    <row r="44604" ht="12.75" hidden="1" customHeight="1"/>
    <row r="44605" ht="12.75" hidden="1" customHeight="1"/>
    <row r="44606" ht="12.75" hidden="1" customHeight="1"/>
    <row r="44607" ht="12.75" hidden="1" customHeight="1"/>
    <row r="44608" ht="12.75" hidden="1" customHeight="1"/>
    <row r="44609" ht="12.75" hidden="1" customHeight="1"/>
    <row r="44610" ht="12.75" hidden="1" customHeight="1"/>
    <row r="44611" ht="12.75" hidden="1" customHeight="1"/>
    <row r="44612" ht="12.75" hidden="1" customHeight="1"/>
    <row r="44613" ht="12.75" hidden="1" customHeight="1"/>
    <row r="44614" ht="12.75" hidden="1" customHeight="1"/>
    <row r="44615" ht="12.75" hidden="1" customHeight="1"/>
    <row r="44616" ht="12.75" hidden="1" customHeight="1"/>
    <row r="44617" ht="12.75" hidden="1" customHeight="1"/>
    <row r="44618" ht="12.75" hidden="1" customHeight="1"/>
    <row r="44619" ht="12.75" hidden="1" customHeight="1"/>
    <row r="44620" ht="12.75" hidden="1" customHeight="1"/>
    <row r="44621" ht="12.75" hidden="1" customHeight="1"/>
    <row r="44622" ht="12.75" hidden="1" customHeight="1"/>
    <row r="44623" ht="12.75" hidden="1" customHeight="1"/>
    <row r="44624" ht="12.75" hidden="1" customHeight="1"/>
    <row r="44625" ht="12.75" hidden="1" customHeight="1"/>
    <row r="44626" ht="12.75" hidden="1" customHeight="1"/>
    <row r="44627" ht="12.75" hidden="1" customHeight="1"/>
    <row r="44628" ht="12.75" hidden="1" customHeight="1"/>
    <row r="44629" ht="12.75" hidden="1" customHeight="1"/>
    <row r="44630" ht="12.75" hidden="1" customHeight="1"/>
    <row r="44631" ht="12.75" hidden="1" customHeight="1"/>
    <row r="44632" ht="12.75" hidden="1" customHeight="1"/>
    <row r="44633" ht="12.75" hidden="1" customHeight="1"/>
    <row r="44634" ht="12.75" hidden="1" customHeight="1"/>
    <row r="44635" ht="12.75" hidden="1" customHeight="1"/>
    <row r="44636" ht="12.75" hidden="1" customHeight="1"/>
    <row r="44637" ht="12.75" hidden="1" customHeight="1"/>
    <row r="44638" ht="12.75" hidden="1" customHeight="1"/>
    <row r="44639" ht="12.75" hidden="1" customHeight="1"/>
    <row r="44640" ht="12.75" hidden="1" customHeight="1"/>
    <row r="44641" ht="12.75" hidden="1" customHeight="1"/>
    <row r="44642" ht="12.75" hidden="1" customHeight="1"/>
    <row r="44643" ht="12.75" hidden="1" customHeight="1"/>
    <row r="44644" ht="12.75" hidden="1" customHeight="1"/>
    <row r="44645" ht="12.75" hidden="1" customHeight="1"/>
    <row r="44646" ht="12.75" hidden="1" customHeight="1"/>
    <row r="44647" ht="12.75" hidden="1" customHeight="1"/>
    <row r="44648" ht="12.75" hidden="1" customHeight="1"/>
    <row r="44649" ht="12.75" hidden="1" customHeight="1"/>
    <row r="44650" ht="12.75" hidden="1" customHeight="1"/>
    <row r="44651" ht="12.75" hidden="1" customHeight="1"/>
    <row r="44652" ht="12.75" hidden="1" customHeight="1"/>
    <row r="44653" ht="12.75" hidden="1" customHeight="1"/>
    <row r="44654" ht="12.75" hidden="1" customHeight="1"/>
    <row r="44655" ht="12.75" hidden="1" customHeight="1"/>
    <row r="44656" ht="12.75" hidden="1" customHeight="1"/>
    <row r="44657" ht="12.75" hidden="1" customHeight="1"/>
    <row r="44658" ht="12.75" hidden="1" customHeight="1"/>
    <row r="44659" ht="12.75" hidden="1" customHeight="1"/>
    <row r="44660" ht="12.75" hidden="1" customHeight="1"/>
    <row r="44661" ht="12.75" hidden="1" customHeight="1"/>
    <row r="44662" ht="12.75" hidden="1" customHeight="1"/>
    <row r="44663" ht="12.75" hidden="1" customHeight="1"/>
    <row r="44664" ht="12.75" hidden="1" customHeight="1"/>
    <row r="44665" ht="12.75" hidden="1" customHeight="1"/>
    <row r="44666" ht="12.75" hidden="1" customHeight="1"/>
    <row r="44667" ht="12.75" hidden="1" customHeight="1"/>
    <row r="44668" ht="12.75" hidden="1" customHeight="1"/>
    <row r="44669" ht="12.75" hidden="1" customHeight="1"/>
    <row r="44670" ht="12.75" hidden="1" customHeight="1"/>
    <row r="44671" ht="12.75" hidden="1" customHeight="1"/>
    <row r="44672" ht="12.75" hidden="1" customHeight="1"/>
    <row r="44673" ht="12.75" hidden="1" customHeight="1"/>
    <row r="44674" ht="12.75" hidden="1" customHeight="1"/>
    <row r="44675" ht="12.75" hidden="1" customHeight="1"/>
    <row r="44676" ht="12.75" hidden="1" customHeight="1"/>
    <row r="44677" ht="12.75" hidden="1" customHeight="1"/>
    <row r="44678" ht="12.75" hidden="1" customHeight="1"/>
    <row r="44679" ht="12.75" hidden="1" customHeight="1"/>
    <row r="44680" ht="12.75" hidden="1" customHeight="1"/>
    <row r="44681" ht="12.75" hidden="1" customHeight="1"/>
    <row r="44682" ht="12.75" hidden="1" customHeight="1"/>
    <row r="44683" ht="12.75" hidden="1" customHeight="1"/>
    <row r="44684" ht="12.75" hidden="1" customHeight="1"/>
    <row r="44685" ht="12.75" hidden="1" customHeight="1"/>
    <row r="44686" ht="12.75" hidden="1" customHeight="1"/>
    <row r="44687" ht="12.75" hidden="1" customHeight="1"/>
    <row r="44688" ht="12.75" hidden="1" customHeight="1"/>
    <row r="44689" ht="12.75" hidden="1" customHeight="1"/>
    <row r="44690" ht="12.75" hidden="1" customHeight="1"/>
    <row r="44691" ht="12.75" hidden="1" customHeight="1"/>
    <row r="44692" ht="12.75" hidden="1" customHeight="1"/>
    <row r="44693" ht="12.75" hidden="1" customHeight="1"/>
    <row r="44694" ht="12.75" hidden="1" customHeight="1"/>
    <row r="44695" ht="12.75" hidden="1" customHeight="1"/>
    <row r="44696" ht="12.75" hidden="1" customHeight="1"/>
    <row r="44697" ht="12.75" hidden="1" customHeight="1"/>
    <row r="44698" ht="12.75" hidden="1" customHeight="1"/>
    <row r="44699" ht="12.75" hidden="1" customHeight="1"/>
    <row r="44700" ht="12.75" hidden="1" customHeight="1"/>
    <row r="44701" ht="12.75" hidden="1" customHeight="1"/>
    <row r="44702" ht="12.75" hidden="1" customHeight="1"/>
    <row r="44703" ht="12.75" hidden="1" customHeight="1"/>
    <row r="44704" ht="12.75" hidden="1" customHeight="1"/>
    <row r="44705" ht="12.75" hidden="1" customHeight="1"/>
    <row r="44706" ht="12.75" hidden="1" customHeight="1"/>
    <row r="44707" ht="12.75" hidden="1" customHeight="1"/>
    <row r="44708" ht="12.75" hidden="1" customHeight="1"/>
    <row r="44709" ht="12.75" hidden="1" customHeight="1"/>
    <row r="44710" ht="12.75" hidden="1" customHeight="1"/>
    <row r="44711" ht="12.75" hidden="1" customHeight="1"/>
    <row r="44712" ht="12.75" hidden="1" customHeight="1"/>
    <row r="44713" ht="12.75" hidden="1" customHeight="1"/>
    <row r="44714" ht="12.75" hidden="1" customHeight="1"/>
    <row r="44715" ht="12.75" hidden="1" customHeight="1"/>
    <row r="44716" ht="12.75" hidden="1" customHeight="1"/>
    <row r="44717" ht="12.75" hidden="1" customHeight="1"/>
    <row r="44718" ht="12.75" hidden="1" customHeight="1"/>
    <row r="44719" ht="12.75" hidden="1" customHeight="1"/>
    <row r="44720" ht="12.75" hidden="1" customHeight="1"/>
    <row r="44721" ht="12.75" hidden="1" customHeight="1"/>
    <row r="44722" ht="12.75" hidden="1" customHeight="1"/>
    <row r="44723" ht="12.75" hidden="1" customHeight="1"/>
    <row r="44724" ht="12.75" hidden="1" customHeight="1"/>
    <row r="44725" ht="12.75" hidden="1" customHeight="1"/>
    <row r="44726" ht="12.75" hidden="1" customHeight="1"/>
    <row r="44727" ht="12.75" hidden="1" customHeight="1"/>
    <row r="44728" ht="12.75" hidden="1" customHeight="1"/>
    <row r="44729" ht="12.75" hidden="1" customHeight="1"/>
    <row r="44730" ht="12.75" hidden="1" customHeight="1"/>
    <row r="44731" ht="12.75" hidden="1" customHeight="1"/>
    <row r="44732" ht="12.75" hidden="1" customHeight="1"/>
    <row r="44733" ht="12.75" hidden="1" customHeight="1"/>
    <row r="44734" ht="12.75" hidden="1" customHeight="1"/>
    <row r="44735" ht="12.75" hidden="1" customHeight="1"/>
    <row r="44736" ht="12.75" hidden="1" customHeight="1"/>
    <row r="44737" ht="12.75" hidden="1" customHeight="1"/>
    <row r="44738" ht="12.75" hidden="1" customHeight="1"/>
    <row r="44739" ht="12.75" hidden="1" customHeight="1"/>
    <row r="44740" ht="12.75" hidden="1" customHeight="1"/>
    <row r="44741" ht="12.75" hidden="1" customHeight="1"/>
    <row r="44742" ht="12.75" hidden="1" customHeight="1"/>
    <row r="44743" ht="12.75" hidden="1" customHeight="1"/>
    <row r="44744" ht="12.75" hidden="1" customHeight="1"/>
    <row r="44745" ht="12.75" hidden="1" customHeight="1"/>
    <row r="44746" ht="12.75" hidden="1" customHeight="1"/>
    <row r="44747" ht="12.75" hidden="1" customHeight="1"/>
    <row r="44748" ht="12.75" hidden="1" customHeight="1"/>
    <row r="44749" ht="12.75" hidden="1" customHeight="1"/>
    <row r="44750" ht="12.75" hidden="1" customHeight="1"/>
    <row r="44751" ht="12.75" hidden="1" customHeight="1"/>
    <row r="44752" ht="12.75" hidden="1" customHeight="1"/>
    <row r="44753" ht="12.75" hidden="1" customHeight="1"/>
    <row r="44754" ht="12.75" hidden="1" customHeight="1"/>
    <row r="44755" ht="12.75" hidden="1" customHeight="1"/>
    <row r="44756" ht="12.75" hidden="1" customHeight="1"/>
    <row r="44757" ht="12.75" hidden="1" customHeight="1"/>
    <row r="44758" ht="12.75" hidden="1" customHeight="1"/>
    <row r="44759" ht="12.75" hidden="1" customHeight="1"/>
    <row r="44760" ht="12.75" hidden="1" customHeight="1"/>
    <row r="44761" ht="12.75" hidden="1" customHeight="1"/>
    <row r="44762" ht="12.75" hidden="1" customHeight="1"/>
    <row r="44763" ht="12.75" hidden="1" customHeight="1"/>
    <row r="44764" ht="12.75" hidden="1" customHeight="1"/>
    <row r="44765" ht="12.75" hidden="1" customHeight="1"/>
    <row r="44766" ht="12.75" hidden="1" customHeight="1"/>
    <row r="44767" ht="12.75" hidden="1" customHeight="1"/>
    <row r="44768" ht="12.75" hidden="1" customHeight="1"/>
    <row r="44769" ht="12.75" hidden="1" customHeight="1"/>
    <row r="44770" ht="12.75" hidden="1" customHeight="1"/>
    <row r="44771" ht="12.75" hidden="1" customHeight="1"/>
    <row r="44772" ht="12.75" hidden="1" customHeight="1"/>
    <row r="44773" ht="12.75" hidden="1" customHeight="1"/>
    <row r="44774" ht="12.75" hidden="1" customHeight="1"/>
    <row r="44775" ht="12.75" hidden="1" customHeight="1"/>
    <row r="44776" ht="12.75" hidden="1" customHeight="1"/>
    <row r="44777" ht="12.75" hidden="1" customHeight="1"/>
    <row r="44778" ht="12.75" hidden="1" customHeight="1"/>
    <row r="44779" ht="12.75" hidden="1" customHeight="1"/>
    <row r="44780" ht="12.75" hidden="1" customHeight="1"/>
    <row r="44781" ht="12.75" hidden="1" customHeight="1"/>
    <row r="44782" ht="12.75" hidden="1" customHeight="1"/>
    <row r="44783" ht="12.75" hidden="1" customHeight="1"/>
    <row r="44784" ht="12.75" hidden="1" customHeight="1"/>
    <row r="44785" ht="12.75" hidden="1" customHeight="1"/>
    <row r="44786" ht="12.75" hidden="1" customHeight="1"/>
    <row r="44787" ht="12.75" hidden="1" customHeight="1"/>
    <row r="44788" ht="12.75" hidden="1" customHeight="1"/>
    <row r="44789" ht="12.75" hidden="1" customHeight="1"/>
    <row r="44790" ht="12.75" hidden="1" customHeight="1"/>
    <row r="44791" ht="12.75" hidden="1" customHeight="1"/>
    <row r="44792" ht="12.75" hidden="1" customHeight="1"/>
    <row r="44793" ht="12.75" hidden="1" customHeight="1"/>
    <row r="44794" ht="12.75" hidden="1" customHeight="1"/>
    <row r="44795" ht="12.75" hidden="1" customHeight="1"/>
    <row r="44796" ht="12.75" hidden="1" customHeight="1"/>
    <row r="44797" ht="12.75" hidden="1" customHeight="1"/>
    <row r="44798" ht="12.75" hidden="1" customHeight="1"/>
    <row r="44799" ht="12.75" hidden="1" customHeight="1"/>
    <row r="44800" ht="12.75" hidden="1" customHeight="1"/>
    <row r="44801" ht="12.75" hidden="1" customHeight="1"/>
    <row r="44802" ht="12.75" hidden="1" customHeight="1"/>
    <row r="44803" ht="12.75" hidden="1" customHeight="1"/>
    <row r="44804" ht="12.75" hidden="1" customHeight="1"/>
    <row r="44805" ht="12.75" hidden="1" customHeight="1"/>
    <row r="44806" ht="12.75" hidden="1" customHeight="1"/>
    <row r="44807" ht="12.75" hidden="1" customHeight="1"/>
    <row r="44808" ht="12.75" hidden="1" customHeight="1"/>
    <row r="44809" ht="12.75" hidden="1" customHeight="1"/>
    <row r="44810" ht="12.75" hidden="1" customHeight="1"/>
    <row r="44811" ht="12.75" hidden="1" customHeight="1"/>
    <row r="44812" ht="12.75" hidden="1" customHeight="1"/>
    <row r="44813" ht="12.75" hidden="1" customHeight="1"/>
    <row r="44814" ht="12.75" hidden="1" customHeight="1"/>
    <row r="44815" ht="12.75" hidden="1" customHeight="1"/>
    <row r="44816" ht="12.75" hidden="1" customHeight="1"/>
    <row r="44817" ht="12.75" hidden="1" customHeight="1"/>
    <row r="44818" ht="12.75" hidden="1" customHeight="1"/>
    <row r="44819" ht="12.75" hidden="1" customHeight="1"/>
    <row r="44820" ht="12.75" hidden="1" customHeight="1"/>
    <row r="44821" ht="12.75" hidden="1" customHeight="1"/>
    <row r="44822" ht="12.75" hidden="1" customHeight="1"/>
    <row r="44823" ht="12.75" hidden="1" customHeight="1"/>
    <row r="44824" ht="12.75" hidden="1" customHeight="1"/>
    <row r="44825" ht="12.75" hidden="1" customHeight="1"/>
    <row r="44826" ht="12.75" hidden="1" customHeight="1"/>
    <row r="44827" ht="12.75" hidden="1" customHeight="1"/>
    <row r="44828" ht="12.75" hidden="1" customHeight="1"/>
    <row r="44829" ht="12.75" hidden="1" customHeight="1"/>
    <row r="44830" ht="12.75" hidden="1" customHeight="1"/>
    <row r="44831" ht="12.75" hidden="1" customHeight="1"/>
    <row r="44832" ht="12.75" hidden="1" customHeight="1"/>
    <row r="44833" ht="12.75" hidden="1" customHeight="1"/>
    <row r="44834" ht="12.75" hidden="1" customHeight="1"/>
    <row r="44835" ht="12.75" hidden="1" customHeight="1"/>
    <row r="44836" ht="12.75" hidden="1" customHeight="1"/>
    <row r="44837" ht="12.75" hidden="1" customHeight="1"/>
    <row r="44838" ht="12.75" hidden="1" customHeight="1"/>
    <row r="44839" ht="12.75" hidden="1" customHeight="1"/>
    <row r="44840" ht="12.75" hidden="1" customHeight="1"/>
    <row r="44841" ht="12.75" hidden="1" customHeight="1"/>
    <row r="44842" ht="12.75" hidden="1" customHeight="1"/>
    <row r="44843" ht="12.75" hidden="1" customHeight="1"/>
    <row r="44844" ht="12.75" hidden="1" customHeight="1"/>
    <row r="44845" ht="12.75" hidden="1" customHeight="1"/>
    <row r="44846" ht="12.75" hidden="1" customHeight="1"/>
    <row r="44847" ht="12.75" hidden="1" customHeight="1"/>
    <row r="44848" ht="12.75" hidden="1" customHeight="1"/>
    <row r="44849" ht="12.75" hidden="1" customHeight="1"/>
    <row r="44850" ht="12.75" hidden="1" customHeight="1"/>
    <row r="44851" ht="12.75" hidden="1" customHeight="1"/>
    <row r="44852" ht="12.75" hidden="1" customHeight="1"/>
    <row r="44853" ht="12.75" hidden="1" customHeight="1"/>
    <row r="44854" ht="12.75" hidden="1" customHeight="1"/>
    <row r="44855" ht="12.75" hidden="1" customHeight="1"/>
    <row r="44856" ht="12.75" hidden="1" customHeight="1"/>
    <row r="44857" ht="12.75" hidden="1" customHeight="1"/>
    <row r="44858" ht="12.75" hidden="1" customHeight="1"/>
    <row r="44859" ht="12.75" hidden="1" customHeight="1"/>
    <row r="44860" ht="12.75" hidden="1" customHeight="1"/>
    <row r="44861" ht="12.75" hidden="1" customHeight="1"/>
    <row r="44862" ht="12.75" hidden="1" customHeight="1"/>
    <row r="44863" ht="12.75" hidden="1" customHeight="1"/>
    <row r="44864" ht="12.75" hidden="1" customHeight="1"/>
    <row r="44865" ht="12.75" hidden="1" customHeight="1"/>
    <row r="44866" ht="12.75" hidden="1" customHeight="1"/>
    <row r="44867" ht="12.75" hidden="1" customHeight="1"/>
    <row r="44868" ht="12.75" hidden="1" customHeight="1"/>
    <row r="44869" ht="12.75" hidden="1" customHeight="1"/>
    <row r="44870" ht="12.75" hidden="1" customHeight="1"/>
    <row r="44871" ht="12.75" hidden="1" customHeight="1"/>
    <row r="44872" ht="12.75" hidden="1" customHeight="1"/>
    <row r="44873" ht="12.75" hidden="1" customHeight="1"/>
    <row r="44874" ht="12.75" hidden="1" customHeight="1"/>
    <row r="44875" ht="12.75" hidden="1" customHeight="1"/>
    <row r="44876" ht="12.75" hidden="1" customHeight="1"/>
    <row r="44877" ht="12.75" hidden="1" customHeight="1"/>
    <row r="44878" ht="12.75" hidden="1" customHeight="1"/>
    <row r="44879" ht="12.75" hidden="1" customHeight="1"/>
    <row r="44880" ht="12.75" hidden="1" customHeight="1"/>
    <row r="44881" ht="12.75" hidden="1" customHeight="1"/>
    <row r="44882" ht="12.75" hidden="1" customHeight="1"/>
    <row r="44883" ht="12.75" hidden="1" customHeight="1"/>
    <row r="44884" ht="12.75" hidden="1" customHeight="1"/>
    <row r="44885" ht="12.75" hidden="1" customHeight="1"/>
    <row r="44886" ht="12.75" hidden="1" customHeight="1"/>
    <row r="44887" ht="12.75" hidden="1" customHeight="1"/>
    <row r="44888" ht="12.75" hidden="1" customHeight="1"/>
    <row r="44889" ht="12.75" hidden="1" customHeight="1"/>
    <row r="44890" ht="12.75" hidden="1" customHeight="1"/>
    <row r="44891" ht="12.75" hidden="1" customHeight="1"/>
    <row r="44892" ht="12.75" hidden="1" customHeight="1"/>
    <row r="44893" ht="12.75" hidden="1" customHeight="1"/>
    <row r="44894" ht="12.75" hidden="1" customHeight="1"/>
    <row r="44895" ht="12.75" hidden="1" customHeight="1"/>
    <row r="44896" ht="12.75" hidden="1" customHeight="1"/>
    <row r="44897" ht="12.75" hidden="1" customHeight="1"/>
    <row r="44898" ht="12.75" hidden="1" customHeight="1"/>
    <row r="44899" ht="12.75" hidden="1" customHeight="1"/>
    <row r="44900" ht="12.75" hidden="1" customHeight="1"/>
    <row r="44901" ht="12.75" hidden="1" customHeight="1"/>
    <row r="44902" ht="12.75" hidden="1" customHeight="1"/>
    <row r="44903" ht="12.75" hidden="1" customHeight="1"/>
    <row r="44904" ht="12.75" hidden="1" customHeight="1"/>
    <row r="44905" ht="12.75" hidden="1" customHeight="1"/>
    <row r="44906" ht="12.75" hidden="1" customHeight="1"/>
    <row r="44907" ht="12.75" hidden="1" customHeight="1"/>
    <row r="44908" ht="12.75" hidden="1" customHeight="1"/>
    <row r="44909" ht="12.75" hidden="1" customHeight="1"/>
    <row r="44910" ht="12.75" hidden="1" customHeight="1"/>
    <row r="44911" ht="12.75" hidden="1" customHeight="1"/>
    <row r="44912" ht="12.75" hidden="1" customHeight="1"/>
    <row r="44913" ht="12.75" hidden="1" customHeight="1"/>
    <row r="44914" ht="12.75" hidden="1" customHeight="1"/>
    <row r="44915" ht="12.75" hidden="1" customHeight="1"/>
    <row r="44916" ht="12.75" hidden="1" customHeight="1"/>
    <row r="44917" ht="12.75" hidden="1" customHeight="1"/>
    <row r="44918" ht="12.75" hidden="1" customHeight="1"/>
    <row r="44919" ht="12.75" hidden="1" customHeight="1"/>
    <row r="44920" ht="12.75" hidden="1" customHeight="1"/>
    <row r="44921" ht="12.75" hidden="1" customHeight="1"/>
    <row r="44922" ht="12.75" hidden="1" customHeight="1"/>
    <row r="44923" ht="12.75" hidden="1" customHeight="1"/>
    <row r="44924" ht="12.75" hidden="1" customHeight="1"/>
    <row r="44925" ht="12.75" hidden="1" customHeight="1"/>
    <row r="44926" ht="12.75" hidden="1" customHeight="1"/>
    <row r="44927" ht="12.75" hidden="1" customHeight="1"/>
    <row r="44928" ht="12.75" hidden="1" customHeight="1"/>
    <row r="44929" ht="12.75" hidden="1" customHeight="1"/>
    <row r="44930" ht="12.75" hidden="1" customHeight="1"/>
    <row r="44931" ht="12.75" hidden="1" customHeight="1"/>
    <row r="44932" ht="12.75" hidden="1" customHeight="1"/>
    <row r="44933" ht="12.75" hidden="1" customHeight="1"/>
    <row r="44934" ht="12.75" hidden="1" customHeight="1"/>
    <row r="44935" ht="12.75" hidden="1" customHeight="1"/>
    <row r="44936" ht="12.75" hidden="1" customHeight="1"/>
    <row r="44937" ht="12.75" hidden="1" customHeight="1"/>
    <row r="44938" ht="12.75" hidden="1" customHeight="1"/>
    <row r="44939" ht="12.75" hidden="1" customHeight="1"/>
    <row r="44940" ht="12.75" hidden="1" customHeight="1"/>
    <row r="44941" ht="12.75" hidden="1" customHeight="1"/>
    <row r="44942" ht="12.75" hidden="1" customHeight="1"/>
    <row r="44943" ht="12.75" hidden="1" customHeight="1"/>
    <row r="44944" ht="12.75" hidden="1" customHeight="1"/>
    <row r="44945" ht="12.75" hidden="1" customHeight="1"/>
    <row r="44946" ht="12.75" hidden="1" customHeight="1"/>
    <row r="44947" ht="12.75" hidden="1" customHeight="1"/>
    <row r="44948" ht="12.75" hidden="1" customHeight="1"/>
    <row r="44949" ht="12.75" hidden="1" customHeight="1"/>
    <row r="44950" ht="12.75" hidden="1" customHeight="1"/>
    <row r="44951" ht="12.75" hidden="1" customHeight="1"/>
    <row r="44952" ht="12.75" hidden="1" customHeight="1"/>
    <row r="44953" ht="12.75" hidden="1" customHeight="1"/>
    <row r="44954" ht="12.75" hidden="1" customHeight="1"/>
    <row r="44955" ht="12.75" hidden="1" customHeight="1"/>
    <row r="44956" ht="12.75" hidden="1" customHeight="1"/>
    <row r="44957" ht="12.75" hidden="1" customHeight="1"/>
    <row r="44958" ht="12.75" hidden="1" customHeight="1"/>
    <row r="44959" ht="12.75" hidden="1" customHeight="1"/>
    <row r="44960" ht="12.75" hidden="1" customHeight="1"/>
    <row r="44961" ht="12.75" hidden="1" customHeight="1"/>
    <row r="44962" ht="12.75" hidden="1" customHeight="1"/>
    <row r="44963" ht="12.75" hidden="1" customHeight="1"/>
    <row r="44964" ht="12.75" hidden="1" customHeight="1"/>
    <row r="44965" ht="12.75" hidden="1" customHeight="1"/>
    <row r="44966" ht="12.75" hidden="1" customHeight="1"/>
    <row r="44967" ht="12.75" hidden="1" customHeight="1"/>
    <row r="44968" ht="12.75" hidden="1" customHeight="1"/>
    <row r="44969" ht="12.75" hidden="1" customHeight="1"/>
    <row r="44970" ht="12.75" hidden="1" customHeight="1"/>
    <row r="44971" ht="12.75" hidden="1" customHeight="1"/>
    <row r="44972" ht="12.75" hidden="1" customHeight="1"/>
    <row r="44973" ht="12.75" hidden="1" customHeight="1"/>
    <row r="44974" ht="12.75" hidden="1" customHeight="1"/>
    <row r="44975" ht="12.75" hidden="1" customHeight="1"/>
    <row r="44976" ht="12.75" hidden="1" customHeight="1"/>
    <row r="44977" ht="12.75" hidden="1" customHeight="1"/>
    <row r="44978" ht="12.75" hidden="1" customHeight="1"/>
    <row r="44979" ht="12.75" hidden="1" customHeight="1"/>
    <row r="44980" ht="12.75" hidden="1" customHeight="1"/>
    <row r="44981" ht="12.75" hidden="1" customHeight="1"/>
    <row r="44982" ht="12.75" hidden="1" customHeight="1"/>
    <row r="44983" ht="12.75" hidden="1" customHeight="1"/>
    <row r="44984" ht="12.75" hidden="1" customHeight="1"/>
    <row r="44985" ht="12.75" hidden="1" customHeight="1"/>
    <row r="44986" ht="12.75" hidden="1" customHeight="1"/>
    <row r="44987" ht="12.75" hidden="1" customHeight="1"/>
    <row r="44988" ht="12.75" hidden="1" customHeight="1"/>
    <row r="44989" ht="12.75" hidden="1" customHeight="1"/>
    <row r="44990" ht="12.75" hidden="1" customHeight="1"/>
    <row r="44991" ht="12.75" hidden="1" customHeight="1"/>
    <row r="44992" ht="12.75" hidden="1" customHeight="1"/>
    <row r="44993" ht="12.75" hidden="1" customHeight="1"/>
    <row r="44994" ht="12.75" hidden="1" customHeight="1"/>
    <row r="44995" ht="12.75" hidden="1" customHeight="1"/>
    <row r="44996" ht="12.75" hidden="1" customHeight="1"/>
    <row r="44997" ht="12.75" hidden="1" customHeight="1"/>
    <row r="44998" ht="12.75" hidden="1" customHeight="1"/>
    <row r="44999" ht="12.75" hidden="1" customHeight="1"/>
    <row r="45000" ht="12.75" hidden="1" customHeight="1"/>
    <row r="45001" ht="12.75" hidden="1" customHeight="1"/>
    <row r="45002" ht="12.75" hidden="1" customHeight="1"/>
    <row r="45003" ht="12.75" hidden="1" customHeight="1"/>
    <row r="45004" ht="12.75" hidden="1" customHeight="1"/>
    <row r="45005" ht="12.75" hidden="1" customHeight="1"/>
    <row r="45006" ht="12.75" hidden="1" customHeight="1"/>
    <row r="45007" ht="12.75" hidden="1" customHeight="1"/>
    <row r="45008" ht="12.75" hidden="1" customHeight="1"/>
    <row r="45009" ht="12.75" hidden="1" customHeight="1"/>
    <row r="45010" ht="12.75" hidden="1" customHeight="1"/>
    <row r="45011" ht="12.75" hidden="1" customHeight="1"/>
    <row r="45012" ht="12.75" hidden="1" customHeight="1"/>
    <row r="45013" ht="12.75" hidden="1" customHeight="1"/>
    <row r="45014" ht="12.75" hidden="1" customHeight="1"/>
    <row r="45015" ht="12.75" hidden="1" customHeight="1"/>
    <row r="45016" ht="12.75" hidden="1" customHeight="1"/>
    <row r="45017" ht="12.75" hidden="1" customHeight="1"/>
    <row r="45018" ht="12.75" hidden="1" customHeight="1"/>
    <row r="45019" ht="12.75" hidden="1" customHeight="1"/>
    <row r="45020" ht="12.75" hidden="1" customHeight="1"/>
    <row r="45021" ht="12.75" hidden="1" customHeight="1"/>
    <row r="45022" ht="12.75" hidden="1" customHeight="1"/>
    <row r="45023" ht="12.75" hidden="1" customHeight="1"/>
    <row r="45024" ht="12.75" hidden="1" customHeight="1"/>
    <row r="45025" ht="12.75" hidden="1" customHeight="1"/>
    <row r="45026" ht="12.75" hidden="1" customHeight="1"/>
    <row r="45027" ht="12.75" hidden="1" customHeight="1"/>
    <row r="45028" ht="12.75" hidden="1" customHeight="1"/>
    <row r="45029" ht="12.75" hidden="1" customHeight="1"/>
    <row r="45030" ht="12.75" hidden="1" customHeight="1"/>
    <row r="45031" ht="12.75" hidden="1" customHeight="1"/>
    <row r="45032" ht="12.75" hidden="1" customHeight="1"/>
    <row r="45033" ht="12.75" hidden="1" customHeight="1"/>
    <row r="45034" ht="12.75" hidden="1" customHeight="1"/>
    <row r="45035" ht="12.75" hidden="1" customHeight="1"/>
    <row r="45036" ht="12.75" hidden="1" customHeight="1"/>
    <row r="45037" ht="12.75" hidden="1" customHeight="1"/>
    <row r="45038" ht="12.75" hidden="1" customHeight="1"/>
    <row r="45039" ht="12.75" hidden="1" customHeight="1"/>
    <row r="45040" ht="12.75" hidden="1" customHeight="1"/>
    <row r="45041" ht="12.75" hidden="1" customHeight="1"/>
    <row r="45042" ht="12.75" hidden="1" customHeight="1"/>
    <row r="45043" ht="12.75" hidden="1" customHeight="1"/>
    <row r="45044" ht="12.75" hidden="1" customHeight="1"/>
    <row r="45045" ht="12.75" hidden="1" customHeight="1"/>
    <row r="45046" ht="12.75" hidden="1" customHeight="1"/>
    <row r="45047" ht="12.75" hidden="1" customHeight="1"/>
    <row r="45048" ht="12.75" hidden="1" customHeight="1"/>
    <row r="45049" ht="12.75" hidden="1" customHeight="1"/>
    <row r="45050" ht="12.75" hidden="1" customHeight="1"/>
    <row r="45051" ht="12.75" hidden="1" customHeight="1"/>
    <row r="45052" ht="12.75" hidden="1" customHeight="1"/>
    <row r="45053" ht="12.75" hidden="1" customHeight="1"/>
    <row r="45054" ht="12.75" hidden="1" customHeight="1"/>
    <row r="45055" ht="12.75" hidden="1" customHeight="1"/>
    <row r="45056" ht="12.75" hidden="1" customHeight="1"/>
    <row r="45057" ht="12.75" hidden="1" customHeight="1"/>
    <row r="45058" ht="12.75" hidden="1" customHeight="1"/>
    <row r="45059" ht="12.75" hidden="1" customHeight="1"/>
    <row r="45060" ht="12.75" hidden="1" customHeight="1"/>
    <row r="45061" ht="12.75" hidden="1" customHeight="1"/>
    <row r="45062" ht="12.75" hidden="1" customHeight="1"/>
    <row r="45063" ht="12.75" hidden="1" customHeight="1"/>
    <row r="45064" ht="12.75" hidden="1" customHeight="1"/>
    <row r="45065" ht="12.75" hidden="1" customHeight="1"/>
    <row r="45066" ht="12.75" hidden="1" customHeight="1"/>
    <row r="45067" ht="12.75" hidden="1" customHeight="1"/>
    <row r="45068" ht="12.75" hidden="1" customHeight="1"/>
    <row r="45069" ht="12.75" hidden="1" customHeight="1"/>
    <row r="45070" ht="12.75" hidden="1" customHeight="1"/>
    <row r="45071" ht="12.75" hidden="1" customHeight="1"/>
    <row r="45072" ht="12.75" hidden="1" customHeight="1"/>
    <row r="45073" ht="12.75" hidden="1" customHeight="1"/>
    <row r="45074" ht="12.75" hidden="1" customHeight="1"/>
    <row r="45075" ht="12.75" hidden="1" customHeight="1"/>
    <row r="45076" ht="12.75" hidden="1" customHeight="1"/>
    <row r="45077" ht="12.75" hidden="1" customHeight="1"/>
    <row r="45078" ht="12.75" hidden="1" customHeight="1"/>
    <row r="45079" ht="12.75" hidden="1" customHeight="1"/>
    <row r="45080" ht="12.75" hidden="1" customHeight="1"/>
    <row r="45081" ht="12.75" hidden="1" customHeight="1"/>
    <row r="45082" ht="12.75" hidden="1" customHeight="1"/>
    <row r="45083" ht="12.75" hidden="1" customHeight="1"/>
    <row r="45084" ht="12.75" hidden="1" customHeight="1"/>
    <row r="45085" ht="12.75" hidden="1" customHeight="1"/>
    <row r="45086" ht="12.75" hidden="1" customHeight="1"/>
    <row r="45087" ht="12.75" hidden="1" customHeight="1"/>
    <row r="45088" ht="12.75" hidden="1" customHeight="1"/>
    <row r="45089" ht="12.75" hidden="1" customHeight="1"/>
    <row r="45090" ht="12.75" hidden="1" customHeight="1"/>
    <row r="45091" ht="12.75" hidden="1" customHeight="1"/>
    <row r="45092" ht="12.75" hidden="1" customHeight="1"/>
    <row r="45093" ht="12.75" hidden="1" customHeight="1"/>
    <row r="45094" ht="12.75" hidden="1" customHeight="1"/>
    <row r="45095" ht="12.75" hidden="1" customHeight="1"/>
    <row r="45096" ht="12.75" hidden="1" customHeight="1"/>
    <row r="45097" ht="12.75" hidden="1" customHeight="1"/>
    <row r="45098" ht="12.75" hidden="1" customHeight="1"/>
    <row r="45099" ht="12.75" hidden="1" customHeight="1"/>
    <row r="45100" ht="12.75" hidden="1" customHeight="1"/>
    <row r="45101" ht="12.75" hidden="1" customHeight="1"/>
    <row r="45102" ht="12.75" hidden="1" customHeight="1"/>
    <row r="45103" ht="12.75" hidden="1" customHeight="1"/>
    <row r="45104" ht="12.75" hidden="1" customHeight="1"/>
    <row r="45105" ht="12.75" hidden="1" customHeight="1"/>
    <row r="45106" ht="12.75" hidden="1" customHeight="1"/>
    <row r="45107" ht="12.75" hidden="1" customHeight="1"/>
    <row r="45108" ht="12.75" hidden="1" customHeight="1"/>
    <row r="45109" ht="12.75" hidden="1" customHeight="1"/>
    <row r="45110" ht="12.75" hidden="1" customHeight="1"/>
    <row r="45111" ht="12.75" hidden="1" customHeight="1"/>
    <row r="45112" ht="12.75" hidden="1" customHeight="1"/>
    <row r="45113" ht="12.75" hidden="1" customHeight="1"/>
    <row r="45114" ht="12.75" hidden="1" customHeight="1"/>
    <row r="45115" ht="12.75" hidden="1" customHeight="1"/>
    <row r="45116" ht="12.75" hidden="1" customHeight="1"/>
    <row r="45117" ht="12.75" hidden="1" customHeight="1"/>
    <row r="45118" ht="12.75" hidden="1" customHeight="1"/>
    <row r="45119" ht="12.75" hidden="1" customHeight="1"/>
    <row r="45120" ht="12.75" hidden="1" customHeight="1"/>
    <row r="45121" ht="12.75" hidden="1" customHeight="1"/>
    <row r="45122" ht="12.75" hidden="1" customHeight="1"/>
    <row r="45123" ht="12.75" hidden="1" customHeight="1"/>
    <row r="45124" ht="12.75" hidden="1" customHeight="1"/>
    <row r="45125" ht="12.75" hidden="1" customHeight="1"/>
    <row r="45126" ht="12.75" hidden="1" customHeight="1"/>
    <row r="45127" ht="12.75" hidden="1" customHeight="1"/>
    <row r="45128" ht="12.75" hidden="1" customHeight="1"/>
    <row r="45129" ht="12.75" hidden="1" customHeight="1"/>
    <row r="45130" ht="12.75" hidden="1" customHeight="1"/>
    <row r="45131" ht="12.75" hidden="1" customHeight="1"/>
    <row r="45132" ht="12.75" hidden="1" customHeight="1"/>
    <row r="45133" ht="12.75" hidden="1" customHeight="1"/>
    <row r="45134" ht="12.75" hidden="1" customHeight="1"/>
    <row r="45135" ht="12.75" hidden="1" customHeight="1"/>
    <row r="45136" ht="12.75" hidden="1" customHeight="1"/>
    <row r="45137" ht="12.75" hidden="1" customHeight="1"/>
    <row r="45138" ht="12.75" hidden="1" customHeight="1"/>
    <row r="45139" ht="12.75" hidden="1" customHeight="1"/>
    <row r="45140" ht="12.75" hidden="1" customHeight="1"/>
    <row r="45141" ht="12.75" hidden="1" customHeight="1"/>
    <row r="45142" ht="12.75" hidden="1" customHeight="1"/>
    <row r="45143" ht="12.75" hidden="1" customHeight="1"/>
    <row r="45144" ht="12.75" hidden="1" customHeight="1"/>
    <row r="45145" ht="12.75" hidden="1" customHeight="1"/>
    <row r="45146" ht="12.75" hidden="1" customHeight="1"/>
    <row r="45147" ht="12.75" hidden="1" customHeight="1"/>
    <row r="45148" ht="12.75" hidden="1" customHeight="1"/>
    <row r="45149" ht="12.75" hidden="1" customHeight="1"/>
    <row r="45150" ht="12.75" hidden="1" customHeight="1"/>
    <row r="45151" ht="12.75" hidden="1" customHeight="1"/>
    <row r="45152" ht="12.75" hidden="1" customHeight="1"/>
    <row r="45153" ht="12.75" hidden="1" customHeight="1"/>
    <row r="45154" ht="12.75" hidden="1" customHeight="1"/>
    <row r="45155" ht="12.75" hidden="1" customHeight="1"/>
    <row r="45156" ht="12.75" hidden="1" customHeight="1"/>
    <row r="45157" ht="12.75" hidden="1" customHeight="1"/>
    <row r="45158" ht="12.75" hidden="1" customHeight="1"/>
    <row r="45159" ht="12.75" hidden="1" customHeight="1"/>
    <row r="45160" ht="12.75" hidden="1" customHeight="1"/>
    <row r="45161" ht="12.75" hidden="1" customHeight="1"/>
    <row r="45162" ht="12.75" hidden="1" customHeight="1"/>
    <row r="45163" ht="12.75" hidden="1" customHeight="1"/>
    <row r="45164" ht="12.75" hidden="1" customHeight="1"/>
    <row r="45165" ht="12.75" hidden="1" customHeight="1"/>
    <row r="45166" ht="12.75" hidden="1" customHeight="1"/>
    <row r="45167" ht="12.75" hidden="1" customHeight="1"/>
    <row r="45168" ht="12.75" hidden="1" customHeight="1"/>
    <row r="45169" ht="12.75" hidden="1" customHeight="1"/>
    <row r="45170" ht="12.75" hidden="1" customHeight="1"/>
    <row r="45171" ht="12.75" hidden="1" customHeight="1"/>
    <row r="45172" ht="12.75" hidden="1" customHeight="1"/>
    <row r="45173" ht="12.75" hidden="1" customHeight="1"/>
    <row r="45174" ht="12.75" hidden="1" customHeight="1"/>
    <row r="45175" ht="12.75" hidden="1" customHeight="1"/>
    <row r="45176" ht="12.75" hidden="1" customHeight="1"/>
    <row r="45177" ht="12.75" hidden="1" customHeight="1"/>
    <row r="45178" ht="12.75" hidden="1" customHeight="1"/>
    <row r="45179" ht="12.75" hidden="1" customHeight="1"/>
    <row r="45180" ht="12.75" hidden="1" customHeight="1"/>
    <row r="45181" ht="12.75" hidden="1" customHeight="1"/>
    <row r="45182" ht="12.75" hidden="1" customHeight="1"/>
    <row r="45183" ht="12.75" hidden="1" customHeight="1"/>
    <row r="45184" ht="12.75" hidden="1" customHeight="1"/>
    <row r="45185" ht="12.75" hidden="1" customHeight="1"/>
    <row r="45186" ht="12.75" hidden="1" customHeight="1"/>
    <row r="45187" ht="12.75" hidden="1" customHeight="1"/>
    <row r="45188" ht="12.75" hidden="1" customHeight="1"/>
    <row r="45189" ht="12.75" hidden="1" customHeight="1"/>
    <row r="45190" ht="12.75" hidden="1" customHeight="1"/>
    <row r="45191" ht="12.75" hidden="1" customHeight="1"/>
    <row r="45192" ht="12.75" hidden="1" customHeight="1"/>
    <row r="45193" ht="12.75" hidden="1" customHeight="1"/>
    <row r="45194" ht="12.75" hidden="1" customHeight="1"/>
    <row r="45195" ht="12.75" hidden="1" customHeight="1"/>
    <row r="45196" ht="12.75" hidden="1" customHeight="1"/>
    <row r="45197" ht="12.75" hidden="1" customHeight="1"/>
    <row r="45198" ht="12.75" hidden="1" customHeight="1"/>
    <row r="45199" ht="12.75" hidden="1" customHeight="1"/>
    <row r="45200" ht="12.75" hidden="1" customHeight="1"/>
    <row r="45201" ht="12.75" hidden="1" customHeight="1"/>
    <row r="45202" ht="12.75" hidden="1" customHeight="1"/>
    <row r="45203" ht="12.75" hidden="1" customHeight="1"/>
    <row r="45204" ht="12.75" hidden="1" customHeight="1"/>
    <row r="45205" ht="12.75" hidden="1" customHeight="1"/>
    <row r="45206" ht="12.75" hidden="1" customHeight="1"/>
    <row r="45207" ht="12.75" hidden="1" customHeight="1"/>
    <row r="45208" ht="12.75" hidden="1" customHeight="1"/>
    <row r="45209" ht="12.75" hidden="1" customHeight="1"/>
    <row r="45210" ht="12.75" hidden="1" customHeight="1"/>
    <row r="45211" ht="12.75" hidden="1" customHeight="1"/>
    <row r="45212" ht="12.75" hidden="1" customHeight="1"/>
    <row r="45213" ht="12.75" hidden="1" customHeight="1"/>
    <row r="45214" ht="12.75" hidden="1" customHeight="1"/>
    <row r="45215" ht="12.75" hidden="1" customHeight="1"/>
    <row r="45216" ht="12.75" hidden="1" customHeight="1"/>
    <row r="45217" ht="12.75" hidden="1" customHeight="1"/>
    <row r="45218" ht="12.75" hidden="1" customHeight="1"/>
    <row r="45219" ht="12.75" hidden="1" customHeight="1"/>
    <row r="45220" ht="12.75" hidden="1" customHeight="1"/>
    <row r="45221" ht="12.75" hidden="1" customHeight="1"/>
    <row r="45222" ht="12.75" hidden="1" customHeight="1"/>
    <row r="45223" ht="12.75" hidden="1" customHeight="1"/>
    <row r="45224" ht="12.75" hidden="1" customHeight="1"/>
    <row r="45225" ht="12.75" hidden="1" customHeight="1"/>
    <row r="45226" ht="12.75" hidden="1" customHeight="1"/>
    <row r="45227" ht="12.75" hidden="1" customHeight="1"/>
    <row r="45228" ht="12.75" hidden="1" customHeight="1"/>
    <row r="45229" ht="12.75" hidden="1" customHeight="1"/>
    <row r="45230" ht="12.75" hidden="1" customHeight="1"/>
    <row r="45231" ht="12.75" hidden="1" customHeight="1"/>
    <row r="45232" ht="12.75" hidden="1" customHeight="1"/>
    <row r="45233" ht="12.75" hidden="1" customHeight="1"/>
    <row r="45234" ht="12.75" hidden="1" customHeight="1"/>
    <row r="45235" ht="12.75" hidden="1" customHeight="1"/>
    <row r="45236" ht="12.75" hidden="1" customHeight="1"/>
    <row r="45237" ht="12.75" hidden="1" customHeight="1"/>
    <row r="45238" ht="12.75" hidden="1" customHeight="1"/>
    <row r="45239" ht="12.75" hidden="1" customHeight="1"/>
    <row r="45240" ht="12.75" hidden="1" customHeight="1"/>
    <row r="45241" ht="12.75" hidden="1" customHeight="1"/>
    <row r="45242" ht="12.75" hidden="1" customHeight="1"/>
    <row r="45243" ht="12.75" hidden="1" customHeight="1"/>
    <row r="45244" ht="12.75" hidden="1" customHeight="1"/>
    <row r="45245" ht="12.75" hidden="1" customHeight="1"/>
    <row r="45246" ht="12.75" hidden="1" customHeight="1"/>
    <row r="45247" ht="12.75" hidden="1" customHeight="1"/>
    <row r="45248" ht="12.75" hidden="1" customHeight="1"/>
    <row r="45249" ht="12.75" hidden="1" customHeight="1"/>
    <row r="45250" ht="12.75" hidden="1" customHeight="1"/>
    <row r="45251" ht="12.75" hidden="1" customHeight="1"/>
    <row r="45252" ht="12.75" hidden="1" customHeight="1"/>
    <row r="45253" ht="12.75" hidden="1" customHeight="1"/>
    <row r="45254" ht="12.75" hidden="1" customHeight="1"/>
    <row r="45255" ht="12.75" hidden="1" customHeight="1"/>
    <row r="45256" ht="12.75" hidden="1" customHeight="1"/>
    <row r="45257" ht="12.75" hidden="1" customHeight="1"/>
    <row r="45258" ht="12.75" hidden="1" customHeight="1"/>
    <row r="45259" ht="12.75" hidden="1" customHeight="1"/>
    <row r="45260" ht="12.75" hidden="1" customHeight="1"/>
    <row r="45261" ht="12.75" hidden="1" customHeight="1"/>
    <row r="45262" ht="12.75" hidden="1" customHeight="1"/>
    <row r="45263" ht="12.75" hidden="1" customHeight="1"/>
    <row r="45264" ht="12.75" hidden="1" customHeight="1"/>
    <row r="45265" ht="12.75" hidden="1" customHeight="1"/>
    <row r="45266" ht="12.75" hidden="1" customHeight="1"/>
    <row r="45267" ht="12.75" hidden="1" customHeight="1"/>
    <row r="45268" ht="12.75" hidden="1" customHeight="1"/>
    <row r="45269" ht="12.75" hidden="1" customHeight="1"/>
    <row r="45270" ht="12.75" hidden="1" customHeight="1"/>
    <row r="45271" ht="12.75" hidden="1" customHeight="1"/>
    <row r="45272" ht="12.75" hidden="1" customHeight="1"/>
    <row r="45273" ht="12.75" hidden="1" customHeight="1"/>
    <row r="45274" ht="12.75" hidden="1" customHeight="1"/>
    <row r="45275" ht="12.75" hidden="1" customHeight="1"/>
    <row r="45276" ht="12.75" hidden="1" customHeight="1"/>
    <row r="45277" ht="12.75" hidden="1" customHeight="1"/>
    <row r="45278" ht="12.75" hidden="1" customHeight="1"/>
    <row r="45279" ht="12.75" hidden="1" customHeight="1"/>
    <row r="45280" ht="12.75" hidden="1" customHeight="1"/>
    <row r="45281" ht="12.75" hidden="1" customHeight="1"/>
    <row r="45282" ht="12.75" hidden="1" customHeight="1"/>
    <row r="45283" ht="12.75" hidden="1" customHeight="1"/>
    <row r="45284" ht="12.75" hidden="1" customHeight="1"/>
    <row r="45285" ht="12.75" hidden="1" customHeight="1"/>
    <row r="45286" ht="12.75" hidden="1" customHeight="1"/>
    <row r="45287" ht="12.75" hidden="1" customHeight="1"/>
    <row r="45288" ht="12.75" hidden="1" customHeight="1"/>
    <row r="45289" ht="12.75" hidden="1" customHeight="1"/>
    <row r="45290" ht="12.75" hidden="1" customHeight="1"/>
    <row r="45291" ht="12.75" hidden="1" customHeight="1"/>
    <row r="45292" ht="12.75" hidden="1" customHeight="1"/>
    <row r="45293" ht="12.75" hidden="1" customHeight="1"/>
    <row r="45294" ht="12.75" hidden="1" customHeight="1"/>
    <row r="45295" ht="12.75" hidden="1" customHeight="1"/>
    <row r="45296" ht="12.75" hidden="1" customHeight="1"/>
    <row r="45297" ht="12.75" hidden="1" customHeight="1"/>
    <row r="45298" ht="12.75" hidden="1" customHeight="1"/>
    <row r="45299" ht="12.75" hidden="1" customHeight="1"/>
    <row r="45300" ht="12.75" hidden="1" customHeight="1"/>
    <row r="45301" ht="12.75" hidden="1" customHeight="1"/>
    <row r="45302" ht="12.75" hidden="1" customHeight="1"/>
    <row r="45303" ht="12.75" hidden="1" customHeight="1"/>
    <row r="45304" ht="12.75" hidden="1" customHeight="1"/>
    <row r="45305" ht="12.75" hidden="1" customHeight="1"/>
    <row r="45306" ht="12.75" hidden="1" customHeight="1"/>
    <row r="45307" ht="12.75" hidden="1" customHeight="1"/>
    <row r="45308" ht="12.75" hidden="1" customHeight="1"/>
    <row r="45309" ht="12.75" hidden="1" customHeight="1"/>
    <row r="45310" ht="12.75" hidden="1" customHeight="1"/>
    <row r="45311" ht="12.75" hidden="1" customHeight="1"/>
    <row r="45312" ht="12.75" hidden="1" customHeight="1"/>
    <row r="45313" ht="12.75" hidden="1" customHeight="1"/>
    <row r="45314" ht="12.75" hidden="1" customHeight="1"/>
    <row r="45315" ht="12.75" hidden="1" customHeight="1"/>
    <row r="45316" ht="12.75" hidden="1" customHeight="1"/>
    <row r="45317" ht="12.75" hidden="1" customHeight="1"/>
    <row r="45318" ht="12.75" hidden="1" customHeight="1"/>
    <row r="45319" ht="12.75" hidden="1" customHeight="1"/>
    <row r="45320" ht="12.75" hidden="1" customHeight="1"/>
    <row r="45321" ht="12.75" hidden="1" customHeight="1"/>
    <row r="45322" ht="12.75" hidden="1" customHeight="1"/>
    <row r="45323" ht="12.75" hidden="1" customHeight="1"/>
    <row r="45324" ht="12.75" hidden="1" customHeight="1"/>
    <row r="45325" ht="12.75" hidden="1" customHeight="1"/>
    <row r="45326" ht="12.75" hidden="1" customHeight="1"/>
    <row r="45327" ht="12.75" hidden="1" customHeight="1"/>
    <row r="45328" ht="12.75" hidden="1" customHeight="1"/>
    <row r="45329" ht="12.75" hidden="1" customHeight="1"/>
    <row r="45330" ht="12.75" hidden="1" customHeight="1"/>
    <row r="45331" ht="12.75" hidden="1" customHeight="1"/>
    <row r="45332" ht="12.75" hidden="1" customHeight="1"/>
    <row r="45333" ht="12.75" hidden="1" customHeight="1"/>
    <row r="45334" ht="12.75" hidden="1" customHeight="1"/>
    <row r="45335" ht="12.75" hidden="1" customHeight="1"/>
    <row r="45336" ht="12.75" hidden="1" customHeight="1"/>
    <row r="45337" ht="12.75" hidden="1" customHeight="1"/>
    <row r="45338" ht="12.75" hidden="1" customHeight="1"/>
    <row r="45339" ht="12.75" hidden="1" customHeight="1"/>
    <row r="45340" ht="12.75" hidden="1" customHeight="1"/>
    <row r="45341" ht="12.75" hidden="1" customHeight="1"/>
    <row r="45342" ht="12.75" hidden="1" customHeight="1"/>
    <row r="45343" ht="12.75" hidden="1" customHeight="1"/>
    <row r="45344" ht="12.75" hidden="1" customHeight="1"/>
    <row r="45345" ht="12.75" hidden="1" customHeight="1"/>
    <row r="45346" ht="12.75" hidden="1" customHeight="1"/>
    <row r="45347" ht="12.75" hidden="1" customHeight="1"/>
    <row r="45348" ht="12.75" hidden="1" customHeight="1"/>
    <row r="45349" ht="12.75" hidden="1" customHeight="1"/>
    <row r="45350" ht="12.75" hidden="1" customHeight="1"/>
    <row r="45351" ht="12.75" hidden="1" customHeight="1"/>
    <row r="45352" ht="12.75" hidden="1" customHeight="1"/>
    <row r="45353" ht="12.75" hidden="1" customHeight="1"/>
    <row r="45354" ht="12.75" hidden="1" customHeight="1"/>
    <row r="45355" ht="12.75" hidden="1" customHeight="1"/>
    <row r="45356" ht="12.75" hidden="1" customHeight="1"/>
    <row r="45357" ht="12.75" hidden="1" customHeight="1"/>
    <row r="45358" ht="12.75" hidden="1" customHeight="1"/>
    <row r="45359" ht="12.75" hidden="1" customHeight="1"/>
    <row r="45360" ht="12.75" hidden="1" customHeight="1"/>
    <row r="45361" ht="12.75" hidden="1" customHeight="1"/>
    <row r="45362" ht="12.75" hidden="1" customHeight="1"/>
    <row r="45363" ht="12.75" hidden="1" customHeight="1"/>
    <row r="45364" ht="12.75" hidden="1" customHeight="1"/>
    <row r="45365" ht="12.75" hidden="1" customHeight="1"/>
    <row r="45366" ht="12.75" hidden="1" customHeight="1"/>
    <row r="45367" ht="12.75" hidden="1" customHeight="1"/>
    <row r="45368" ht="12.75" hidden="1" customHeight="1"/>
    <row r="45369" ht="12.75" hidden="1" customHeight="1"/>
    <row r="45370" ht="12.75" hidden="1" customHeight="1"/>
    <row r="45371" ht="12.75" hidden="1" customHeight="1"/>
    <row r="45372" ht="12.75" hidden="1" customHeight="1"/>
    <row r="45373" ht="12.75" hidden="1" customHeight="1"/>
    <row r="45374" ht="12.75" hidden="1" customHeight="1"/>
    <row r="45375" ht="12.75" hidden="1" customHeight="1"/>
    <row r="45376" ht="12.75" hidden="1" customHeight="1"/>
    <row r="45377" ht="12.75" hidden="1" customHeight="1"/>
    <row r="45378" ht="12.75" hidden="1" customHeight="1"/>
    <row r="45379" ht="12.75" hidden="1" customHeight="1"/>
    <row r="45380" ht="12.75" hidden="1" customHeight="1"/>
    <row r="45381" ht="12.75" hidden="1" customHeight="1"/>
    <row r="45382" ht="12.75" hidden="1" customHeight="1"/>
    <row r="45383" ht="12.75" hidden="1" customHeight="1"/>
    <row r="45384" ht="12.75" hidden="1" customHeight="1"/>
    <row r="45385" ht="12.75" hidden="1" customHeight="1"/>
    <row r="45386" ht="12.75" hidden="1" customHeight="1"/>
    <row r="45387" ht="12.75" hidden="1" customHeight="1"/>
    <row r="45388" ht="12.75" hidden="1" customHeight="1"/>
    <row r="45389" ht="12.75" hidden="1" customHeight="1"/>
    <row r="45390" ht="12.75" hidden="1" customHeight="1"/>
    <row r="45391" ht="12.75" hidden="1" customHeight="1"/>
    <row r="45392" ht="12.75" hidden="1" customHeight="1"/>
    <row r="45393" ht="12.75" hidden="1" customHeight="1"/>
    <row r="45394" ht="12.75" hidden="1" customHeight="1"/>
    <row r="45395" ht="12.75" hidden="1" customHeight="1"/>
    <row r="45396" ht="12.75" hidden="1" customHeight="1"/>
    <row r="45397" ht="12.75" hidden="1" customHeight="1"/>
    <row r="45398" ht="12.75" hidden="1" customHeight="1"/>
    <row r="45399" ht="12.75" hidden="1" customHeight="1"/>
    <row r="45400" ht="12.75" hidden="1" customHeight="1"/>
    <row r="45401" ht="12.75" hidden="1" customHeight="1"/>
    <row r="45402" ht="12.75" hidden="1" customHeight="1"/>
    <row r="45403" ht="12.75" hidden="1" customHeight="1"/>
    <row r="45404" ht="12.75" hidden="1" customHeight="1"/>
    <row r="45405" ht="12.75" hidden="1" customHeight="1"/>
    <row r="45406" ht="12.75" hidden="1" customHeight="1"/>
    <row r="45407" ht="12.75" hidden="1" customHeight="1"/>
    <row r="45408" ht="12.75" hidden="1" customHeight="1"/>
    <row r="45409" ht="12.75" hidden="1" customHeight="1"/>
    <row r="45410" ht="12.75" hidden="1" customHeight="1"/>
    <row r="45411" ht="12.75" hidden="1" customHeight="1"/>
    <row r="45412" ht="12.75" hidden="1" customHeight="1"/>
    <row r="45413" ht="12.75" hidden="1" customHeight="1"/>
    <row r="45414" ht="12.75" hidden="1" customHeight="1"/>
    <row r="45415" ht="12.75" hidden="1" customHeight="1"/>
    <row r="45416" ht="12.75" hidden="1" customHeight="1"/>
    <row r="45417" ht="12.75" hidden="1" customHeight="1"/>
    <row r="45418" ht="12.75" hidden="1" customHeight="1"/>
    <row r="45419" ht="12.75" hidden="1" customHeight="1"/>
    <row r="45420" ht="12.75" hidden="1" customHeight="1"/>
    <row r="45421" ht="12.75" hidden="1" customHeight="1"/>
    <row r="45422" ht="12.75" hidden="1" customHeight="1"/>
    <row r="45423" ht="12.75" hidden="1" customHeight="1"/>
    <row r="45424" ht="12.75" hidden="1" customHeight="1"/>
    <row r="45425" ht="12.75" hidden="1" customHeight="1"/>
    <row r="45426" ht="12.75" hidden="1" customHeight="1"/>
    <row r="45427" ht="12.75" hidden="1" customHeight="1"/>
    <row r="45428" ht="12.75" hidden="1" customHeight="1"/>
    <row r="45429" ht="12.75" hidden="1" customHeight="1"/>
    <row r="45430" ht="12.75" hidden="1" customHeight="1"/>
    <row r="45431" ht="12.75" hidden="1" customHeight="1"/>
    <row r="45432" ht="12.75" hidden="1" customHeight="1"/>
    <row r="45433" ht="12.75" hidden="1" customHeight="1"/>
    <row r="45434" ht="12.75" hidden="1" customHeight="1"/>
    <row r="45435" ht="12.75" hidden="1" customHeight="1"/>
    <row r="45436" ht="12.75" hidden="1" customHeight="1"/>
    <row r="45437" ht="12.75" hidden="1" customHeight="1"/>
    <row r="45438" ht="12.75" hidden="1" customHeight="1"/>
    <row r="45439" ht="12.75" hidden="1" customHeight="1"/>
    <row r="45440" ht="12.75" hidden="1" customHeight="1"/>
    <row r="45441" ht="12.75" hidden="1" customHeight="1"/>
    <row r="45442" ht="12.75" hidden="1" customHeight="1"/>
    <row r="45443" ht="12.75" hidden="1" customHeight="1"/>
    <row r="45444" ht="12.75" hidden="1" customHeight="1"/>
    <row r="45445" ht="12.75" hidden="1" customHeight="1"/>
    <row r="45446" ht="12.75" hidden="1" customHeight="1"/>
    <row r="45447" ht="12.75" hidden="1" customHeight="1"/>
    <row r="45448" ht="12.75" hidden="1" customHeight="1"/>
    <row r="45449" ht="12.75" hidden="1" customHeight="1"/>
    <row r="45450" ht="12.75" hidden="1" customHeight="1"/>
    <row r="45451" ht="12.75" hidden="1" customHeight="1"/>
    <row r="45452" ht="12.75" hidden="1" customHeight="1"/>
    <row r="45453" ht="12.75" hidden="1" customHeight="1"/>
    <row r="45454" ht="12.75" hidden="1" customHeight="1"/>
    <row r="45455" ht="12.75" hidden="1" customHeight="1"/>
    <row r="45456" ht="12.75" hidden="1" customHeight="1"/>
    <row r="45457" ht="12.75" hidden="1" customHeight="1"/>
    <row r="45458" ht="12.75" hidden="1" customHeight="1"/>
    <row r="45459" ht="12.75" hidden="1" customHeight="1"/>
    <row r="45460" ht="12.75" hidden="1" customHeight="1"/>
    <row r="45461" ht="12.75" hidden="1" customHeight="1"/>
    <row r="45462" ht="12.75" hidden="1" customHeight="1"/>
    <row r="45463" ht="12.75" hidden="1" customHeight="1"/>
    <row r="45464" ht="12.75" hidden="1" customHeight="1"/>
    <row r="45465" ht="12.75" hidden="1" customHeight="1"/>
    <row r="45466" ht="12.75" hidden="1" customHeight="1"/>
    <row r="45467" ht="12.75" hidden="1" customHeight="1"/>
    <row r="45468" ht="12.75" hidden="1" customHeight="1"/>
    <row r="45469" ht="12.75" hidden="1" customHeight="1"/>
    <row r="45470" ht="12.75" hidden="1" customHeight="1"/>
    <row r="45471" ht="12.75" hidden="1" customHeight="1"/>
    <row r="45472" ht="12.75" hidden="1" customHeight="1"/>
    <row r="45473" ht="12.75" hidden="1" customHeight="1"/>
    <row r="45474" ht="12.75" hidden="1" customHeight="1"/>
    <row r="45475" ht="12.75" hidden="1" customHeight="1"/>
    <row r="45476" ht="12.75" hidden="1" customHeight="1"/>
    <row r="45477" ht="12.75" hidden="1" customHeight="1"/>
    <row r="45478" ht="12.75" hidden="1" customHeight="1"/>
    <row r="45479" ht="12.75" hidden="1" customHeight="1"/>
    <row r="45480" ht="12.75" hidden="1" customHeight="1"/>
    <row r="45481" ht="12.75" hidden="1" customHeight="1"/>
    <row r="45482" ht="12.75" hidden="1" customHeight="1"/>
    <row r="45483" ht="12.75" hidden="1" customHeight="1"/>
    <row r="45484" ht="12.75" hidden="1" customHeight="1"/>
    <row r="45485" ht="12.75" hidden="1" customHeight="1"/>
    <row r="45486" ht="12.75" hidden="1" customHeight="1"/>
    <row r="45487" ht="12.75" hidden="1" customHeight="1"/>
    <row r="45488" ht="12.75" hidden="1" customHeight="1"/>
    <row r="45489" ht="12.75" hidden="1" customHeight="1"/>
    <row r="45490" ht="12.75" hidden="1" customHeight="1"/>
    <row r="45491" ht="12.75" hidden="1" customHeight="1"/>
    <row r="45492" ht="12.75" hidden="1" customHeight="1"/>
    <row r="45493" ht="12.75" hidden="1" customHeight="1"/>
    <row r="45494" ht="12.75" hidden="1" customHeight="1"/>
    <row r="45495" ht="12.75" hidden="1" customHeight="1"/>
    <row r="45496" ht="12.75" hidden="1" customHeight="1"/>
    <row r="45497" ht="12.75" hidden="1" customHeight="1"/>
    <row r="45498" ht="12.75" hidden="1" customHeight="1"/>
    <row r="45499" ht="12.75" hidden="1" customHeight="1"/>
    <row r="45500" ht="12.75" hidden="1" customHeight="1"/>
    <row r="45501" ht="12.75" hidden="1" customHeight="1"/>
    <row r="45502" ht="12.75" hidden="1" customHeight="1"/>
    <row r="45503" ht="12.75" hidden="1" customHeight="1"/>
    <row r="45504" ht="12.75" hidden="1" customHeight="1"/>
    <row r="45505" ht="12.75" hidden="1" customHeight="1"/>
    <row r="45506" ht="12.75" hidden="1" customHeight="1"/>
    <row r="45507" ht="12.75" hidden="1" customHeight="1"/>
    <row r="45508" ht="12.75" hidden="1" customHeight="1"/>
    <row r="45509" ht="12.75" hidden="1" customHeight="1"/>
    <row r="45510" ht="12.75" hidden="1" customHeight="1"/>
    <row r="45511" ht="12.75" hidden="1" customHeight="1"/>
    <row r="45512" ht="12.75" hidden="1" customHeight="1"/>
    <row r="45513" ht="12.75" hidden="1" customHeight="1"/>
    <row r="45514" ht="12.75" hidden="1" customHeight="1"/>
    <row r="45515" ht="12.75" hidden="1" customHeight="1"/>
    <row r="45516" ht="12.75" hidden="1" customHeight="1"/>
    <row r="45517" ht="12.75" hidden="1" customHeight="1"/>
    <row r="45518" ht="12.75" hidden="1" customHeight="1"/>
    <row r="45519" ht="12.75" hidden="1" customHeight="1"/>
    <row r="45520" ht="12.75" hidden="1" customHeight="1"/>
    <row r="45521" ht="12.75" hidden="1" customHeight="1"/>
    <row r="45522" ht="12.75" hidden="1" customHeight="1"/>
    <row r="45523" ht="12.75" hidden="1" customHeight="1"/>
    <row r="45524" ht="12.75" hidden="1" customHeight="1"/>
    <row r="45525" ht="12.75" hidden="1" customHeight="1"/>
    <row r="45526" ht="12.75" hidden="1" customHeight="1"/>
    <row r="45527" ht="12.75" hidden="1" customHeight="1"/>
    <row r="45528" ht="12.75" hidden="1" customHeight="1"/>
    <row r="45529" ht="12.75" hidden="1" customHeight="1"/>
    <row r="45530" ht="12.75" hidden="1" customHeight="1"/>
    <row r="45531" ht="12.75" hidden="1" customHeight="1"/>
    <row r="45532" ht="12.75" hidden="1" customHeight="1"/>
    <row r="45533" ht="12.75" hidden="1" customHeight="1"/>
    <row r="45534" ht="12.75" hidden="1" customHeight="1"/>
    <row r="45535" ht="12.75" hidden="1" customHeight="1"/>
    <row r="45536" ht="12.75" hidden="1" customHeight="1"/>
    <row r="45537" ht="12.75" hidden="1" customHeight="1"/>
    <row r="45538" ht="12.75" hidden="1" customHeight="1"/>
    <row r="45539" ht="12.75" hidden="1" customHeight="1"/>
    <row r="45540" ht="12.75" hidden="1" customHeight="1"/>
    <row r="45541" ht="12.75" hidden="1" customHeight="1"/>
    <row r="45542" ht="12.75" hidden="1" customHeight="1"/>
    <row r="45543" ht="12.75" hidden="1" customHeight="1"/>
    <row r="45544" ht="12.75" hidden="1" customHeight="1"/>
    <row r="45545" ht="12.75" hidden="1" customHeight="1"/>
    <row r="45546" ht="12.75" hidden="1" customHeight="1"/>
    <row r="45547" ht="12.75" hidden="1" customHeight="1"/>
    <row r="45548" ht="12.75" hidden="1" customHeight="1"/>
    <row r="45549" ht="12.75" hidden="1" customHeight="1"/>
    <row r="45550" ht="12.75" hidden="1" customHeight="1"/>
    <row r="45551" ht="12.75" hidden="1" customHeight="1"/>
    <row r="45552" ht="12.75" hidden="1" customHeight="1"/>
    <row r="45553" ht="12.75" hidden="1" customHeight="1"/>
    <row r="45554" ht="12.75" hidden="1" customHeight="1"/>
    <row r="45555" ht="12.75" hidden="1" customHeight="1"/>
    <row r="45556" ht="12.75" hidden="1" customHeight="1"/>
    <row r="45557" ht="12.75" hidden="1" customHeight="1"/>
    <row r="45558" ht="12.75" hidden="1" customHeight="1"/>
    <row r="45559" ht="12.75" hidden="1" customHeight="1"/>
    <row r="45560" ht="12.75" hidden="1" customHeight="1"/>
    <row r="45561" ht="12.75" hidden="1" customHeight="1"/>
    <row r="45562" ht="12.75" hidden="1" customHeight="1"/>
    <row r="45563" ht="12.75" hidden="1" customHeight="1"/>
    <row r="45564" ht="12.75" hidden="1" customHeight="1"/>
    <row r="45565" ht="12.75" hidden="1" customHeight="1"/>
    <row r="45566" ht="12.75" hidden="1" customHeight="1"/>
    <row r="45567" ht="12.75" hidden="1" customHeight="1"/>
    <row r="45568" ht="12.75" hidden="1" customHeight="1"/>
    <row r="45569" ht="12.75" hidden="1" customHeight="1"/>
    <row r="45570" ht="12.75" hidden="1" customHeight="1"/>
    <row r="45571" ht="12.75" hidden="1" customHeight="1"/>
    <row r="45572" ht="12.75" hidden="1" customHeight="1"/>
    <row r="45573" ht="12.75" hidden="1" customHeight="1"/>
    <row r="45574" ht="12.75" hidden="1" customHeight="1"/>
    <row r="45575" ht="12.75" hidden="1" customHeight="1"/>
    <row r="45576" ht="12.75" hidden="1" customHeight="1"/>
    <row r="45577" ht="12.75" hidden="1" customHeight="1"/>
    <row r="45578" ht="12.75" hidden="1" customHeight="1"/>
    <row r="45579" ht="12.75" hidden="1" customHeight="1"/>
    <row r="45580" ht="12.75" hidden="1" customHeight="1"/>
    <row r="45581" ht="12.75" hidden="1" customHeight="1"/>
    <row r="45582" ht="12.75" hidden="1" customHeight="1"/>
    <row r="45583" ht="12.75" hidden="1" customHeight="1"/>
    <row r="45584" ht="12.75" hidden="1" customHeight="1"/>
    <row r="45585" ht="12.75" hidden="1" customHeight="1"/>
    <row r="45586" ht="12.75" hidden="1" customHeight="1"/>
    <row r="45587" ht="12.75" hidden="1" customHeight="1"/>
    <row r="45588" ht="12.75" hidden="1" customHeight="1"/>
    <row r="45589" ht="12.75" hidden="1" customHeight="1"/>
    <row r="45590" ht="12.75" hidden="1" customHeight="1"/>
    <row r="45591" ht="12.75" hidden="1" customHeight="1"/>
    <row r="45592" ht="12.75" hidden="1" customHeight="1"/>
    <row r="45593" ht="12.75" hidden="1" customHeight="1"/>
    <row r="45594" ht="12.75" hidden="1" customHeight="1"/>
    <row r="45595" ht="12.75" hidden="1" customHeight="1"/>
    <row r="45596" ht="12.75" hidden="1" customHeight="1"/>
    <row r="45597" ht="12.75" hidden="1" customHeight="1"/>
    <row r="45598" ht="12.75" hidden="1" customHeight="1"/>
    <row r="45599" ht="12.75" hidden="1" customHeight="1"/>
    <row r="45600" ht="12.75" hidden="1" customHeight="1"/>
    <row r="45601" ht="12.75" hidden="1" customHeight="1"/>
    <row r="45602" ht="12.75" hidden="1" customHeight="1"/>
    <row r="45603" ht="12.75" hidden="1" customHeight="1"/>
    <row r="45604" ht="12.75" hidden="1" customHeight="1"/>
    <row r="45605" ht="12.75" hidden="1" customHeight="1"/>
    <row r="45606" ht="12.75" hidden="1" customHeight="1"/>
    <row r="45607" ht="12.75" hidden="1" customHeight="1"/>
    <row r="45608" ht="12.75" hidden="1" customHeight="1"/>
    <row r="45609" ht="12.75" hidden="1" customHeight="1"/>
    <row r="45610" ht="12.75" hidden="1" customHeight="1"/>
    <row r="45611" ht="12.75" hidden="1" customHeight="1"/>
    <row r="45612" ht="12.75" hidden="1" customHeight="1"/>
    <row r="45613" ht="12.75" hidden="1" customHeight="1"/>
    <row r="45614" ht="12.75" hidden="1" customHeight="1"/>
    <row r="45615" ht="12.75" hidden="1" customHeight="1"/>
    <row r="45616" ht="12.75" hidden="1" customHeight="1"/>
    <row r="45617" ht="12.75" hidden="1" customHeight="1"/>
    <row r="45618" ht="12.75" hidden="1" customHeight="1"/>
    <row r="45619" ht="12.75" hidden="1" customHeight="1"/>
    <row r="45620" ht="12.75" hidden="1" customHeight="1"/>
    <row r="45621" ht="12.75" hidden="1" customHeight="1"/>
    <row r="45622" ht="12.75" hidden="1" customHeight="1"/>
    <row r="45623" ht="12.75" hidden="1" customHeight="1"/>
    <row r="45624" ht="12.75" hidden="1" customHeight="1"/>
    <row r="45625" ht="12.75" hidden="1" customHeight="1"/>
    <row r="45626" ht="12.75" hidden="1" customHeight="1"/>
    <row r="45627" ht="12.75" hidden="1" customHeight="1"/>
    <row r="45628" ht="12.75" hidden="1" customHeight="1"/>
    <row r="45629" ht="12.75" hidden="1" customHeight="1"/>
    <row r="45630" ht="12.75" hidden="1" customHeight="1"/>
    <row r="45631" ht="12.75" hidden="1" customHeight="1"/>
    <row r="45632" ht="12.75" hidden="1" customHeight="1"/>
    <row r="45633" ht="12.75" hidden="1" customHeight="1"/>
    <row r="45634" ht="12.75" hidden="1" customHeight="1"/>
    <row r="45635" ht="12.75" hidden="1" customHeight="1"/>
    <row r="45636" ht="12.75" hidden="1" customHeight="1"/>
    <row r="45637" ht="12.75" hidden="1" customHeight="1"/>
    <row r="45638" ht="12.75" hidden="1" customHeight="1"/>
    <row r="45639" ht="12.75" hidden="1" customHeight="1"/>
    <row r="45640" ht="12.75" hidden="1" customHeight="1"/>
    <row r="45641" ht="12.75" hidden="1" customHeight="1"/>
    <row r="45642" ht="12.75" hidden="1" customHeight="1"/>
    <row r="45643" ht="12.75" hidden="1" customHeight="1"/>
    <row r="45644" ht="12.75" hidden="1" customHeight="1"/>
    <row r="45645" ht="12.75" hidden="1" customHeight="1"/>
    <row r="45646" ht="12.75" hidden="1" customHeight="1"/>
    <row r="45647" ht="12.75" hidden="1" customHeight="1"/>
    <row r="45648" ht="12.75" hidden="1" customHeight="1"/>
    <row r="45649" ht="12.75" hidden="1" customHeight="1"/>
    <row r="45650" ht="12.75" hidden="1" customHeight="1"/>
    <row r="45651" ht="12.75" hidden="1" customHeight="1"/>
    <row r="45652" ht="12.75" hidden="1" customHeight="1"/>
    <row r="45653" ht="12.75" hidden="1" customHeight="1"/>
    <row r="45654" ht="12.75" hidden="1" customHeight="1"/>
    <row r="45655" ht="12.75" hidden="1" customHeight="1"/>
    <row r="45656" ht="12.75" hidden="1" customHeight="1"/>
    <row r="45657" ht="12.75" hidden="1" customHeight="1"/>
    <row r="45658" ht="12.75" hidden="1" customHeight="1"/>
    <row r="45659" ht="12.75" hidden="1" customHeight="1"/>
    <row r="45660" ht="12.75" hidden="1" customHeight="1"/>
    <row r="45661" ht="12.75" hidden="1" customHeight="1"/>
    <row r="45662" ht="12.75" hidden="1" customHeight="1"/>
    <row r="45663" ht="12.75" hidden="1" customHeight="1"/>
    <row r="45664" ht="12.75" hidden="1" customHeight="1"/>
    <row r="45665" ht="12.75" hidden="1" customHeight="1"/>
    <row r="45666" ht="12.75" hidden="1" customHeight="1"/>
    <row r="45667" ht="12.75" hidden="1" customHeight="1"/>
    <row r="45668" ht="12.75" hidden="1" customHeight="1"/>
    <row r="45669" ht="12.75" hidden="1" customHeight="1"/>
    <row r="45670" ht="12.75" hidden="1" customHeight="1"/>
    <row r="45671" ht="12.75" hidden="1" customHeight="1"/>
    <row r="45672" ht="12.75" hidden="1" customHeight="1"/>
    <row r="45673" ht="12.75" hidden="1" customHeight="1"/>
    <row r="45674" ht="12.75" hidden="1" customHeight="1"/>
    <row r="45675" ht="12.75" hidden="1" customHeight="1"/>
    <row r="45676" ht="12.75" hidden="1" customHeight="1"/>
    <row r="45677" ht="12.75" hidden="1" customHeight="1"/>
    <row r="45678" ht="12.75" hidden="1" customHeight="1"/>
    <row r="45679" ht="12.75" hidden="1" customHeight="1"/>
    <row r="45680" ht="12.75" hidden="1" customHeight="1"/>
    <row r="45681" ht="12.75" hidden="1" customHeight="1"/>
    <row r="45682" ht="12.75" hidden="1" customHeight="1"/>
    <row r="45683" ht="12.75" hidden="1" customHeight="1"/>
    <row r="45684" ht="12.75" hidden="1" customHeight="1"/>
    <row r="45685" ht="12.75" hidden="1" customHeight="1"/>
    <row r="45686" ht="12.75" hidden="1" customHeight="1"/>
    <row r="45687" ht="12.75" hidden="1" customHeight="1"/>
    <row r="45688" ht="12.75" hidden="1" customHeight="1"/>
    <row r="45689" ht="12.75" hidden="1" customHeight="1"/>
    <row r="45690" ht="12.75" hidden="1" customHeight="1"/>
    <row r="45691" ht="12.75" hidden="1" customHeight="1"/>
    <row r="45692" ht="12.75" hidden="1" customHeight="1"/>
    <row r="45693" ht="12.75" hidden="1" customHeight="1"/>
    <row r="45694" ht="12.75" hidden="1" customHeight="1"/>
    <row r="45695" ht="12.75" hidden="1" customHeight="1"/>
    <row r="45696" ht="12.75" hidden="1" customHeight="1"/>
    <row r="45697" ht="12.75" hidden="1" customHeight="1"/>
    <row r="45698" ht="12.75" hidden="1" customHeight="1"/>
    <row r="45699" ht="12.75" hidden="1" customHeight="1"/>
    <row r="45700" ht="12.75" hidden="1" customHeight="1"/>
    <row r="45701" ht="12.75" hidden="1" customHeight="1"/>
    <row r="45702" ht="12.75" hidden="1" customHeight="1"/>
    <row r="45703" ht="12.75" hidden="1" customHeight="1"/>
    <row r="45704" ht="12.75" hidden="1" customHeight="1"/>
    <row r="45705" ht="12.75" hidden="1" customHeight="1"/>
    <row r="45706" ht="12.75" hidden="1" customHeight="1"/>
    <row r="45707" ht="12.75" hidden="1" customHeight="1"/>
    <row r="45708" ht="12.75" hidden="1" customHeight="1"/>
    <row r="45709" ht="12.75" hidden="1" customHeight="1"/>
    <row r="45710" ht="12.75" hidden="1" customHeight="1"/>
    <row r="45711" ht="12.75" hidden="1" customHeight="1"/>
    <row r="45712" ht="12.75" hidden="1" customHeight="1"/>
    <row r="45713" ht="12.75" hidden="1" customHeight="1"/>
    <row r="45714" ht="12.75" hidden="1" customHeight="1"/>
    <row r="45715" ht="12.75" hidden="1" customHeight="1"/>
    <row r="45716" ht="12.75" hidden="1" customHeight="1"/>
    <row r="45717" ht="12.75" hidden="1" customHeight="1"/>
    <row r="45718" ht="12.75" hidden="1" customHeight="1"/>
    <row r="45719" ht="12.75" hidden="1" customHeight="1"/>
    <row r="45720" ht="12.75" hidden="1" customHeight="1"/>
    <row r="45721" ht="12.75" hidden="1" customHeight="1"/>
    <row r="45722" ht="12.75" hidden="1" customHeight="1"/>
    <row r="45723" ht="12.75" hidden="1" customHeight="1"/>
    <row r="45724" ht="12.75" hidden="1" customHeight="1"/>
    <row r="45725" ht="12.75" hidden="1" customHeight="1"/>
    <row r="45726" ht="12.75" hidden="1" customHeight="1"/>
    <row r="45727" ht="12.75" hidden="1" customHeight="1"/>
    <row r="45728" ht="12.75" hidden="1" customHeight="1"/>
    <row r="45729" ht="12.75" hidden="1" customHeight="1"/>
    <row r="45730" ht="12.75" hidden="1" customHeight="1"/>
    <row r="45731" ht="12.75" hidden="1" customHeight="1"/>
    <row r="45732" ht="12.75" hidden="1" customHeight="1"/>
    <row r="45733" ht="12.75" hidden="1" customHeight="1"/>
    <row r="45734" ht="12.75" hidden="1" customHeight="1"/>
    <row r="45735" ht="12.75" hidden="1" customHeight="1"/>
    <row r="45736" ht="12.75" hidden="1" customHeight="1"/>
    <row r="45737" ht="12.75" hidden="1" customHeight="1"/>
    <row r="45738" ht="12.75" hidden="1" customHeight="1"/>
    <row r="45739" ht="12.75" hidden="1" customHeight="1"/>
    <row r="45740" ht="12.75" hidden="1" customHeight="1"/>
    <row r="45741" ht="12.75" hidden="1" customHeight="1"/>
    <row r="45742" ht="12.75" hidden="1" customHeight="1"/>
    <row r="45743" ht="12.75" hidden="1" customHeight="1"/>
    <row r="45744" ht="12.75" hidden="1" customHeight="1"/>
    <row r="45745" ht="12.75" hidden="1" customHeight="1"/>
    <row r="45746" ht="12.75" hidden="1" customHeight="1"/>
    <row r="45747" ht="12.75" hidden="1" customHeight="1"/>
    <row r="45748" ht="12.75" hidden="1" customHeight="1"/>
    <row r="45749" ht="12.75" hidden="1" customHeight="1"/>
    <row r="45750" ht="12.75" hidden="1" customHeight="1"/>
    <row r="45751" ht="12.75" hidden="1" customHeight="1"/>
    <row r="45752" ht="12.75" hidden="1" customHeight="1"/>
    <row r="45753" ht="12.75" hidden="1" customHeight="1"/>
    <row r="45754" ht="12.75" hidden="1" customHeight="1"/>
    <row r="45755" ht="12.75" hidden="1" customHeight="1"/>
    <row r="45756" ht="12.75" hidden="1" customHeight="1"/>
    <row r="45757" ht="12.75" hidden="1" customHeight="1"/>
    <row r="45758" ht="12.75" hidden="1" customHeight="1"/>
    <row r="45759" ht="12.75" hidden="1" customHeight="1"/>
    <row r="45760" ht="12.75" hidden="1" customHeight="1"/>
    <row r="45761" ht="12.75" hidden="1" customHeight="1"/>
    <row r="45762" ht="12.75" hidden="1" customHeight="1"/>
    <row r="45763" ht="12.75" hidden="1" customHeight="1"/>
    <row r="45764" ht="12.75" hidden="1" customHeight="1"/>
    <row r="45765" ht="12.75" hidden="1" customHeight="1"/>
    <row r="45766" ht="12.75" hidden="1" customHeight="1"/>
    <row r="45767" ht="12.75" hidden="1" customHeight="1"/>
    <row r="45768" ht="12.75" hidden="1" customHeight="1"/>
    <row r="45769" ht="12.75" hidden="1" customHeight="1"/>
    <row r="45770" ht="12.75" hidden="1" customHeight="1"/>
    <row r="45771" ht="12.75" hidden="1" customHeight="1"/>
    <row r="45772" ht="12.75" hidden="1" customHeight="1"/>
    <row r="45773" ht="12.75" hidden="1" customHeight="1"/>
    <row r="45774" ht="12.75" hidden="1" customHeight="1"/>
    <row r="45775" ht="12.75" hidden="1" customHeight="1"/>
    <row r="45776" ht="12.75" hidden="1" customHeight="1"/>
    <row r="45777" ht="12.75" hidden="1" customHeight="1"/>
    <row r="45778" ht="12.75" hidden="1" customHeight="1"/>
    <row r="45779" ht="12.75" hidden="1" customHeight="1"/>
    <row r="45780" ht="12.75" hidden="1" customHeight="1"/>
    <row r="45781" ht="12.75" hidden="1" customHeight="1"/>
    <row r="45782" ht="12.75" hidden="1" customHeight="1"/>
    <row r="45783" ht="12.75" hidden="1" customHeight="1"/>
    <row r="45784" ht="12.75" hidden="1" customHeight="1"/>
    <row r="45785" ht="12.75" hidden="1" customHeight="1"/>
    <row r="45786" ht="12.75" hidden="1" customHeight="1"/>
    <row r="45787" ht="12.75" hidden="1" customHeight="1"/>
    <row r="45788" ht="12.75" hidden="1" customHeight="1"/>
    <row r="45789" ht="12.75" hidden="1" customHeight="1"/>
    <row r="45790" ht="12.75" hidden="1" customHeight="1"/>
    <row r="45791" ht="12.75" hidden="1" customHeight="1"/>
    <row r="45792" ht="12.75" hidden="1" customHeight="1"/>
    <row r="45793" ht="12.75" hidden="1" customHeight="1"/>
    <row r="45794" ht="12.75" hidden="1" customHeight="1"/>
    <row r="45795" ht="12.75" hidden="1" customHeight="1"/>
    <row r="45796" ht="12.75" hidden="1" customHeight="1"/>
    <row r="45797" ht="12.75" hidden="1" customHeight="1"/>
    <row r="45798" ht="12.75" hidden="1" customHeight="1"/>
    <row r="45799" ht="12.75" hidden="1" customHeight="1"/>
    <row r="45800" ht="12.75" hidden="1" customHeight="1"/>
    <row r="45801" ht="12.75" hidden="1" customHeight="1"/>
    <row r="45802" ht="12.75" hidden="1" customHeight="1"/>
    <row r="45803" ht="12.75" hidden="1" customHeight="1"/>
    <row r="45804" ht="12.75" hidden="1" customHeight="1"/>
    <row r="45805" ht="12.75" hidden="1" customHeight="1"/>
    <row r="45806" ht="12.75" hidden="1" customHeight="1"/>
    <row r="45807" ht="12.75" hidden="1" customHeight="1"/>
    <row r="45808" ht="12.75" hidden="1" customHeight="1"/>
    <row r="45809" ht="12.75" hidden="1" customHeight="1"/>
    <row r="45810" ht="12.75" hidden="1" customHeight="1"/>
    <row r="45811" ht="12.75" hidden="1" customHeight="1"/>
    <row r="45812" ht="12.75" hidden="1" customHeight="1"/>
    <row r="45813" ht="12.75" hidden="1" customHeight="1"/>
    <row r="45814" ht="12.75" hidden="1" customHeight="1"/>
    <row r="45815" ht="12.75" hidden="1" customHeight="1"/>
    <row r="45816" ht="12.75" hidden="1" customHeight="1"/>
    <row r="45817" ht="12.75" hidden="1" customHeight="1"/>
    <row r="45818" ht="12.75" hidden="1" customHeight="1"/>
    <row r="45819" ht="12.75" hidden="1" customHeight="1"/>
    <row r="45820" ht="12.75" hidden="1" customHeight="1"/>
    <row r="45821" ht="12.75" hidden="1" customHeight="1"/>
    <row r="45822" ht="12.75" hidden="1" customHeight="1"/>
    <row r="45823" ht="12.75" hidden="1" customHeight="1"/>
    <row r="45824" ht="12.75" hidden="1" customHeight="1"/>
    <row r="45825" ht="12.75" hidden="1" customHeight="1"/>
    <row r="45826" ht="12.75" hidden="1" customHeight="1"/>
    <row r="45827" ht="12.75" hidden="1" customHeight="1"/>
    <row r="45828" ht="12.75" hidden="1" customHeight="1"/>
    <row r="45829" ht="12.75" hidden="1" customHeight="1"/>
    <row r="45830" ht="12.75" hidden="1" customHeight="1"/>
    <row r="45831" ht="12.75" hidden="1" customHeight="1"/>
    <row r="45832" ht="12.75" hidden="1" customHeight="1"/>
    <row r="45833" ht="12.75" hidden="1" customHeight="1"/>
    <row r="45834" ht="12.75" hidden="1" customHeight="1"/>
    <row r="45835" ht="12.75" hidden="1" customHeight="1"/>
    <row r="45836" ht="12.75" hidden="1" customHeight="1"/>
    <row r="45837" ht="12.75" hidden="1" customHeight="1"/>
    <row r="45838" ht="12.75" hidden="1" customHeight="1"/>
    <row r="45839" ht="12.75" hidden="1" customHeight="1"/>
    <row r="45840" ht="12.75" hidden="1" customHeight="1"/>
    <row r="45841" ht="12.75" hidden="1" customHeight="1"/>
    <row r="45842" ht="12.75" hidden="1" customHeight="1"/>
    <row r="45843" ht="12.75" hidden="1" customHeight="1"/>
    <row r="45844" ht="12.75" hidden="1" customHeight="1"/>
    <row r="45845" ht="12.75" hidden="1" customHeight="1"/>
    <row r="45846" ht="12.75" hidden="1" customHeight="1"/>
    <row r="45847" ht="12.75" hidden="1" customHeight="1"/>
    <row r="45848" ht="12.75" hidden="1" customHeight="1"/>
    <row r="45849" ht="12.75" hidden="1" customHeight="1"/>
    <row r="45850" ht="12.75" hidden="1" customHeight="1"/>
    <row r="45851" ht="12.75" hidden="1" customHeight="1"/>
    <row r="45852" ht="12.75" hidden="1" customHeight="1"/>
    <row r="45853" ht="12.75" hidden="1" customHeight="1"/>
    <row r="45854" ht="12.75" hidden="1" customHeight="1"/>
    <row r="45855" ht="12.75" hidden="1" customHeight="1"/>
    <row r="45856" ht="12.75" hidden="1" customHeight="1"/>
    <row r="45857" ht="12.75" hidden="1" customHeight="1"/>
    <row r="45858" ht="12.75" hidden="1" customHeight="1"/>
    <row r="45859" ht="12.75" hidden="1" customHeight="1"/>
    <row r="45860" ht="12.75" hidden="1" customHeight="1"/>
    <row r="45861" ht="12.75" hidden="1" customHeight="1"/>
    <row r="45862" ht="12.75" hidden="1" customHeight="1"/>
    <row r="45863" ht="12.75" hidden="1" customHeight="1"/>
    <row r="45864" ht="12.75" hidden="1" customHeight="1"/>
    <row r="45865" ht="12.75" hidden="1" customHeight="1"/>
    <row r="45866" ht="12.75" hidden="1" customHeight="1"/>
    <row r="45867" ht="12.75" hidden="1" customHeight="1"/>
    <row r="45868" ht="12.75" hidden="1" customHeight="1"/>
    <row r="45869" ht="12.75" hidden="1" customHeight="1"/>
    <row r="45870" ht="12.75" hidden="1" customHeight="1"/>
    <row r="45871" ht="12.75" hidden="1" customHeight="1"/>
    <row r="45872" ht="12.75" hidden="1" customHeight="1"/>
    <row r="45873" ht="12.75" hidden="1" customHeight="1"/>
    <row r="45874" ht="12.75" hidden="1" customHeight="1"/>
    <row r="45875" ht="12.75" hidden="1" customHeight="1"/>
    <row r="45876" ht="12.75" hidden="1" customHeight="1"/>
    <row r="45877" ht="12.75" hidden="1" customHeight="1"/>
    <row r="45878" ht="12.75" hidden="1" customHeight="1"/>
    <row r="45879" ht="12.75" hidden="1" customHeight="1"/>
    <row r="45880" ht="12.75" hidden="1" customHeight="1"/>
    <row r="45881" ht="12.75" hidden="1" customHeight="1"/>
    <row r="45882" ht="12.75" hidden="1" customHeight="1"/>
    <row r="45883" ht="12.75" hidden="1" customHeight="1"/>
    <row r="45884" ht="12.75" hidden="1" customHeight="1"/>
    <row r="45885" ht="12.75" hidden="1" customHeight="1"/>
    <row r="45886" ht="12.75" hidden="1" customHeight="1"/>
    <row r="45887" ht="12.75" hidden="1" customHeight="1"/>
    <row r="45888" ht="12.75" hidden="1" customHeight="1"/>
    <row r="45889" ht="12.75" hidden="1" customHeight="1"/>
    <row r="45890" ht="12.75" hidden="1" customHeight="1"/>
    <row r="45891" ht="12.75" hidden="1" customHeight="1"/>
    <row r="45892" ht="12.75" hidden="1" customHeight="1"/>
    <row r="45893" ht="12.75" hidden="1" customHeight="1"/>
    <row r="45894" ht="12.75" hidden="1" customHeight="1"/>
    <row r="45895" ht="12.75" hidden="1" customHeight="1"/>
    <row r="45896" ht="12.75" hidden="1" customHeight="1"/>
    <row r="45897" ht="12.75" hidden="1" customHeight="1"/>
    <row r="45898" ht="12.75" hidden="1" customHeight="1"/>
    <row r="45899" ht="12.75" hidden="1" customHeight="1"/>
    <row r="45900" ht="12.75" hidden="1" customHeight="1"/>
    <row r="45901" ht="12.75" hidden="1" customHeight="1"/>
    <row r="45902" ht="12.75" hidden="1" customHeight="1"/>
    <row r="45903" ht="12.75" hidden="1" customHeight="1"/>
    <row r="45904" ht="12.75" hidden="1" customHeight="1"/>
    <row r="45905" ht="12.75" hidden="1" customHeight="1"/>
    <row r="45906" ht="12.75" hidden="1" customHeight="1"/>
    <row r="45907" ht="12.75" hidden="1" customHeight="1"/>
    <row r="45908" ht="12.75" hidden="1" customHeight="1"/>
    <row r="45909" ht="12.75" hidden="1" customHeight="1"/>
    <row r="45910" ht="12.75" hidden="1" customHeight="1"/>
    <row r="45911" ht="12.75" hidden="1" customHeight="1"/>
    <row r="45912" ht="12.75" hidden="1" customHeight="1"/>
    <row r="45913" ht="12.75" hidden="1" customHeight="1"/>
    <row r="45914" ht="12.75" hidden="1" customHeight="1"/>
    <row r="45915" ht="12.75" hidden="1" customHeight="1"/>
    <row r="45916" ht="12.75" hidden="1" customHeight="1"/>
    <row r="45917" ht="12.75" hidden="1" customHeight="1"/>
    <row r="45918" ht="12.75" hidden="1" customHeight="1"/>
    <row r="45919" ht="12.75" hidden="1" customHeight="1"/>
    <row r="45920" ht="12.75" hidden="1" customHeight="1"/>
    <row r="45921" ht="12.75" hidden="1" customHeight="1"/>
    <row r="45922" ht="12.75" hidden="1" customHeight="1"/>
    <row r="45923" ht="12.75" hidden="1" customHeight="1"/>
    <row r="45924" ht="12.75" hidden="1" customHeight="1"/>
    <row r="45925" ht="12.75" hidden="1" customHeight="1"/>
    <row r="45926" ht="12.75" hidden="1" customHeight="1"/>
    <row r="45927" ht="12.75" hidden="1" customHeight="1"/>
    <row r="45928" ht="12.75" hidden="1" customHeight="1"/>
    <row r="45929" ht="12.75" hidden="1" customHeight="1"/>
    <row r="45930" ht="12.75" hidden="1" customHeight="1"/>
    <row r="45931" ht="12.75" hidden="1" customHeight="1"/>
    <row r="45932" ht="12.75" hidden="1" customHeight="1"/>
    <row r="45933" ht="12.75" hidden="1" customHeight="1"/>
    <row r="45934" ht="12.75" hidden="1" customHeight="1"/>
    <row r="45935" ht="12.75" hidden="1" customHeight="1"/>
    <row r="45936" ht="12.75" hidden="1" customHeight="1"/>
    <row r="45937" ht="12.75" hidden="1" customHeight="1"/>
    <row r="45938" ht="12.75" hidden="1" customHeight="1"/>
    <row r="45939" ht="12.75" hidden="1" customHeight="1"/>
    <row r="45940" ht="12.75" hidden="1" customHeight="1"/>
    <row r="45941" ht="12.75" hidden="1" customHeight="1"/>
    <row r="45942" ht="12.75" hidden="1" customHeight="1"/>
    <row r="45943" ht="12.75" hidden="1" customHeight="1"/>
    <row r="45944" ht="12.75" hidden="1" customHeight="1"/>
    <row r="45945" ht="12.75" hidden="1" customHeight="1"/>
    <row r="45946" ht="12.75" hidden="1" customHeight="1"/>
    <row r="45947" ht="12.75" hidden="1" customHeight="1"/>
    <row r="45948" ht="12.75" hidden="1" customHeight="1"/>
    <row r="45949" ht="12.75" hidden="1" customHeight="1"/>
    <row r="45950" ht="12.75" hidden="1" customHeight="1"/>
    <row r="45951" ht="12.75" hidden="1" customHeight="1"/>
    <row r="45952" ht="12.75" hidden="1" customHeight="1"/>
    <row r="45953" ht="12.75" hidden="1" customHeight="1"/>
    <row r="45954" ht="12.75" hidden="1" customHeight="1"/>
    <row r="45955" ht="12.75" hidden="1" customHeight="1"/>
    <row r="45956" ht="12.75" hidden="1" customHeight="1"/>
    <row r="45957" ht="12.75" hidden="1" customHeight="1"/>
    <row r="45958" ht="12.75" hidden="1" customHeight="1"/>
    <row r="45959" ht="12.75" hidden="1" customHeight="1"/>
    <row r="45960" ht="12.75" hidden="1" customHeight="1"/>
    <row r="45961" ht="12.75" hidden="1" customHeight="1"/>
    <row r="45962" ht="12.75" hidden="1" customHeight="1"/>
    <row r="45963" ht="12.75" hidden="1" customHeight="1"/>
    <row r="45964" ht="12.75" hidden="1" customHeight="1"/>
    <row r="45965" ht="12.75" hidden="1" customHeight="1"/>
    <row r="45966" ht="12.75" hidden="1" customHeight="1"/>
    <row r="45967" ht="12.75" hidden="1" customHeight="1"/>
    <row r="45968" ht="12.75" hidden="1" customHeight="1"/>
    <row r="45969" ht="12.75" hidden="1" customHeight="1"/>
    <row r="45970" ht="12.75" hidden="1" customHeight="1"/>
    <row r="45971" ht="12.75" hidden="1" customHeight="1"/>
    <row r="45972" ht="12.75" hidden="1" customHeight="1"/>
    <row r="45973" ht="12.75" hidden="1" customHeight="1"/>
    <row r="45974" ht="12.75" hidden="1" customHeight="1"/>
    <row r="45975" ht="12.75" hidden="1" customHeight="1"/>
    <row r="45976" ht="12.75" hidden="1" customHeight="1"/>
    <row r="45977" ht="12.75" hidden="1" customHeight="1"/>
    <row r="45978" ht="12.75" hidden="1" customHeight="1"/>
    <row r="45979" ht="12.75" hidden="1" customHeight="1"/>
    <row r="45980" ht="12.75" hidden="1" customHeight="1"/>
    <row r="45981" ht="12.75" hidden="1" customHeight="1"/>
    <row r="45982" ht="12.75" hidden="1" customHeight="1"/>
    <row r="45983" ht="12.75" hidden="1" customHeight="1"/>
    <row r="45984" ht="12.75" hidden="1" customHeight="1"/>
    <row r="45985" ht="12.75" hidden="1" customHeight="1"/>
    <row r="45986" ht="12.75" hidden="1" customHeight="1"/>
    <row r="45987" ht="12.75" hidden="1" customHeight="1"/>
    <row r="45988" ht="12.75" hidden="1" customHeight="1"/>
    <row r="45989" ht="12.75" hidden="1" customHeight="1"/>
    <row r="45990" ht="12.75" hidden="1" customHeight="1"/>
    <row r="45991" ht="12.75" hidden="1" customHeight="1"/>
    <row r="45992" ht="12.75" hidden="1" customHeight="1"/>
    <row r="45993" ht="12.75" hidden="1" customHeight="1"/>
    <row r="45994" ht="12.75" hidden="1" customHeight="1"/>
    <row r="45995" ht="12.75" hidden="1" customHeight="1"/>
    <row r="45996" ht="12.75" hidden="1" customHeight="1"/>
    <row r="45997" ht="12.75" hidden="1" customHeight="1"/>
    <row r="45998" ht="12.75" hidden="1" customHeight="1"/>
    <row r="45999" ht="12.75" hidden="1" customHeight="1"/>
    <row r="46000" ht="12.75" hidden="1" customHeight="1"/>
    <row r="46001" ht="12.75" hidden="1" customHeight="1"/>
    <row r="46002" ht="12.75" hidden="1" customHeight="1"/>
    <row r="46003" ht="12.75" hidden="1" customHeight="1"/>
    <row r="46004" ht="12.75" hidden="1" customHeight="1"/>
    <row r="46005" ht="12.75" hidden="1" customHeight="1"/>
    <row r="46006" ht="12.75" hidden="1" customHeight="1"/>
    <row r="46007" ht="12.75" hidden="1" customHeight="1"/>
    <row r="46008" ht="12.75" hidden="1" customHeight="1"/>
    <row r="46009" ht="12.75" hidden="1" customHeight="1"/>
    <row r="46010" ht="12.75" hidden="1" customHeight="1"/>
    <row r="46011" ht="12.75" hidden="1" customHeight="1"/>
    <row r="46012" ht="12.75" hidden="1" customHeight="1"/>
    <row r="46013" ht="12.75" hidden="1" customHeight="1"/>
    <row r="46014" ht="12.75" hidden="1" customHeight="1"/>
    <row r="46015" ht="12.75" hidden="1" customHeight="1"/>
    <row r="46016" ht="12.75" hidden="1" customHeight="1"/>
    <row r="46017" ht="12.75" hidden="1" customHeight="1"/>
    <row r="46018" ht="12.75" hidden="1" customHeight="1"/>
    <row r="46019" ht="12.75" hidden="1" customHeight="1"/>
    <row r="46020" ht="12.75" hidden="1" customHeight="1"/>
    <row r="46021" ht="12.75" hidden="1" customHeight="1"/>
    <row r="46022" ht="12.75" hidden="1" customHeight="1"/>
    <row r="46023" ht="12.75" hidden="1" customHeight="1"/>
    <row r="46024" ht="12.75" hidden="1" customHeight="1"/>
    <row r="46025" ht="12.75" hidden="1" customHeight="1"/>
    <row r="46026" ht="12.75" hidden="1" customHeight="1"/>
    <row r="46027" ht="12.75" hidden="1" customHeight="1"/>
    <row r="46028" ht="12.75" hidden="1" customHeight="1"/>
    <row r="46029" ht="12.75" hidden="1" customHeight="1"/>
    <row r="46030" ht="12.75" hidden="1" customHeight="1"/>
    <row r="46031" ht="12.75" hidden="1" customHeight="1"/>
    <row r="46032" ht="12.75" hidden="1" customHeight="1"/>
    <row r="46033" ht="12.75" hidden="1" customHeight="1"/>
    <row r="46034" ht="12.75" hidden="1" customHeight="1"/>
    <row r="46035" ht="12.75" hidden="1" customHeight="1"/>
    <row r="46036" ht="12.75" hidden="1" customHeight="1"/>
    <row r="46037" ht="12.75" hidden="1" customHeight="1"/>
    <row r="46038" ht="12.75" hidden="1" customHeight="1"/>
    <row r="46039" ht="12.75" hidden="1" customHeight="1"/>
    <row r="46040" ht="12.75" hidden="1" customHeight="1"/>
    <row r="46041" ht="12.75" hidden="1" customHeight="1"/>
    <row r="46042" ht="12.75" hidden="1" customHeight="1"/>
    <row r="46043" ht="12.75" hidden="1" customHeight="1"/>
    <row r="46044" ht="12.75" hidden="1" customHeight="1"/>
    <row r="46045" ht="12.75" hidden="1" customHeight="1"/>
    <row r="46046" ht="12.75" hidden="1" customHeight="1"/>
    <row r="46047" ht="12.75" hidden="1" customHeight="1"/>
    <row r="46048" ht="12.75" hidden="1" customHeight="1"/>
    <row r="46049" ht="12.75" hidden="1" customHeight="1"/>
    <row r="46050" ht="12.75" hidden="1" customHeight="1"/>
    <row r="46051" ht="12.75" hidden="1" customHeight="1"/>
    <row r="46052" ht="12.75" hidden="1" customHeight="1"/>
    <row r="46053" ht="12.75" hidden="1" customHeight="1"/>
    <row r="46054" ht="12.75" hidden="1" customHeight="1"/>
    <row r="46055" ht="12.75" hidden="1" customHeight="1"/>
    <row r="46056" ht="12.75" hidden="1" customHeight="1"/>
    <row r="46057" ht="12.75" hidden="1" customHeight="1"/>
    <row r="46058" ht="12.75" hidden="1" customHeight="1"/>
    <row r="46059" ht="12.75" hidden="1" customHeight="1"/>
    <row r="46060" ht="12.75" hidden="1" customHeight="1"/>
    <row r="46061" ht="12.75" hidden="1" customHeight="1"/>
    <row r="46062" ht="12.75" hidden="1" customHeight="1"/>
    <row r="46063" ht="12.75" hidden="1" customHeight="1"/>
    <row r="46064" ht="12.75" hidden="1" customHeight="1"/>
    <row r="46065" ht="12.75" hidden="1" customHeight="1"/>
    <row r="46066" ht="12.75" hidden="1" customHeight="1"/>
    <row r="46067" ht="12.75" hidden="1" customHeight="1"/>
    <row r="46068" ht="12.75" hidden="1" customHeight="1"/>
    <row r="46069" ht="12.75" hidden="1" customHeight="1"/>
    <row r="46070" ht="12.75" hidden="1" customHeight="1"/>
    <row r="46071" ht="12.75" hidden="1" customHeight="1"/>
    <row r="46072" ht="12.75" hidden="1" customHeight="1"/>
    <row r="46073" ht="12.75" hidden="1" customHeight="1"/>
    <row r="46074" ht="12.75" hidden="1" customHeight="1"/>
    <row r="46075" ht="12.75" hidden="1" customHeight="1"/>
    <row r="46076" ht="12.75" hidden="1" customHeight="1"/>
    <row r="46077" ht="12.75" hidden="1" customHeight="1"/>
    <row r="46078" ht="12.75" hidden="1" customHeight="1"/>
    <row r="46079" ht="12.75" hidden="1" customHeight="1"/>
    <row r="46080" ht="12.75" hidden="1" customHeight="1"/>
    <row r="46081" ht="12.75" hidden="1" customHeight="1"/>
    <row r="46082" ht="12.75" hidden="1" customHeight="1"/>
    <row r="46083" ht="12.75" hidden="1" customHeight="1"/>
    <row r="46084" ht="12.75" hidden="1" customHeight="1"/>
    <row r="46085" ht="12.75" hidden="1" customHeight="1"/>
    <row r="46086" ht="12.75" hidden="1" customHeight="1"/>
    <row r="46087" ht="12.75" hidden="1" customHeight="1"/>
    <row r="46088" ht="12.75" hidden="1" customHeight="1"/>
    <row r="46089" ht="12.75" hidden="1" customHeight="1"/>
    <row r="46090" ht="12.75" hidden="1" customHeight="1"/>
    <row r="46091" ht="12.75" hidden="1" customHeight="1"/>
    <row r="46092" ht="12.75" hidden="1" customHeight="1"/>
    <row r="46093" ht="12.75" hidden="1" customHeight="1"/>
    <row r="46094" ht="12.75" hidden="1" customHeight="1"/>
    <row r="46095" ht="12.75" hidden="1" customHeight="1"/>
    <row r="46096" ht="12.75" hidden="1" customHeight="1"/>
    <row r="46097" ht="12.75" hidden="1" customHeight="1"/>
    <row r="46098" ht="12.75" hidden="1" customHeight="1"/>
    <row r="46099" ht="12.75" hidden="1" customHeight="1"/>
    <row r="46100" ht="12.75" hidden="1" customHeight="1"/>
    <row r="46101" ht="12.75" hidden="1" customHeight="1"/>
    <row r="46102" ht="12.75" hidden="1" customHeight="1"/>
    <row r="46103" ht="12.75" hidden="1" customHeight="1"/>
    <row r="46104" ht="12.75" hidden="1" customHeight="1"/>
    <row r="46105" ht="12.75" hidden="1" customHeight="1"/>
    <row r="46106" ht="12.75" hidden="1" customHeight="1"/>
    <row r="46107" ht="12.75" hidden="1" customHeight="1"/>
    <row r="46108" ht="12.75" hidden="1" customHeight="1"/>
    <row r="46109" ht="12.75" hidden="1" customHeight="1"/>
    <row r="46110" ht="12.75" hidden="1" customHeight="1"/>
    <row r="46111" ht="12.75" hidden="1" customHeight="1"/>
    <row r="46112" ht="12.75" hidden="1" customHeight="1"/>
    <row r="46113" ht="12.75" hidden="1" customHeight="1"/>
    <row r="46114" ht="12.75" hidden="1" customHeight="1"/>
    <row r="46115" ht="12.75" hidden="1" customHeight="1"/>
    <row r="46116" ht="12.75" hidden="1" customHeight="1"/>
    <row r="46117" ht="12.75" hidden="1" customHeight="1"/>
    <row r="46118" ht="12.75" hidden="1" customHeight="1"/>
    <row r="46119" ht="12.75" hidden="1" customHeight="1"/>
    <row r="46120" ht="12.75" hidden="1" customHeight="1"/>
    <row r="46121" ht="12.75" hidden="1" customHeight="1"/>
    <row r="46122" ht="12.75" hidden="1" customHeight="1"/>
    <row r="46123" ht="12.75" hidden="1" customHeight="1"/>
    <row r="46124" ht="12.75" hidden="1" customHeight="1"/>
    <row r="46125" ht="12.75" hidden="1" customHeight="1"/>
    <row r="46126" ht="12.75" hidden="1" customHeight="1"/>
    <row r="46127" ht="12.75" hidden="1" customHeight="1"/>
    <row r="46128" ht="12.75" hidden="1" customHeight="1"/>
    <row r="46129" ht="12.75" hidden="1" customHeight="1"/>
    <row r="46130" ht="12.75" hidden="1" customHeight="1"/>
    <row r="46131" ht="12.75" hidden="1" customHeight="1"/>
    <row r="46132" ht="12.75" hidden="1" customHeight="1"/>
    <row r="46133" ht="12.75" hidden="1" customHeight="1"/>
    <row r="46134" ht="12.75" hidden="1" customHeight="1"/>
    <row r="46135" ht="12.75" hidden="1" customHeight="1"/>
    <row r="46136" ht="12.75" hidden="1" customHeight="1"/>
    <row r="46137" ht="12.75" hidden="1" customHeight="1"/>
    <row r="46138" ht="12.75" hidden="1" customHeight="1"/>
    <row r="46139" ht="12.75" hidden="1" customHeight="1"/>
    <row r="46140" ht="12.75" hidden="1" customHeight="1"/>
    <row r="46141" ht="12.75" hidden="1" customHeight="1"/>
    <row r="46142" ht="12.75" hidden="1" customHeight="1"/>
    <row r="46143" ht="12.75" hidden="1" customHeight="1"/>
    <row r="46144" ht="12.75" hidden="1" customHeight="1"/>
    <row r="46145" ht="12.75" hidden="1" customHeight="1"/>
    <row r="46146" ht="12.75" hidden="1" customHeight="1"/>
    <row r="46147" ht="12.75" hidden="1" customHeight="1"/>
    <row r="46148" ht="12.75" hidden="1" customHeight="1"/>
    <row r="46149" ht="12.75" hidden="1" customHeight="1"/>
    <row r="46150" ht="12.75" hidden="1" customHeight="1"/>
    <row r="46151" ht="12.75" hidden="1" customHeight="1"/>
    <row r="46152" ht="12.75" hidden="1" customHeight="1"/>
    <row r="46153" ht="12.75" hidden="1" customHeight="1"/>
    <row r="46154" ht="12.75" hidden="1" customHeight="1"/>
    <row r="46155" ht="12.75" hidden="1" customHeight="1"/>
    <row r="46156" ht="12.75" hidden="1" customHeight="1"/>
    <row r="46157" ht="12.75" hidden="1" customHeight="1"/>
    <row r="46158" ht="12.75" hidden="1" customHeight="1"/>
    <row r="46159" ht="12.75" hidden="1" customHeight="1"/>
    <row r="46160" ht="12.75" hidden="1" customHeight="1"/>
    <row r="46161" ht="12.75" hidden="1" customHeight="1"/>
    <row r="46162" ht="12.75" hidden="1" customHeight="1"/>
    <row r="46163" ht="12.75" hidden="1" customHeight="1"/>
    <row r="46164" ht="12.75" hidden="1" customHeight="1"/>
    <row r="46165" ht="12.75" hidden="1" customHeight="1"/>
    <row r="46166" ht="12.75" hidden="1" customHeight="1"/>
    <row r="46167" ht="12.75" hidden="1" customHeight="1"/>
    <row r="46168" ht="12.75" hidden="1" customHeight="1"/>
    <row r="46169" ht="12.75" hidden="1" customHeight="1"/>
    <row r="46170" ht="12.75" hidden="1" customHeight="1"/>
    <row r="46171" ht="12.75" hidden="1" customHeight="1"/>
    <row r="46172" ht="12.75" hidden="1" customHeight="1"/>
    <row r="46173" ht="12.75" hidden="1" customHeight="1"/>
    <row r="46174" ht="12.75" hidden="1" customHeight="1"/>
    <row r="46175" ht="12.75" hidden="1" customHeight="1"/>
    <row r="46176" ht="12.75" hidden="1" customHeight="1"/>
    <row r="46177" ht="12.75" hidden="1" customHeight="1"/>
    <row r="46178" ht="12.75" hidden="1" customHeight="1"/>
    <row r="46179" ht="12.75" hidden="1" customHeight="1"/>
    <row r="46180" ht="12.75" hidden="1" customHeight="1"/>
    <row r="46181" ht="12.75" hidden="1" customHeight="1"/>
    <row r="46182" ht="12.75" hidden="1" customHeight="1"/>
    <row r="46183" ht="12.75" hidden="1" customHeight="1"/>
    <row r="46184" ht="12.75" hidden="1" customHeight="1"/>
    <row r="46185" ht="12.75" hidden="1" customHeight="1"/>
    <row r="46186" ht="12.75" hidden="1" customHeight="1"/>
    <row r="46187" ht="12.75" hidden="1" customHeight="1"/>
    <row r="46188" ht="12.75" hidden="1" customHeight="1"/>
    <row r="46189" ht="12.75" hidden="1" customHeight="1"/>
    <row r="46190" ht="12.75" hidden="1" customHeight="1"/>
    <row r="46191" ht="12.75" hidden="1" customHeight="1"/>
    <row r="46192" ht="12.75" hidden="1" customHeight="1"/>
    <row r="46193" ht="12.75" hidden="1" customHeight="1"/>
    <row r="46194" ht="12.75" hidden="1" customHeight="1"/>
    <row r="46195" ht="12.75" hidden="1" customHeight="1"/>
    <row r="46196" ht="12.75" hidden="1" customHeight="1"/>
    <row r="46197" ht="12.75" hidden="1" customHeight="1"/>
    <row r="46198" ht="12.75" hidden="1" customHeight="1"/>
    <row r="46199" ht="12.75" hidden="1" customHeight="1"/>
    <row r="46200" ht="12.75" hidden="1" customHeight="1"/>
    <row r="46201" ht="12.75" hidden="1" customHeight="1"/>
    <row r="46202" ht="12.75" hidden="1" customHeight="1"/>
    <row r="46203" ht="12.75" hidden="1" customHeight="1"/>
    <row r="46204" ht="12.75" hidden="1" customHeight="1"/>
    <row r="46205" ht="12.75" hidden="1" customHeight="1"/>
    <row r="46206" ht="12.75" hidden="1" customHeight="1"/>
    <row r="46207" ht="12.75" hidden="1" customHeight="1"/>
    <row r="46208" ht="12.75" hidden="1" customHeight="1"/>
    <row r="46209" ht="12.75" hidden="1" customHeight="1"/>
    <row r="46210" ht="12.75" hidden="1" customHeight="1"/>
    <row r="46211" ht="12.75" hidden="1" customHeight="1"/>
    <row r="46212" ht="12.75" hidden="1" customHeight="1"/>
    <row r="46213" ht="12.75" hidden="1" customHeight="1"/>
    <row r="46214" ht="12.75" hidden="1" customHeight="1"/>
    <row r="46215" ht="12.75" hidden="1" customHeight="1"/>
    <row r="46216" ht="12.75" hidden="1" customHeight="1"/>
    <row r="46217" ht="12.75" hidden="1" customHeight="1"/>
    <row r="46218" ht="12.75" hidden="1" customHeight="1"/>
    <row r="46219" ht="12.75" hidden="1" customHeight="1"/>
    <row r="46220" ht="12.75" hidden="1" customHeight="1"/>
    <row r="46221" ht="12.75" hidden="1" customHeight="1"/>
    <row r="46222" ht="12.75" hidden="1" customHeight="1"/>
    <row r="46223" ht="12.75" hidden="1" customHeight="1"/>
    <row r="46224" ht="12.75" hidden="1" customHeight="1"/>
    <row r="46225" ht="12.75" hidden="1" customHeight="1"/>
    <row r="46226" ht="12.75" hidden="1" customHeight="1"/>
    <row r="46227" ht="12.75" hidden="1" customHeight="1"/>
    <row r="46228" ht="12.75" hidden="1" customHeight="1"/>
    <row r="46229" ht="12.75" hidden="1" customHeight="1"/>
    <row r="46230" ht="12.75" hidden="1" customHeight="1"/>
    <row r="46231" ht="12.75" hidden="1" customHeight="1"/>
    <row r="46232" ht="12.75" hidden="1" customHeight="1"/>
    <row r="46233" ht="12.75" hidden="1" customHeight="1"/>
    <row r="46234" ht="12.75" hidden="1" customHeight="1"/>
    <row r="46235" ht="12.75" hidden="1" customHeight="1"/>
    <row r="46236" ht="12.75" hidden="1" customHeight="1"/>
    <row r="46237" ht="12.75" hidden="1" customHeight="1"/>
    <row r="46238" ht="12.75" hidden="1" customHeight="1"/>
    <row r="46239" ht="12.75" hidden="1" customHeight="1"/>
    <row r="46240" ht="12.75" hidden="1" customHeight="1"/>
    <row r="46241" ht="12.75" hidden="1" customHeight="1"/>
    <row r="46242" ht="12.75" hidden="1" customHeight="1"/>
    <row r="46243" ht="12.75" hidden="1" customHeight="1"/>
    <row r="46244" ht="12.75" hidden="1" customHeight="1"/>
    <row r="46245" ht="12.75" hidden="1" customHeight="1"/>
    <row r="46246" ht="12.75" hidden="1" customHeight="1"/>
    <row r="46247" ht="12.75" hidden="1" customHeight="1"/>
    <row r="46248" ht="12.75" hidden="1" customHeight="1"/>
    <row r="46249" ht="12.75" hidden="1" customHeight="1"/>
    <row r="46250" ht="12.75" hidden="1" customHeight="1"/>
    <row r="46251" ht="12.75" hidden="1" customHeight="1"/>
    <row r="46252" ht="12.75" hidden="1" customHeight="1"/>
    <row r="46253" ht="12.75" hidden="1" customHeight="1"/>
    <row r="46254" ht="12.75" hidden="1" customHeight="1"/>
    <row r="46255" ht="12.75" hidden="1" customHeight="1"/>
    <row r="46256" ht="12.75" hidden="1" customHeight="1"/>
    <row r="46257" ht="12.75" hidden="1" customHeight="1"/>
    <row r="46258" ht="12.75" hidden="1" customHeight="1"/>
    <row r="46259" ht="12.75" hidden="1" customHeight="1"/>
    <row r="46260" ht="12.75" hidden="1" customHeight="1"/>
    <row r="46261" ht="12.75" hidden="1" customHeight="1"/>
    <row r="46262" ht="12.75" hidden="1" customHeight="1"/>
    <row r="46263" ht="12.75" hidden="1" customHeight="1"/>
    <row r="46264" ht="12.75" hidden="1" customHeight="1"/>
    <row r="46265" ht="12.75" hidden="1" customHeight="1"/>
    <row r="46266" ht="12.75" hidden="1" customHeight="1"/>
    <row r="46267" ht="12.75" hidden="1" customHeight="1"/>
    <row r="46268" ht="12.75" hidden="1" customHeight="1"/>
    <row r="46269" ht="12.75" hidden="1" customHeight="1"/>
    <row r="46270" ht="12.75" hidden="1" customHeight="1"/>
    <row r="46271" ht="12.75" hidden="1" customHeight="1"/>
    <row r="46272" ht="12.75" hidden="1" customHeight="1"/>
    <row r="46273" ht="12.75" hidden="1" customHeight="1"/>
    <row r="46274" ht="12.75" hidden="1" customHeight="1"/>
    <row r="46275" ht="12.75" hidden="1" customHeight="1"/>
    <row r="46276" ht="12.75" hidden="1" customHeight="1"/>
    <row r="46277" ht="12.75" hidden="1" customHeight="1"/>
    <row r="46278" ht="12.75" hidden="1" customHeight="1"/>
    <row r="46279" ht="12.75" hidden="1" customHeight="1"/>
    <row r="46280" ht="12.75" hidden="1" customHeight="1"/>
    <row r="46281" ht="12.75" hidden="1" customHeight="1"/>
    <row r="46282" ht="12.75" hidden="1" customHeight="1"/>
    <row r="46283" ht="12.75" hidden="1" customHeight="1"/>
    <row r="46284" ht="12.75" hidden="1" customHeight="1"/>
    <row r="46285" ht="12.75" hidden="1" customHeight="1"/>
    <row r="46286" ht="12.75" hidden="1" customHeight="1"/>
    <row r="46287" ht="12.75" hidden="1" customHeight="1"/>
    <row r="46288" ht="12.75" hidden="1" customHeight="1"/>
    <row r="46289" ht="12.75" hidden="1" customHeight="1"/>
    <row r="46290" ht="12.75" hidden="1" customHeight="1"/>
    <row r="46291" ht="12.75" hidden="1" customHeight="1"/>
    <row r="46292" ht="12.75" hidden="1" customHeight="1"/>
    <row r="46293" ht="12.75" hidden="1" customHeight="1"/>
    <row r="46294" ht="12.75" hidden="1" customHeight="1"/>
    <row r="46295" ht="12.75" hidden="1" customHeight="1"/>
    <row r="46296" ht="12.75" hidden="1" customHeight="1"/>
    <row r="46297" ht="12.75" hidden="1" customHeight="1"/>
    <row r="46298" ht="12.75" hidden="1" customHeight="1"/>
    <row r="46299" ht="12.75" hidden="1" customHeight="1"/>
    <row r="46300" ht="12.75" hidden="1" customHeight="1"/>
    <row r="46301" ht="12.75" hidden="1" customHeight="1"/>
    <row r="46302" ht="12.75" hidden="1" customHeight="1"/>
    <row r="46303" ht="12.75" hidden="1" customHeight="1"/>
    <row r="46304" ht="12.75" hidden="1" customHeight="1"/>
    <row r="46305" ht="12.75" hidden="1" customHeight="1"/>
    <row r="46306" ht="12.75" hidden="1" customHeight="1"/>
    <row r="46307" ht="12.75" hidden="1" customHeight="1"/>
    <row r="46308" ht="12.75" hidden="1" customHeight="1"/>
    <row r="46309" ht="12.75" hidden="1" customHeight="1"/>
    <row r="46310" ht="12.75" hidden="1" customHeight="1"/>
    <row r="46311" ht="12.75" hidden="1" customHeight="1"/>
    <row r="46312" ht="12.75" hidden="1" customHeight="1"/>
    <row r="46313" ht="12.75" hidden="1" customHeight="1"/>
    <row r="46314" ht="12.75" hidden="1" customHeight="1"/>
    <row r="46315" ht="12.75" hidden="1" customHeight="1"/>
    <row r="46316" ht="12.75" hidden="1" customHeight="1"/>
    <row r="46317" ht="12.75" hidden="1" customHeight="1"/>
    <row r="46318" ht="12.75" hidden="1" customHeight="1"/>
    <row r="46319" ht="12.75" hidden="1" customHeight="1"/>
    <row r="46320" ht="12.75" hidden="1" customHeight="1"/>
    <row r="46321" ht="12.75" hidden="1" customHeight="1"/>
    <row r="46322" ht="12.75" hidden="1" customHeight="1"/>
    <row r="46323" ht="12.75" hidden="1" customHeight="1"/>
    <row r="46324" ht="12.75" hidden="1" customHeight="1"/>
    <row r="46325" ht="12.75" hidden="1" customHeight="1"/>
    <row r="46326" ht="12.75" hidden="1" customHeight="1"/>
    <row r="46327" ht="12.75" hidden="1" customHeight="1"/>
    <row r="46328" ht="12.75" hidden="1" customHeight="1"/>
    <row r="46329" ht="12.75" hidden="1" customHeight="1"/>
    <row r="46330" ht="12.75" hidden="1" customHeight="1"/>
    <row r="46331" ht="12.75" hidden="1" customHeight="1"/>
    <row r="46332" ht="12.75" hidden="1" customHeight="1"/>
    <row r="46333" ht="12.75" hidden="1" customHeight="1"/>
    <row r="46334" ht="12.75" hidden="1" customHeight="1"/>
    <row r="46335" ht="12.75" hidden="1" customHeight="1"/>
    <row r="46336" ht="12.75" hidden="1" customHeight="1"/>
    <row r="46337" ht="12.75" hidden="1" customHeight="1"/>
    <row r="46338" ht="12.75" hidden="1" customHeight="1"/>
    <row r="46339" ht="12.75" hidden="1" customHeight="1"/>
    <row r="46340" ht="12.75" hidden="1" customHeight="1"/>
    <row r="46341" ht="12.75" hidden="1" customHeight="1"/>
    <row r="46342" ht="12.75" hidden="1" customHeight="1"/>
    <row r="46343" ht="12.75" hidden="1" customHeight="1"/>
    <row r="46344" ht="12.75" hidden="1" customHeight="1"/>
    <row r="46345" ht="12.75" hidden="1" customHeight="1"/>
    <row r="46346" ht="12.75" hidden="1" customHeight="1"/>
    <row r="46347" ht="12.75" hidden="1" customHeight="1"/>
    <row r="46348" ht="12.75" hidden="1" customHeight="1"/>
    <row r="46349" ht="12.75" hidden="1" customHeight="1"/>
    <row r="46350" ht="12.75" hidden="1" customHeight="1"/>
    <row r="46351" ht="12.75" hidden="1" customHeight="1"/>
    <row r="46352" ht="12.75" hidden="1" customHeight="1"/>
    <row r="46353" ht="12.75" hidden="1" customHeight="1"/>
    <row r="46354" ht="12.75" hidden="1" customHeight="1"/>
    <row r="46355" ht="12.75" hidden="1" customHeight="1"/>
    <row r="46356" ht="12.75" hidden="1" customHeight="1"/>
    <row r="46357" ht="12.75" hidden="1" customHeight="1"/>
    <row r="46358" ht="12.75" hidden="1" customHeight="1"/>
    <row r="46359" ht="12.75" hidden="1" customHeight="1"/>
    <row r="46360" ht="12.75" hidden="1" customHeight="1"/>
    <row r="46361" ht="12.75" hidden="1" customHeight="1"/>
    <row r="46362" ht="12.75" hidden="1" customHeight="1"/>
    <row r="46363" ht="12.75" hidden="1" customHeight="1"/>
    <row r="46364" ht="12.75" hidden="1" customHeight="1"/>
    <row r="46365" ht="12.75" hidden="1" customHeight="1"/>
    <row r="46366" ht="12.75" hidden="1" customHeight="1"/>
    <row r="46367" ht="12.75" hidden="1" customHeight="1"/>
    <row r="46368" ht="12.75" hidden="1" customHeight="1"/>
    <row r="46369" ht="12.75" hidden="1" customHeight="1"/>
    <row r="46370" ht="12.75" hidden="1" customHeight="1"/>
    <row r="46371" ht="12.75" hidden="1" customHeight="1"/>
    <row r="46372" ht="12.75" hidden="1" customHeight="1"/>
    <row r="46373" ht="12.75" hidden="1" customHeight="1"/>
    <row r="46374" ht="12.75" hidden="1" customHeight="1"/>
    <row r="46375" ht="12.75" hidden="1" customHeight="1"/>
    <row r="46376" ht="12.75" hidden="1" customHeight="1"/>
    <row r="46377" ht="12.75" hidden="1" customHeight="1"/>
    <row r="46378" ht="12.75" hidden="1" customHeight="1"/>
    <row r="46379" ht="12.75" hidden="1" customHeight="1"/>
    <row r="46380" ht="12.75" hidden="1" customHeight="1"/>
    <row r="46381" ht="12.75" hidden="1" customHeight="1"/>
    <row r="46382" ht="12.75" hidden="1" customHeight="1"/>
    <row r="46383" ht="12.75" hidden="1" customHeight="1"/>
    <row r="46384" ht="12.75" hidden="1" customHeight="1"/>
    <row r="46385" ht="12.75" hidden="1" customHeight="1"/>
    <row r="46386" ht="12.75" hidden="1" customHeight="1"/>
    <row r="46387" ht="12.75" hidden="1" customHeight="1"/>
    <row r="46388" ht="12.75" hidden="1" customHeight="1"/>
    <row r="46389" ht="12.75" hidden="1" customHeight="1"/>
    <row r="46390" ht="12.75" hidden="1" customHeight="1"/>
    <row r="46391" ht="12.75" hidden="1" customHeight="1"/>
    <row r="46392" ht="12.75" hidden="1" customHeight="1"/>
    <row r="46393" ht="12.75" hidden="1" customHeight="1"/>
    <row r="46394" ht="12.75" hidden="1" customHeight="1"/>
    <row r="46395" ht="12.75" hidden="1" customHeight="1"/>
    <row r="46396" ht="12.75" hidden="1" customHeight="1"/>
    <row r="46397" ht="12.75" hidden="1" customHeight="1"/>
    <row r="46398" ht="12.75" hidden="1" customHeight="1"/>
    <row r="46399" ht="12.75" hidden="1" customHeight="1"/>
    <row r="46400" ht="12.75" hidden="1" customHeight="1"/>
    <row r="46401" ht="12.75" hidden="1" customHeight="1"/>
    <row r="46402" ht="12.75" hidden="1" customHeight="1"/>
    <row r="46403" ht="12.75" hidden="1" customHeight="1"/>
    <row r="46404" ht="12.75" hidden="1" customHeight="1"/>
    <row r="46405" ht="12.75" hidden="1" customHeight="1"/>
    <row r="46406" ht="12.75" hidden="1" customHeight="1"/>
    <row r="46407" ht="12.75" hidden="1" customHeight="1"/>
    <row r="46408" ht="12.75" hidden="1" customHeight="1"/>
    <row r="46409" ht="12.75" hidden="1" customHeight="1"/>
    <row r="46410" ht="12.75" hidden="1" customHeight="1"/>
    <row r="46411" ht="12.75" hidden="1" customHeight="1"/>
    <row r="46412" ht="12.75" hidden="1" customHeight="1"/>
    <row r="46413" ht="12.75" hidden="1" customHeight="1"/>
    <row r="46414" ht="12.75" hidden="1" customHeight="1"/>
    <row r="46415" ht="12.75" hidden="1" customHeight="1"/>
    <row r="46416" ht="12.75" hidden="1" customHeight="1"/>
    <row r="46417" ht="12.75" hidden="1" customHeight="1"/>
    <row r="46418" ht="12.75" hidden="1" customHeight="1"/>
    <row r="46419" ht="12.75" hidden="1" customHeight="1"/>
    <row r="46420" ht="12.75" hidden="1" customHeight="1"/>
    <row r="46421" ht="12.75" hidden="1" customHeight="1"/>
    <row r="46422" ht="12.75" hidden="1" customHeight="1"/>
    <row r="46423" ht="12.75" hidden="1" customHeight="1"/>
    <row r="46424" ht="12.75" hidden="1" customHeight="1"/>
    <row r="46425" ht="12.75" hidden="1" customHeight="1"/>
    <row r="46426" ht="12.75" hidden="1" customHeight="1"/>
    <row r="46427" ht="12.75" hidden="1" customHeight="1"/>
    <row r="46428" ht="12.75" hidden="1" customHeight="1"/>
    <row r="46429" ht="12.75" hidden="1" customHeight="1"/>
    <row r="46430" ht="12.75" hidden="1" customHeight="1"/>
    <row r="46431" ht="12.75" hidden="1" customHeight="1"/>
    <row r="46432" ht="12.75" hidden="1" customHeight="1"/>
    <row r="46433" ht="12.75" hidden="1" customHeight="1"/>
    <row r="46434" ht="12.75" hidden="1" customHeight="1"/>
    <row r="46435" ht="12.75" hidden="1" customHeight="1"/>
    <row r="46436" ht="12.75" hidden="1" customHeight="1"/>
    <row r="46437" ht="12.75" hidden="1" customHeight="1"/>
    <row r="46438" ht="12.75" hidden="1" customHeight="1"/>
    <row r="46439" ht="12.75" hidden="1" customHeight="1"/>
    <row r="46440" ht="12.75" hidden="1" customHeight="1"/>
    <row r="46441" ht="12.75" hidden="1" customHeight="1"/>
    <row r="46442" ht="12.75" hidden="1" customHeight="1"/>
    <row r="46443" ht="12.75" hidden="1" customHeight="1"/>
    <row r="46444" ht="12.75" hidden="1" customHeight="1"/>
    <row r="46445" ht="12.75" hidden="1" customHeight="1"/>
    <row r="46446" ht="12.75" hidden="1" customHeight="1"/>
    <row r="46447" ht="12.75" hidden="1" customHeight="1"/>
    <row r="46448" ht="12.75" hidden="1" customHeight="1"/>
    <row r="46449" ht="12.75" hidden="1" customHeight="1"/>
    <row r="46450" ht="12.75" hidden="1" customHeight="1"/>
    <row r="46451" ht="12.75" hidden="1" customHeight="1"/>
    <row r="46452" ht="12.75" hidden="1" customHeight="1"/>
    <row r="46453" ht="12.75" hidden="1" customHeight="1"/>
    <row r="46454" ht="12.75" hidden="1" customHeight="1"/>
    <row r="46455" ht="12.75" hidden="1" customHeight="1"/>
    <row r="46456" ht="12.75" hidden="1" customHeight="1"/>
    <row r="46457" ht="12.75" hidden="1" customHeight="1"/>
    <row r="46458" ht="12.75" hidden="1" customHeight="1"/>
    <row r="46459" ht="12.75" hidden="1" customHeight="1"/>
    <row r="46460" ht="12.75" hidden="1" customHeight="1"/>
    <row r="46461" ht="12.75" hidden="1" customHeight="1"/>
    <row r="46462" ht="12.75" hidden="1" customHeight="1"/>
    <row r="46463" ht="12.75" hidden="1" customHeight="1"/>
    <row r="46464" ht="12.75" hidden="1" customHeight="1"/>
    <row r="46465" ht="12.75" hidden="1" customHeight="1"/>
    <row r="46466" ht="12.75" hidden="1" customHeight="1"/>
    <row r="46467" ht="12.75" hidden="1" customHeight="1"/>
    <row r="46468" ht="12.75" hidden="1" customHeight="1"/>
    <row r="46469" ht="12.75" hidden="1" customHeight="1"/>
    <row r="46470" ht="12.75" hidden="1" customHeight="1"/>
    <row r="46471" ht="12.75" hidden="1" customHeight="1"/>
    <row r="46472" ht="12.75" hidden="1" customHeight="1"/>
    <row r="46473" ht="12.75" hidden="1" customHeight="1"/>
    <row r="46474" ht="12.75" hidden="1" customHeight="1"/>
    <row r="46475" ht="12.75" hidden="1" customHeight="1"/>
    <row r="46476" ht="12.75" hidden="1" customHeight="1"/>
    <row r="46477" ht="12.75" hidden="1" customHeight="1"/>
    <row r="46478" ht="12.75" hidden="1" customHeight="1"/>
    <row r="46479" ht="12.75" hidden="1" customHeight="1"/>
    <row r="46480" ht="12.75" hidden="1" customHeight="1"/>
    <row r="46481" ht="12.75" hidden="1" customHeight="1"/>
    <row r="46482" ht="12.75" hidden="1" customHeight="1"/>
    <row r="46483" ht="12.75" hidden="1" customHeight="1"/>
    <row r="46484" ht="12.75" hidden="1" customHeight="1"/>
    <row r="46485" ht="12.75" hidden="1" customHeight="1"/>
    <row r="46486" ht="12.75" hidden="1" customHeight="1"/>
    <row r="46487" ht="12.75" hidden="1" customHeight="1"/>
    <row r="46488" ht="12.75" hidden="1" customHeight="1"/>
    <row r="46489" ht="12.75" hidden="1" customHeight="1"/>
    <row r="46490" ht="12.75" hidden="1" customHeight="1"/>
    <row r="46491" ht="12.75" hidden="1" customHeight="1"/>
    <row r="46492" ht="12.75" hidden="1" customHeight="1"/>
    <row r="46493" ht="12.75" hidden="1" customHeight="1"/>
    <row r="46494" ht="12.75" hidden="1" customHeight="1"/>
    <row r="46495" ht="12.75" hidden="1" customHeight="1"/>
    <row r="46496" ht="12.75" hidden="1" customHeight="1"/>
    <row r="46497" ht="12.75" hidden="1" customHeight="1"/>
    <row r="46498" ht="12.75" hidden="1" customHeight="1"/>
    <row r="46499" ht="12.75" hidden="1" customHeight="1"/>
    <row r="46500" ht="12.75" hidden="1" customHeight="1"/>
    <row r="46501" ht="12.75" hidden="1" customHeight="1"/>
    <row r="46502" ht="12.75" hidden="1" customHeight="1"/>
    <row r="46503" ht="12.75" hidden="1" customHeight="1"/>
    <row r="46504" ht="12.75" hidden="1" customHeight="1"/>
    <row r="46505" ht="12.75" hidden="1" customHeight="1"/>
    <row r="46506" ht="12.75" hidden="1" customHeight="1"/>
    <row r="46507" ht="12.75" hidden="1" customHeight="1"/>
    <row r="46508" ht="12.75" hidden="1" customHeight="1"/>
    <row r="46509" ht="12.75" hidden="1" customHeight="1"/>
    <row r="46510" ht="12.75" hidden="1" customHeight="1"/>
    <row r="46511" ht="12.75" hidden="1" customHeight="1"/>
    <row r="46512" ht="12.75" hidden="1" customHeight="1"/>
    <row r="46513" ht="12.75" hidden="1" customHeight="1"/>
    <row r="46514" ht="12.75" hidden="1" customHeight="1"/>
    <row r="46515" ht="12.75" hidden="1" customHeight="1"/>
    <row r="46516" ht="12.75" hidden="1" customHeight="1"/>
    <row r="46517" ht="12.75" hidden="1" customHeight="1"/>
    <row r="46518" ht="12.75" hidden="1" customHeight="1"/>
    <row r="46519" ht="12.75" hidden="1" customHeight="1"/>
    <row r="46520" ht="12.75" hidden="1" customHeight="1"/>
    <row r="46521" ht="12.75" hidden="1" customHeight="1"/>
    <row r="46522" ht="12.75" hidden="1" customHeight="1"/>
    <row r="46523" ht="12.75" hidden="1" customHeight="1"/>
    <row r="46524" ht="12.75" hidden="1" customHeight="1"/>
    <row r="46525" ht="12.75" hidden="1" customHeight="1"/>
    <row r="46526" ht="12.75" hidden="1" customHeight="1"/>
    <row r="46527" ht="12.75" hidden="1" customHeight="1"/>
    <row r="46528" ht="12.75" hidden="1" customHeight="1"/>
    <row r="46529" ht="12.75" hidden="1" customHeight="1"/>
    <row r="46530" ht="12.75" hidden="1" customHeight="1"/>
    <row r="46531" ht="12.75" hidden="1" customHeight="1"/>
    <row r="46532" ht="12.75" hidden="1" customHeight="1"/>
    <row r="46533" ht="12.75" hidden="1" customHeight="1"/>
    <row r="46534" ht="12.75" hidden="1" customHeight="1"/>
    <row r="46535" ht="12.75" hidden="1" customHeight="1"/>
    <row r="46536" ht="12.75" hidden="1" customHeight="1"/>
    <row r="46537" ht="12.75" hidden="1" customHeight="1"/>
    <row r="46538" ht="12.75" hidden="1" customHeight="1"/>
    <row r="46539" ht="12.75" hidden="1" customHeight="1"/>
    <row r="46540" ht="12.75" hidden="1" customHeight="1"/>
    <row r="46541" ht="12.75" hidden="1" customHeight="1"/>
    <row r="46542" ht="12.75" hidden="1" customHeight="1"/>
    <row r="46543" ht="12.75" hidden="1" customHeight="1"/>
    <row r="46544" ht="12.75" hidden="1" customHeight="1"/>
    <row r="46545" ht="12.75" hidden="1" customHeight="1"/>
    <row r="46546" ht="12.75" hidden="1" customHeight="1"/>
    <row r="46547" ht="12.75" hidden="1" customHeight="1"/>
    <row r="46548" ht="12.75" hidden="1" customHeight="1"/>
    <row r="46549" ht="12.75" hidden="1" customHeight="1"/>
    <row r="46550" ht="12.75" hidden="1" customHeight="1"/>
    <row r="46551" ht="12.75" hidden="1" customHeight="1"/>
    <row r="46552" ht="12.75" hidden="1" customHeight="1"/>
    <row r="46553" ht="12.75" hidden="1" customHeight="1"/>
    <row r="46554" ht="12.75" hidden="1" customHeight="1"/>
    <row r="46555" ht="12.75" hidden="1" customHeight="1"/>
    <row r="46556" ht="12.75" hidden="1" customHeight="1"/>
    <row r="46557" ht="12.75" hidden="1" customHeight="1"/>
    <row r="46558" ht="12.75" hidden="1" customHeight="1"/>
    <row r="46559" ht="12.75" hidden="1" customHeight="1"/>
    <row r="46560" ht="12.75" hidden="1" customHeight="1"/>
    <row r="46561" ht="12.75" hidden="1" customHeight="1"/>
    <row r="46562" ht="12.75" hidden="1" customHeight="1"/>
    <row r="46563" ht="12.75" hidden="1" customHeight="1"/>
    <row r="46564" ht="12.75" hidden="1" customHeight="1"/>
    <row r="46565" ht="12.75" hidden="1" customHeight="1"/>
    <row r="46566" ht="12.75" hidden="1" customHeight="1"/>
    <row r="46567" ht="12.75" hidden="1" customHeight="1"/>
    <row r="46568" ht="12.75" hidden="1" customHeight="1"/>
    <row r="46569" ht="12.75" hidden="1" customHeight="1"/>
    <row r="46570" ht="12.75" hidden="1" customHeight="1"/>
    <row r="46571" ht="12.75" hidden="1" customHeight="1"/>
    <row r="46572" ht="12.75" hidden="1" customHeight="1"/>
    <row r="46573" ht="12.75" hidden="1" customHeight="1"/>
    <row r="46574" ht="12.75" hidden="1" customHeight="1"/>
    <row r="46575" ht="12.75" hidden="1" customHeight="1"/>
    <row r="46576" ht="12.75" hidden="1" customHeight="1"/>
    <row r="46577" ht="12.75" hidden="1" customHeight="1"/>
    <row r="46578" ht="12.75" hidden="1" customHeight="1"/>
    <row r="46579" ht="12.75" hidden="1" customHeight="1"/>
    <row r="46580" ht="12.75" hidden="1" customHeight="1"/>
    <row r="46581" ht="12.75" hidden="1" customHeight="1"/>
    <row r="46582" ht="12.75" hidden="1" customHeight="1"/>
    <row r="46583" ht="12.75" hidden="1" customHeight="1"/>
    <row r="46584" ht="12.75" hidden="1" customHeight="1"/>
    <row r="46585" ht="12.75" hidden="1" customHeight="1"/>
    <row r="46586" ht="12.75" hidden="1" customHeight="1"/>
    <row r="46587" ht="12.75" hidden="1" customHeight="1"/>
    <row r="46588" ht="12.75" hidden="1" customHeight="1"/>
    <row r="46589" ht="12.75" hidden="1" customHeight="1"/>
    <row r="46590" ht="12.75" hidden="1" customHeight="1"/>
    <row r="46591" ht="12.75" hidden="1" customHeight="1"/>
    <row r="46592" ht="12.75" hidden="1" customHeight="1"/>
    <row r="46593" ht="12.75" hidden="1" customHeight="1"/>
    <row r="46594" ht="12.75" hidden="1" customHeight="1"/>
    <row r="46595" ht="12.75" hidden="1" customHeight="1"/>
    <row r="46596" ht="12.75" hidden="1" customHeight="1"/>
    <row r="46597" ht="12.75" hidden="1" customHeight="1"/>
    <row r="46598" ht="12.75" hidden="1" customHeight="1"/>
    <row r="46599" ht="12.75" hidden="1" customHeight="1"/>
    <row r="46600" ht="12.75" hidden="1" customHeight="1"/>
    <row r="46601" ht="12.75" hidden="1" customHeight="1"/>
    <row r="46602" ht="12.75" hidden="1" customHeight="1"/>
    <row r="46603" ht="12.75" hidden="1" customHeight="1"/>
    <row r="46604" ht="12.75" hidden="1" customHeight="1"/>
    <row r="46605" ht="12.75" hidden="1" customHeight="1"/>
    <row r="46606" ht="12.75" hidden="1" customHeight="1"/>
    <row r="46607" ht="12.75" hidden="1" customHeight="1"/>
    <row r="46608" ht="12.75" hidden="1" customHeight="1"/>
    <row r="46609" ht="12.75" hidden="1" customHeight="1"/>
    <row r="46610" ht="12.75" hidden="1" customHeight="1"/>
    <row r="46611" ht="12.75" hidden="1" customHeight="1"/>
    <row r="46612" ht="12.75" hidden="1" customHeight="1"/>
    <row r="46613" ht="12.75" hidden="1" customHeight="1"/>
    <row r="46614" ht="12.75" hidden="1" customHeight="1"/>
    <row r="46615" ht="12.75" hidden="1" customHeight="1"/>
    <row r="46616" ht="12.75" hidden="1" customHeight="1"/>
    <row r="46617" ht="12.75" hidden="1" customHeight="1"/>
    <row r="46618" ht="12.75" hidden="1" customHeight="1"/>
    <row r="46619" ht="12.75" hidden="1" customHeight="1"/>
    <row r="46620" ht="12.75" hidden="1" customHeight="1"/>
    <row r="46621" ht="12.75" hidden="1" customHeight="1"/>
    <row r="46622" ht="12.75" hidden="1" customHeight="1"/>
    <row r="46623" ht="12.75" hidden="1" customHeight="1"/>
    <row r="46624" ht="12.75" hidden="1" customHeight="1"/>
    <row r="46625" ht="12.75" hidden="1" customHeight="1"/>
    <row r="46626" ht="12.75" hidden="1" customHeight="1"/>
    <row r="46627" ht="12.75" hidden="1" customHeight="1"/>
    <row r="46628" ht="12.75" hidden="1" customHeight="1"/>
    <row r="46629" ht="12.75" hidden="1" customHeight="1"/>
    <row r="46630" ht="12.75" hidden="1" customHeight="1"/>
    <row r="46631" ht="12.75" hidden="1" customHeight="1"/>
    <row r="46632" ht="12.75" hidden="1" customHeight="1"/>
    <row r="46633" ht="12.75" hidden="1" customHeight="1"/>
    <row r="46634" ht="12.75" hidden="1" customHeight="1"/>
    <row r="46635" ht="12.75" hidden="1" customHeight="1"/>
    <row r="46636" ht="12.75" hidden="1" customHeight="1"/>
    <row r="46637" ht="12.75" hidden="1" customHeight="1"/>
    <row r="46638" ht="12.75" hidden="1" customHeight="1"/>
    <row r="46639" ht="12.75" hidden="1" customHeight="1"/>
    <row r="46640" ht="12.75" hidden="1" customHeight="1"/>
    <row r="46641" ht="12.75" hidden="1" customHeight="1"/>
    <row r="46642" ht="12.75" hidden="1" customHeight="1"/>
    <row r="46643" ht="12.75" hidden="1" customHeight="1"/>
    <row r="46644" ht="12.75" hidden="1" customHeight="1"/>
    <row r="46645" ht="12.75" hidden="1" customHeight="1"/>
    <row r="46646" ht="12.75" hidden="1" customHeight="1"/>
    <row r="46647" ht="12.75" hidden="1" customHeight="1"/>
    <row r="46648" ht="12.75" hidden="1" customHeight="1"/>
    <row r="46649" ht="12.75" hidden="1" customHeight="1"/>
    <row r="46650" ht="12.75" hidden="1" customHeight="1"/>
    <row r="46651" ht="12.75" hidden="1" customHeight="1"/>
    <row r="46652" ht="12.75" hidden="1" customHeight="1"/>
    <row r="46653" ht="12.75" hidden="1" customHeight="1"/>
    <row r="46654" ht="12.75" hidden="1" customHeight="1"/>
    <row r="46655" ht="12.75" hidden="1" customHeight="1"/>
    <row r="46656" ht="12.75" hidden="1" customHeight="1"/>
    <row r="46657" ht="12.75" hidden="1" customHeight="1"/>
    <row r="46658" ht="12.75" hidden="1" customHeight="1"/>
    <row r="46659" ht="12.75" hidden="1" customHeight="1"/>
    <row r="46660" ht="12.75" hidden="1" customHeight="1"/>
    <row r="46661" ht="12.75" hidden="1" customHeight="1"/>
    <row r="46662" ht="12.75" hidden="1" customHeight="1"/>
    <row r="46663" ht="12.75" hidden="1" customHeight="1"/>
    <row r="46664" ht="12.75" hidden="1" customHeight="1"/>
    <row r="46665" ht="12.75" hidden="1" customHeight="1"/>
    <row r="46666" ht="12.75" hidden="1" customHeight="1"/>
    <row r="46667" ht="12.75" hidden="1" customHeight="1"/>
    <row r="46668" ht="12.75" hidden="1" customHeight="1"/>
    <row r="46669" ht="12.75" hidden="1" customHeight="1"/>
    <row r="46670" ht="12.75" hidden="1" customHeight="1"/>
    <row r="46671" ht="12.75" hidden="1" customHeight="1"/>
    <row r="46672" ht="12.75" hidden="1" customHeight="1"/>
    <row r="46673" ht="12.75" hidden="1" customHeight="1"/>
    <row r="46674" ht="12.75" hidden="1" customHeight="1"/>
    <row r="46675" ht="12.75" hidden="1" customHeight="1"/>
    <row r="46676" ht="12.75" hidden="1" customHeight="1"/>
    <row r="46677" ht="12.75" hidden="1" customHeight="1"/>
    <row r="46678" ht="12.75" hidden="1" customHeight="1"/>
    <row r="46679" ht="12.75" hidden="1" customHeight="1"/>
    <row r="46680" ht="12.75" hidden="1" customHeight="1"/>
    <row r="46681" ht="12.75" hidden="1" customHeight="1"/>
    <row r="46682" ht="12.75" hidden="1" customHeight="1"/>
    <row r="46683" ht="12.75" hidden="1" customHeight="1"/>
    <row r="46684" ht="12.75" hidden="1" customHeight="1"/>
    <row r="46685" ht="12.75" hidden="1" customHeight="1"/>
    <row r="46686" ht="12.75" hidden="1" customHeight="1"/>
    <row r="46687" ht="12.75" hidden="1" customHeight="1"/>
    <row r="46688" ht="12.75" hidden="1" customHeight="1"/>
    <row r="46689" ht="12.75" hidden="1" customHeight="1"/>
    <row r="46690" ht="12.75" hidden="1" customHeight="1"/>
    <row r="46691" ht="12.75" hidden="1" customHeight="1"/>
    <row r="46692" ht="12.75" hidden="1" customHeight="1"/>
    <row r="46693" ht="12.75" hidden="1" customHeight="1"/>
    <row r="46694" ht="12.75" hidden="1" customHeight="1"/>
    <row r="46695" ht="12.75" hidden="1" customHeight="1"/>
    <row r="46696" ht="12.75" hidden="1" customHeight="1"/>
    <row r="46697" ht="12.75" hidden="1" customHeight="1"/>
    <row r="46698" ht="12.75" hidden="1" customHeight="1"/>
    <row r="46699" ht="12.75" hidden="1" customHeight="1"/>
    <row r="46700" ht="12.75" hidden="1" customHeight="1"/>
    <row r="46701" ht="12.75" hidden="1" customHeight="1"/>
    <row r="46702" ht="12.75" hidden="1" customHeight="1"/>
    <row r="46703" ht="12.75" hidden="1" customHeight="1"/>
    <row r="46704" ht="12.75" hidden="1" customHeight="1"/>
    <row r="46705" ht="12.75" hidden="1" customHeight="1"/>
    <row r="46706" ht="12.75" hidden="1" customHeight="1"/>
    <row r="46707" ht="12.75" hidden="1" customHeight="1"/>
    <row r="46708" ht="12.75" hidden="1" customHeight="1"/>
    <row r="46709" ht="12.75" hidden="1" customHeight="1"/>
    <row r="46710" ht="12.75" hidden="1" customHeight="1"/>
    <row r="46711" ht="12.75" hidden="1" customHeight="1"/>
    <row r="46712" ht="12.75" hidden="1" customHeight="1"/>
    <row r="46713" ht="12.75" hidden="1" customHeight="1"/>
    <row r="46714" ht="12.75" hidden="1" customHeight="1"/>
    <row r="46715" ht="12.75" hidden="1" customHeight="1"/>
    <row r="46716" ht="12.75" hidden="1" customHeight="1"/>
    <row r="46717" ht="12.75" hidden="1" customHeight="1"/>
    <row r="46718" ht="12.75" hidden="1" customHeight="1"/>
    <row r="46719" ht="12.75" hidden="1" customHeight="1"/>
    <row r="46720" ht="12.75" hidden="1" customHeight="1"/>
    <row r="46721" ht="12.75" hidden="1" customHeight="1"/>
    <row r="46722" ht="12.75" hidden="1" customHeight="1"/>
    <row r="46723" ht="12.75" hidden="1" customHeight="1"/>
    <row r="46724" ht="12.75" hidden="1" customHeight="1"/>
    <row r="46725" ht="12.75" hidden="1" customHeight="1"/>
    <row r="46726" ht="12.75" hidden="1" customHeight="1"/>
    <row r="46727" ht="12.75" hidden="1" customHeight="1"/>
    <row r="46728" ht="12.75" hidden="1" customHeight="1"/>
    <row r="46729" ht="12.75" hidden="1" customHeight="1"/>
    <row r="46730" ht="12.75" hidden="1" customHeight="1"/>
    <row r="46731" ht="12.75" hidden="1" customHeight="1"/>
    <row r="46732" ht="12.75" hidden="1" customHeight="1"/>
    <row r="46733" ht="12.75" hidden="1" customHeight="1"/>
    <row r="46734" ht="12.75" hidden="1" customHeight="1"/>
    <row r="46735" ht="12.75" hidden="1" customHeight="1"/>
    <row r="46736" ht="12.75" hidden="1" customHeight="1"/>
    <row r="46737" ht="12.75" hidden="1" customHeight="1"/>
    <row r="46738" ht="12.75" hidden="1" customHeight="1"/>
    <row r="46739" ht="12.75" hidden="1" customHeight="1"/>
    <row r="46740" ht="12.75" hidden="1" customHeight="1"/>
    <row r="46741" ht="12.75" hidden="1" customHeight="1"/>
    <row r="46742" ht="12.75" hidden="1" customHeight="1"/>
    <row r="46743" ht="12.75" hidden="1" customHeight="1"/>
    <row r="46744" ht="12.75" hidden="1" customHeight="1"/>
    <row r="46745" ht="12.75" hidden="1" customHeight="1"/>
    <row r="46746" ht="12.75" hidden="1" customHeight="1"/>
    <row r="46747" ht="12.75" hidden="1" customHeight="1"/>
    <row r="46748" ht="12.75" hidden="1" customHeight="1"/>
    <row r="46749" ht="12.75" hidden="1" customHeight="1"/>
    <row r="46750" ht="12.75" hidden="1" customHeight="1"/>
    <row r="46751" ht="12.75" hidden="1" customHeight="1"/>
    <row r="46752" ht="12.75" hidden="1" customHeight="1"/>
    <row r="46753" ht="12.75" hidden="1" customHeight="1"/>
    <row r="46754" ht="12.75" hidden="1" customHeight="1"/>
    <row r="46755" ht="12.75" hidden="1" customHeight="1"/>
    <row r="46756" ht="12.75" hidden="1" customHeight="1"/>
    <row r="46757" ht="12.75" hidden="1" customHeight="1"/>
    <row r="46758" ht="12.75" hidden="1" customHeight="1"/>
    <row r="46759" ht="12.75" hidden="1" customHeight="1"/>
    <row r="46760" ht="12.75" hidden="1" customHeight="1"/>
    <row r="46761" ht="12.75" hidden="1" customHeight="1"/>
    <row r="46762" ht="12.75" hidden="1" customHeight="1"/>
    <row r="46763" ht="12.75" hidden="1" customHeight="1"/>
    <row r="46764" ht="12.75" hidden="1" customHeight="1"/>
    <row r="46765" ht="12.75" hidden="1" customHeight="1"/>
    <row r="46766" ht="12.75" hidden="1" customHeight="1"/>
    <row r="46767" ht="12.75" hidden="1" customHeight="1"/>
    <row r="46768" ht="12.75" hidden="1" customHeight="1"/>
    <row r="46769" ht="12.75" hidden="1" customHeight="1"/>
    <row r="46770" ht="12.75" hidden="1" customHeight="1"/>
    <row r="46771" ht="12.75" hidden="1" customHeight="1"/>
    <row r="46772" ht="12.75" hidden="1" customHeight="1"/>
    <row r="46773" ht="12.75" hidden="1" customHeight="1"/>
    <row r="46774" ht="12.75" hidden="1" customHeight="1"/>
    <row r="46775" ht="12.75" hidden="1" customHeight="1"/>
    <row r="46776" ht="12.75" hidden="1" customHeight="1"/>
    <row r="46777" ht="12.75" hidden="1" customHeight="1"/>
    <row r="46778" ht="12.75" hidden="1" customHeight="1"/>
    <row r="46779" ht="12.75" hidden="1" customHeight="1"/>
    <row r="46780" ht="12.75" hidden="1" customHeight="1"/>
    <row r="46781" ht="12.75" hidden="1" customHeight="1"/>
    <row r="46782" ht="12.75" hidden="1" customHeight="1"/>
    <row r="46783" ht="12.75" hidden="1" customHeight="1"/>
    <row r="46784" ht="12.75" hidden="1" customHeight="1"/>
    <row r="46785" ht="12.75" hidden="1" customHeight="1"/>
    <row r="46786" ht="12.75" hidden="1" customHeight="1"/>
    <row r="46787" ht="12.75" hidden="1" customHeight="1"/>
    <row r="46788" ht="12.75" hidden="1" customHeight="1"/>
    <row r="46789" ht="12.75" hidden="1" customHeight="1"/>
    <row r="46790" ht="12.75" hidden="1" customHeight="1"/>
    <row r="46791" ht="12.75" hidden="1" customHeight="1"/>
    <row r="46792" ht="12.75" hidden="1" customHeight="1"/>
    <row r="46793" ht="12.75" hidden="1" customHeight="1"/>
    <row r="46794" ht="12.75" hidden="1" customHeight="1"/>
    <row r="46795" ht="12.75" hidden="1" customHeight="1"/>
    <row r="46796" ht="12.75" hidden="1" customHeight="1"/>
    <row r="46797" ht="12.75" hidden="1" customHeight="1"/>
    <row r="46798" ht="12.75" hidden="1" customHeight="1"/>
    <row r="46799" ht="12.75" hidden="1" customHeight="1"/>
    <row r="46800" ht="12.75" hidden="1" customHeight="1"/>
    <row r="46801" ht="12.75" hidden="1" customHeight="1"/>
    <row r="46802" ht="12.75" hidden="1" customHeight="1"/>
    <row r="46803" ht="12.75" hidden="1" customHeight="1"/>
    <row r="46804" ht="12.75" hidden="1" customHeight="1"/>
    <row r="46805" ht="12.75" hidden="1" customHeight="1"/>
    <row r="46806" ht="12.75" hidden="1" customHeight="1"/>
    <row r="46807" ht="12.75" hidden="1" customHeight="1"/>
    <row r="46808" ht="12.75" hidden="1" customHeight="1"/>
    <row r="46809" ht="12.75" hidden="1" customHeight="1"/>
    <row r="46810" ht="12.75" hidden="1" customHeight="1"/>
    <row r="46811" ht="12.75" hidden="1" customHeight="1"/>
    <row r="46812" ht="12.75" hidden="1" customHeight="1"/>
    <row r="46813" ht="12.75" hidden="1" customHeight="1"/>
    <row r="46814" ht="12.75" hidden="1" customHeight="1"/>
    <row r="46815" ht="12.75" hidden="1" customHeight="1"/>
    <row r="46816" ht="12.75" hidden="1" customHeight="1"/>
    <row r="46817" ht="12.75" hidden="1" customHeight="1"/>
    <row r="46818" ht="12.75" hidden="1" customHeight="1"/>
    <row r="46819" ht="12.75" hidden="1" customHeight="1"/>
    <row r="46820" ht="12.75" hidden="1" customHeight="1"/>
    <row r="46821" ht="12.75" hidden="1" customHeight="1"/>
    <row r="46822" ht="12.75" hidden="1" customHeight="1"/>
    <row r="46823" ht="12.75" hidden="1" customHeight="1"/>
    <row r="46824" ht="12.75" hidden="1" customHeight="1"/>
    <row r="46825" ht="12.75" hidden="1" customHeight="1"/>
    <row r="46826" ht="12.75" hidden="1" customHeight="1"/>
    <row r="46827" ht="12.75" hidden="1" customHeight="1"/>
    <row r="46828" ht="12.75" hidden="1" customHeight="1"/>
    <row r="46829" ht="12.75" hidden="1" customHeight="1"/>
    <row r="46830" ht="12.75" hidden="1" customHeight="1"/>
    <row r="46831" ht="12.75" hidden="1" customHeight="1"/>
    <row r="46832" ht="12.75" hidden="1" customHeight="1"/>
    <row r="46833" ht="12.75" hidden="1" customHeight="1"/>
    <row r="46834" ht="12.75" hidden="1" customHeight="1"/>
    <row r="46835" ht="12.75" hidden="1" customHeight="1"/>
    <row r="46836" ht="12.75" hidden="1" customHeight="1"/>
    <row r="46837" ht="12.75" hidden="1" customHeight="1"/>
    <row r="46838" ht="12.75" hidden="1" customHeight="1"/>
    <row r="46839" ht="12.75" hidden="1" customHeight="1"/>
    <row r="46840" ht="12.75" hidden="1" customHeight="1"/>
    <row r="46841" ht="12.75" hidden="1" customHeight="1"/>
    <row r="46842" ht="12.75" hidden="1" customHeight="1"/>
    <row r="46843" ht="12.75" hidden="1" customHeight="1"/>
    <row r="46844" ht="12.75" hidden="1" customHeight="1"/>
    <row r="46845" ht="12.75" hidden="1" customHeight="1"/>
    <row r="46846" ht="12.75" hidden="1" customHeight="1"/>
    <row r="46847" ht="12.75" hidden="1" customHeight="1"/>
    <row r="46848" ht="12.75" hidden="1" customHeight="1"/>
    <row r="46849" ht="12.75" hidden="1" customHeight="1"/>
    <row r="46850" ht="12.75" hidden="1" customHeight="1"/>
    <row r="46851" ht="12.75" hidden="1" customHeight="1"/>
    <row r="46852" ht="12.75" hidden="1" customHeight="1"/>
    <row r="46853" ht="12.75" hidden="1" customHeight="1"/>
    <row r="46854" ht="12.75" hidden="1" customHeight="1"/>
    <row r="46855" ht="12.75" hidden="1" customHeight="1"/>
    <row r="46856" ht="12.75" hidden="1" customHeight="1"/>
    <row r="46857" ht="12.75" hidden="1" customHeight="1"/>
    <row r="46858" ht="12.75" hidden="1" customHeight="1"/>
    <row r="46859" ht="12.75" hidden="1" customHeight="1"/>
    <row r="46860" ht="12.75" hidden="1" customHeight="1"/>
    <row r="46861" ht="12.75" hidden="1" customHeight="1"/>
    <row r="46862" ht="12.75" hidden="1" customHeight="1"/>
    <row r="46863" ht="12.75" hidden="1" customHeight="1"/>
    <row r="46864" ht="12.75" hidden="1" customHeight="1"/>
    <row r="46865" ht="12.75" hidden="1" customHeight="1"/>
    <row r="46866" ht="12.75" hidden="1" customHeight="1"/>
    <row r="46867" ht="12.75" hidden="1" customHeight="1"/>
    <row r="46868" ht="12.75" hidden="1" customHeight="1"/>
    <row r="46869" ht="12.75" hidden="1" customHeight="1"/>
    <row r="46870" ht="12.75" hidden="1" customHeight="1"/>
    <row r="46871" ht="12.75" hidden="1" customHeight="1"/>
    <row r="46872" ht="12.75" hidden="1" customHeight="1"/>
    <row r="46873" ht="12.75" hidden="1" customHeight="1"/>
    <row r="46874" ht="12.75" hidden="1" customHeight="1"/>
    <row r="46875" ht="12.75" hidden="1" customHeight="1"/>
    <row r="46876" ht="12.75" hidden="1" customHeight="1"/>
    <row r="46877" ht="12.75" hidden="1" customHeight="1"/>
    <row r="46878" ht="12.75" hidden="1" customHeight="1"/>
    <row r="46879" ht="12.75" hidden="1" customHeight="1"/>
    <row r="46880" ht="12.75" hidden="1" customHeight="1"/>
    <row r="46881" ht="12.75" hidden="1" customHeight="1"/>
    <row r="46882" ht="12.75" hidden="1" customHeight="1"/>
    <row r="46883" ht="12.75" hidden="1" customHeight="1"/>
    <row r="46884" ht="12.75" hidden="1" customHeight="1"/>
    <row r="46885" ht="12.75" hidden="1" customHeight="1"/>
    <row r="46886" ht="12.75" hidden="1" customHeight="1"/>
    <row r="46887" ht="12.75" hidden="1" customHeight="1"/>
    <row r="46888" ht="12.75" hidden="1" customHeight="1"/>
    <row r="46889" ht="12.75" hidden="1" customHeight="1"/>
    <row r="46890" ht="12.75" hidden="1" customHeight="1"/>
    <row r="46891" ht="12.75" hidden="1" customHeight="1"/>
    <row r="46892" ht="12.75" hidden="1" customHeight="1"/>
    <row r="46893" ht="12.75" hidden="1" customHeight="1"/>
    <row r="46894" ht="12.75" hidden="1" customHeight="1"/>
    <row r="46895" ht="12.75" hidden="1" customHeight="1"/>
    <row r="46896" ht="12.75" hidden="1" customHeight="1"/>
    <row r="46897" ht="12.75" hidden="1" customHeight="1"/>
    <row r="46898" ht="12.75" hidden="1" customHeight="1"/>
    <row r="46899" ht="12.75" hidden="1" customHeight="1"/>
    <row r="46900" ht="12.75" hidden="1" customHeight="1"/>
    <row r="46901" ht="12.75" hidden="1" customHeight="1"/>
    <row r="46902" ht="12.75" hidden="1" customHeight="1"/>
    <row r="46903" ht="12.75" hidden="1" customHeight="1"/>
    <row r="46904" ht="12.75" hidden="1" customHeight="1"/>
    <row r="46905" ht="12.75" hidden="1" customHeight="1"/>
    <row r="46906" ht="12.75" hidden="1" customHeight="1"/>
    <row r="46907" ht="12.75" hidden="1" customHeight="1"/>
    <row r="46908" ht="12.75" hidden="1" customHeight="1"/>
    <row r="46909" ht="12.75" hidden="1" customHeight="1"/>
    <row r="46910" ht="12.75" hidden="1" customHeight="1"/>
    <row r="46911" ht="12.75" hidden="1" customHeight="1"/>
    <row r="46912" ht="12.75" hidden="1" customHeight="1"/>
    <row r="46913" ht="12.75" hidden="1" customHeight="1"/>
    <row r="46914" ht="12.75" hidden="1" customHeight="1"/>
    <row r="46915" ht="12.75" hidden="1" customHeight="1"/>
    <row r="46916" ht="12.75" hidden="1" customHeight="1"/>
    <row r="46917" ht="12.75" hidden="1" customHeight="1"/>
    <row r="46918" ht="12.75" hidden="1" customHeight="1"/>
    <row r="46919" ht="12.75" hidden="1" customHeight="1"/>
    <row r="46920" ht="12.75" hidden="1" customHeight="1"/>
    <row r="46921" ht="12.75" hidden="1" customHeight="1"/>
    <row r="46922" ht="12.75" hidden="1" customHeight="1"/>
    <row r="46923" ht="12.75" hidden="1" customHeight="1"/>
    <row r="46924" ht="12.75" hidden="1" customHeight="1"/>
    <row r="46925" ht="12.75" hidden="1" customHeight="1"/>
    <row r="46926" ht="12.75" hidden="1" customHeight="1"/>
    <row r="46927" ht="12.75" hidden="1" customHeight="1"/>
    <row r="46928" ht="12.75" hidden="1" customHeight="1"/>
    <row r="46929" ht="12.75" hidden="1" customHeight="1"/>
    <row r="46930" ht="12.75" hidden="1" customHeight="1"/>
    <row r="46931" ht="12.75" hidden="1" customHeight="1"/>
    <row r="46932" ht="12.75" hidden="1" customHeight="1"/>
    <row r="46933" ht="12.75" hidden="1" customHeight="1"/>
    <row r="46934" ht="12.75" hidden="1" customHeight="1"/>
    <row r="46935" ht="12.75" hidden="1" customHeight="1"/>
    <row r="46936" ht="12.75" hidden="1" customHeight="1"/>
    <row r="46937" ht="12.75" hidden="1" customHeight="1"/>
    <row r="46938" ht="12.75" hidden="1" customHeight="1"/>
    <row r="46939" ht="12.75" hidden="1" customHeight="1"/>
    <row r="46940" ht="12.75" hidden="1" customHeight="1"/>
    <row r="46941" ht="12.75" hidden="1" customHeight="1"/>
    <row r="46942" ht="12.75" hidden="1" customHeight="1"/>
    <row r="46943" ht="12.75" hidden="1" customHeight="1"/>
    <row r="46944" ht="12.75" hidden="1" customHeight="1"/>
    <row r="46945" ht="12.75" hidden="1" customHeight="1"/>
    <row r="46946" ht="12.75" hidden="1" customHeight="1"/>
    <row r="46947" ht="12.75" hidden="1" customHeight="1"/>
    <row r="46948" ht="12.75" hidden="1" customHeight="1"/>
    <row r="46949" ht="12.75" hidden="1" customHeight="1"/>
    <row r="46950" ht="12.75" hidden="1" customHeight="1"/>
    <row r="46951" ht="12.75" hidden="1" customHeight="1"/>
    <row r="46952" ht="12.75" hidden="1" customHeight="1"/>
    <row r="46953" ht="12.75" hidden="1" customHeight="1"/>
    <row r="46954" ht="12.75" hidden="1" customHeight="1"/>
    <row r="46955" ht="12.75" hidden="1" customHeight="1"/>
    <row r="46956" ht="12.75" hidden="1" customHeight="1"/>
    <row r="46957" ht="12.75" hidden="1" customHeight="1"/>
    <row r="46958" ht="12.75" hidden="1" customHeight="1"/>
    <row r="46959" ht="12.75" hidden="1" customHeight="1"/>
    <row r="46960" ht="12.75" hidden="1" customHeight="1"/>
    <row r="46961" ht="12.75" hidden="1" customHeight="1"/>
    <row r="46962" ht="12.75" hidden="1" customHeight="1"/>
    <row r="46963" ht="12.75" hidden="1" customHeight="1"/>
    <row r="46964" ht="12.75" hidden="1" customHeight="1"/>
    <row r="46965" ht="12.75" hidden="1" customHeight="1"/>
    <row r="46966" ht="12.75" hidden="1" customHeight="1"/>
    <row r="46967" ht="12.75" hidden="1" customHeight="1"/>
    <row r="46968" ht="12.75" hidden="1" customHeight="1"/>
    <row r="46969" ht="12.75" hidden="1" customHeight="1"/>
    <row r="46970" ht="12.75" hidden="1" customHeight="1"/>
    <row r="46971" ht="12.75" hidden="1" customHeight="1"/>
    <row r="46972" ht="12.75" hidden="1" customHeight="1"/>
    <row r="46973" ht="12.75" hidden="1" customHeight="1"/>
    <row r="46974" ht="12.75" hidden="1" customHeight="1"/>
    <row r="46975" ht="12.75" hidden="1" customHeight="1"/>
    <row r="46976" ht="12.75" hidden="1" customHeight="1"/>
    <row r="46977" ht="12.75" hidden="1" customHeight="1"/>
    <row r="46978" ht="12.75" hidden="1" customHeight="1"/>
    <row r="46979" ht="12.75" hidden="1" customHeight="1"/>
    <row r="46980" ht="12.75" hidden="1" customHeight="1"/>
    <row r="46981" ht="12.75" hidden="1" customHeight="1"/>
    <row r="46982" ht="12.75" hidden="1" customHeight="1"/>
    <row r="46983" ht="12.75" hidden="1" customHeight="1"/>
    <row r="46984" ht="12.75" hidden="1" customHeight="1"/>
    <row r="46985" ht="12.75" hidden="1" customHeight="1"/>
    <row r="46986" ht="12.75" hidden="1" customHeight="1"/>
    <row r="46987" ht="12.75" hidden="1" customHeight="1"/>
    <row r="46988" ht="12.75" hidden="1" customHeight="1"/>
    <row r="46989" ht="12.75" hidden="1" customHeight="1"/>
    <row r="46990" ht="12.75" hidden="1" customHeight="1"/>
    <row r="46991" ht="12.75" hidden="1" customHeight="1"/>
    <row r="46992" ht="12.75" hidden="1" customHeight="1"/>
    <row r="46993" ht="12.75" hidden="1" customHeight="1"/>
    <row r="46994" ht="12.75" hidden="1" customHeight="1"/>
    <row r="46995" ht="12.75" hidden="1" customHeight="1"/>
    <row r="46996" ht="12.75" hidden="1" customHeight="1"/>
    <row r="46997" ht="12.75" hidden="1" customHeight="1"/>
    <row r="46998" ht="12.75" hidden="1" customHeight="1"/>
    <row r="46999" ht="12.75" hidden="1" customHeight="1"/>
    <row r="47000" ht="12.75" hidden="1" customHeight="1"/>
    <row r="47001" ht="12.75" hidden="1" customHeight="1"/>
    <row r="47002" ht="12.75" hidden="1" customHeight="1"/>
    <row r="47003" ht="12.75" hidden="1" customHeight="1"/>
    <row r="47004" ht="12.75" hidden="1" customHeight="1"/>
    <row r="47005" ht="12.75" hidden="1" customHeight="1"/>
    <row r="47006" ht="12.75" hidden="1" customHeight="1"/>
    <row r="47007" ht="12.75" hidden="1" customHeight="1"/>
    <row r="47008" ht="12.75" hidden="1" customHeight="1"/>
    <row r="47009" ht="12.75" hidden="1" customHeight="1"/>
    <row r="47010" ht="12.75" hidden="1" customHeight="1"/>
    <row r="47011" ht="12.75" hidden="1" customHeight="1"/>
    <row r="47012" ht="12.75" hidden="1" customHeight="1"/>
    <row r="47013" ht="12.75" hidden="1" customHeight="1"/>
    <row r="47014" ht="12.75" hidden="1" customHeight="1"/>
    <row r="47015" ht="12.75" hidden="1" customHeight="1"/>
    <row r="47016" ht="12.75" hidden="1" customHeight="1"/>
    <row r="47017" ht="12.75" hidden="1" customHeight="1"/>
    <row r="47018" ht="12.75" hidden="1" customHeight="1"/>
    <row r="47019" ht="12.75" hidden="1" customHeight="1"/>
    <row r="47020" ht="12.75" hidden="1" customHeight="1"/>
    <row r="47021" ht="12.75" hidden="1" customHeight="1"/>
    <row r="47022" ht="12.75" hidden="1" customHeight="1"/>
    <row r="47023" ht="12.75" hidden="1" customHeight="1"/>
    <row r="47024" ht="12.75" hidden="1" customHeight="1"/>
    <row r="47025" ht="12.75" hidden="1" customHeight="1"/>
    <row r="47026" ht="12.75" hidden="1" customHeight="1"/>
    <row r="47027" ht="12.75" hidden="1" customHeight="1"/>
    <row r="47028" ht="12.75" hidden="1" customHeight="1"/>
    <row r="47029" ht="12.75" hidden="1" customHeight="1"/>
    <row r="47030" ht="12.75" hidden="1" customHeight="1"/>
    <row r="47031" ht="12.75" hidden="1" customHeight="1"/>
    <row r="47032" ht="12.75" hidden="1" customHeight="1"/>
    <row r="47033" ht="12.75" hidden="1" customHeight="1"/>
    <row r="47034" ht="12.75" hidden="1" customHeight="1"/>
    <row r="47035" ht="12.75" hidden="1" customHeight="1"/>
    <row r="47036" ht="12.75" hidden="1" customHeight="1"/>
    <row r="47037" ht="12.75" hidden="1" customHeight="1"/>
    <row r="47038" ht="12.75" hidden="1" customHeight="1"/>
    <row r="47039" ht="12.75" hidden="1" customHeight="1"/>
    <row r="47040" ht="12.75" hidden="1" customHeight="1"/>
    <row r="47041" ht="12.75" hidden="1" customHeight="1"/>
    <row r="47042" ht="12.75" hidden="1" customHeight="1"/>
    <row r="47043" ht="12.75" hidden="1" customHeight="1"/>
    <row r="47044" ht="12.75" hidden="1" customHeight="1"/>
    <row r="47045" ht="12.75" hidden="1" customHeight="1"/>
    <row r="47046" ht="12.75" hidden="1" customHeight="1"/>
    <row r="47047" ht="12.75" hidden="1" customHeight="1"/>
    <row r="47048" ht="12.75" hidden="1" customHeight="1"/>
    <row r="47049" ht="12.75" hidden="1" customHeight="1"/>
    <row r="47050" ht="12.75" hidden="1" customHeight="1"/>
    <row r="47051" ht="12.75" hidden="1" customHeight="1"/>
    <row r="47052" ht="12.75" hidden="1" customHeight="1"/>
    <row r="47053" ht="12.75" hidden="1" customHeight="1"/>
    <row r="47054" ht="12.75" hidden="1" customHeight="1"/>
    <row r="47055" ht="12.75" hidden="1" customHeight="1"/>
    <row r="47056" ht="12.75" hidden="1" customHeight="1"/>
    <row r="47057" ht="12.75" hidden="1" customHeight="1"/>
    <row r="47058" ht="12.75" hidden="1" customHeight="1"/>
    <row r="47059" ht="12.75" hidden="1" customHeight="1"/>
    <row r="47060" ht="12.75" hidden="1" customHeight="1"/>
    <row r="47061" ht="12.75" hidden="1" customHeight="1"/>
    <row r="47062" ht="12.75" hidden="1" customHeight="1"/>
    <row r="47063" ht="12.75" hidden="1" customHeight="1"/>
    <row r="47064" ht="12.75" hidden="1" customHeight="1"/>
    <row r="47065" ht="12.75" hidden="1" customHeight="1"/>
    <row r="47066" ht="12.75" hidden="1" customHeight="1"/>
    <row r="47067" ht="12.75" hidden="1" customHeight="1"/>
    <row r="47068" ht="12.75" hidden="1" customHeight="1"/>
    <row r="47069" ht="12.75" hidden="1" customHeight="1"/>
    <row r="47070" ht="12.75" hidden="1" customHeight="1"/>
    <row r="47071" ht="12.75" hidden="1" customHeight="1"/>
    <row r="47072" ht="12.75" hidden="1" customHeight="1"/>
    <row r="47073" ht="12.75" hidden="1" customHeight="1"/>
    <row r="47074" ht="12.75" hidden="1" customHeight="1"/>
    <row r="47075" ht="12.75" hidden="1" customHeight="1"/>
    <row r="47076" ht="12.75" hidden="1" customHeight="1"/>
    <row r="47077" ht="12.75" hidden="1" customHeight="1"/>
    <row r="47078" ht="12.75" hidden="1" customHeight="1"/>
    <row r="47079" ht="12.75" hidden="1" customHeight="1"/>
    <row r="47080" ht="12.75" hidden="1" customHeight="1"/>
    <row r="47081" ht="12.75" hidden="1" customHeight="1"/>
    <row r="47082" ht="12.75" hidden="1" customHeight="1"/>
    <row r="47083" ht="12.75" hidden="1" customHeight="1"/>
    <row r="47084" ht="12.75" hidden="1" customHeight="1"/>
    <row r="47085" ht="12.75" hidden="1" customHeight="1"/>
    <row r="47086" ht="12.75" hidden="1" customHeight="1"/>
    <row r="47087" ht="12.75" hidden="1" customHeight="1"/>
    <row r="47088" ht="12.75" hidden="1" customHeight="1"/>
    <row r="47089" ht="12.75" hidden="1" customHeight="1"/>
    <row r="47090" ht="12.75" hidden="1" customHeight="1"/>
    <row r="47091" ht="12.75" hidden="1" customHeight="1"/>
    <row r="47092" ht="12.75" hidden="1" customHeight="1"/>
    <row r="47093" ht="12.75" hidden="1" customHeight="1"/>
    <row r="47094" ht="12.75" hidden="1" customHeight="1"/>
    <row r="47095" ht="12.75" hidden="1" customHeight="1"/>
    <row r="47096" ht="12.75" hidden="1" customHeight="1"/>
    <row r="47097" ht="12.75" hidden="1" customHeight="1"/>
    <row r="47098" ht="12.75" hidden="1" customHeight="1"/>
    <row r="47099" ht="12.75" hidden="1" customHeight="1"/>
    <row r="47100" ht="12.75" hidden="1" customHeight="1"/>
    <row r="47101" ht="12.75" hidden="1" customHeight="1"/>
    <row r="47102" ht="12.75" hidden="1" customHeight="1"/>
    <row r="47103" ht="12.75" hidden="1" customHeight="1"/>
    <row r="47104" ht="12.75" hidden="1" customHeight="1"/>
    <row r="47105" ht="12.75" hidden="1" customHeight="1"/>
    <row r="47106" ht="12.75" hidden="1" customHeight="1"/>
    <row r="47107" ht="12.75" hidden="1" customHeight="1"/>
    <row r="47108" ht="12.75" hidden="1" customHeight="1"/>
    <row r="47109" ht="12.75" hidden="1" customHeight="1"/>
    <row r="47110" ht="12.75" hidden="1" customHeight="1"/>
    <row r="47111" ht="12.75" hidden="1" customHeight="1"/>
    <row r="47112" ht="12.75" hidden="1" customHeight="1"/>
    <row r="47113" ht="12.75" hidden="1" customHeight="1"/>
    <row r="47114" ht="12.75" hidden="1" customHeight="1"/>
    <row r="47115" ht="12.75" hidden="1" customHeight="1"/>
    <row r="47116" ht="12.75" hidden="1" customHeight="1"/>
    <row r="47117" ht="12.75" hidden="1" customHeight="1"/>
    <row r="47118" ht="12.75" hidden="1" customHeight="1"/>
    <row r="47119" ht="12.75" hidden="1" customHeight="1"/>
    <row r="47120" ht="12.75" hidden="1" customHeight="1"/>
    <row r="47121" ht="12.75" hidden="1" customHeight="1"/>
    <row r="47122" ht="12.75" hidden="1" customHeight="1"/>
    <row r="47123" ht="12.75" hidden="1" customHeight="1"/>
    <row r="47124" ht="12.75" hidden="1" customHeight="1"/>
    <row r="47125" ht="12.75" hidden="1" customHeight="1"/>
    <row r="47126" ht="12.75" hidden="1" customHeight="1"/>
    <row r="47127" ht="12.75" hidden="1" customHeight="1"/>
    <row r="47128" ht="12.75" hidden="1" customHeight="1"/>
    <row r="47129" ht="12.75" hidden="1" customHeight="1"/>
    <row r="47130" ht="12.75" hidden="1" customHeight="1"/>
    <row r="47131" ht="12.75" hidden="1" customHeight="1"/>
    <row r="47132" ht="12.75" hidden="1" customHeight="1"/>
    <row r="47133" ht="12.75" hidden="1" customHeight="1"/>
    <row r="47134" ht="12.75" hidden="1" customHeight="1"/>
    <row r="47135" ht="12.75" hidden="1" customHeight="1"/>
    <row r="47136" ht="12.75" hidden="1" customHeight="1"/>
    <row r="47137" ht="12.75" hidden="1" customHeight="1"/>
    <row r="47138" ht="12.75" hidden="1" customHeight="1"/>
    <row r="47139" ht="12.75" hidden="1" customHeight="1"/>
    <row r="47140" ht="12.75" hidden="1" customHeight="1"/>
    <row r="47141" ht="12.75" hidden="1" customHeight="1"/>
    <row r="47142" ht="12.75" hidden="1" customHeight="1"/>
    <row r="47143" ht="12.75" hidden="1" customHeight="1"/>
    <row r="47144" ht="12.75" hidden="1" customHeight="1"/>
    <row r="47145" ht="12.75" hidden="1" customHeight="1"/>
    <row r="47146" ht="12.75" hidden="1" customHeight="1"/>
    <row r="47147" ht="12.75" hidden="1" customHeight="1"/>
    <row r="47148" ht="12.75" hidden="1" customHeight="1"/>
    <row r="47149" ht="12.75" hidden="1" customHeight="1"/>
    <row r="47150" ht="12.75" hidden="1" customHeight="1"/>
    <row r="47151" ht="12.75" hidden="1" customHeight="1"/>
    <row r="47152" ht="12.75" hidden="1" customHeight="1"/>
    <row r="47153" ht="12.75" hidden="1" customHeight="1"/>
    <row r="47154" ht="12.75" hidden="1" customHeight="1"/>
    <row r="47155" ht="12.75" hidden="1" customHeight="1"/>
    <row r="47156" ht="12.75" hidden="1" customHeight="1"/>
    <row r="47157" ht="12.75" hidden="1" customHeight="1"/>
    <row r="47158" ht="12.75" hidden="1" customHeight="1"/>
    <row r="47159" ht="12.75" hidden="1" customHeight="1"/>
    <row r="47160" ht="12.75" hidden="1" customHeight="1"/>
    <row r="47161" ht="12.75" hidden="1" customHeight="1"/>
    <row r="47162" ht="12.75" hidden="1" customHeight="1"/>
    <row r="47163" ht="12.75" hidden="1" customHeight="1"/>
    <row r="47164" ht="12.75" hidden="1" customHeight="1"/>
    <row r="47165" ht="12.75" hidden="1" customHeight="1"/>
    <row r="47166" ht="12.75" hidden="1" customHeight="1"/>
    <row r="47167" ht="12.75" hidden="1" customHeight="1"/>
    <row r="47168" ht="12.75" hidden="1" customHeight="1"/>
    <row r="47169" ht="12.75" hidden="1" customHeight="1"/>
    <row r="47170" ht="12.75" hidden="1" customHeight="1"/>
    <row r="47171" ht="12.75" hidden="1" customHeight="1"/>
    <row r="47172" ht="12.75" hidden="1" customHeight="1"/>
    <row r="47173" ht="12.75" hidden="1" customHeight="1"/>
    <row r="47174" ht="12.75" hidden="1" customHeight="1"/>
    <row r="47175" ht="12.75" hidden="1" customHeight="1"/>
    <row r="47176" ht="12.75" hidden="1" customHeight="1"/>
    <row r="47177" ht="12.75" hidden="1" customHeight="1"/>
    <row r="47178" ht="12.75" hidden="1" customHeight="1"/>
    <row r="47179" ht="12.75" hidden="1" customHeight="1"/>
    <row r="47180" ht="12.75" hidden="1" customHeight="1"/>
    <row r="47181" ht="12.75" hidden="1" customHeight="1"/>
    <row r="47182" ht="12.75" hidden="1" customHeight="1"/>
    <row r="47183" ht="12.75" hidden="1" customHeight="1"/>
    <row r="47184" ht="12.75" hidden="1" customHeight="1"/>
    <row r="47185" ht="12.75" hidden="1" customHeight="1"/>
    <row r="47186" ht="12.75" hidden="1" customHeight="1"/>
    <row r="47187" ht="12.75" hidden="1" customHeight="1"/>
    <row r="47188" ht="12.75" hidden="1" customHeight="1"/>
    <row r="47189" ht="12.75" hidden="1" customHeight="1"/>
    <row r="47190" ht="12.75" hidden="1" customHeight="1"/>
    <row r="47191" ht="12.75" hidden="1" customHeight="1"/>
    <row r="47192" ht="12.75" hidden="1" customHeight="1"/>
    <row r="47193" ht="12.75" hidden="1" customHeight="1"/>
    <row r="47194" ht="12.75" hidden="1" customHeight="1"/>
    <row r="47195" ht="12.75" hidden="1" customHeight="1"/>
    <row r="47196" ht="12.75" hidden="1" customHeight="1"/>
    <row r="47197" ht="12.75" hidden="1" customHeight="1"/>
    <row r="47198" ht="12.75" hidden="1" customHeight="1"/>
    <row r="47199" ht="12.75" hidden="1" customHeight="1"/>
    <row r="47200" ht="12.75" hidden="1" customHeight="1"/>
    <row r="47201" ht="12.75" hidden="1" customHeight="1"/>
    <row r="47202" ht="12.75" hidden="1" customHeight="1"/>
    <row r="47203" ht="12.75" hidden="1" customHeight="1"/>
    <row r="47204" ht="12.75" hidden="1" customHeight="1"/>
    <row r="47205" ht="12.75" hidden="1" customHeight="1"/>
    <row r="47206" ht="12.75" hidden="1" customHeight="1"/>
    <row r="47207" ht="12.75" hidden="1" customHeight="1"/>
    <row r="47208" ht="12.75" hidden="1" customHeight="1"/>
    <row r="47209" ht="12.75" hidden="1" customHeight="1"/>
    <row r="47210" ht="12.75" hidden="1" customHeight="1"/>
    <row r="47211" ht="12.75" hidden="1" customHeight="1"/>
    <row r="47212" ht="12.75" hidden="1" customHeight="1"/>
    <row r="47213" ht="12.75" hidden="1" customHeight="1"/>
    <row r="47214" ht="12.75" hidden="1" customHeight="1"/>
    <row r="47215" ht="12.75" hidden="1" customHeight="1"/>
    <row r="47216" ht="12.75" hidden="1" customHeight="1"/>
    <row r="47217" ht="12.75" hidden="1" customHeight="1"/>
    <row r="47218" ht="12.75" hidden="1" customHeight="1"/>
    <row r="47219" ht="12.75" hidden="1" customHeight="1"/>
    <row r="47220" ht="12.75" hidden="1" customHeight="1"/>
    <row r="47221" ht="12.75" hidden="1" customHeight="1"/>
    <row r="47222" ht="12.75" hidden="1" customHeight="1"/>
    <row r="47223" ht="12.75" hidden="1" customHeight="1"/>
    <row r="47224" ht="12.75" hidden="1" customHeight="1"/>
    <row r="47225" ht="12.75" hidden="1" customHeight="1"/>
    <row r="47226" ht="12.75" hidden="1" customHeight="1"/>
    <row r="47227" ht="12.75" hidden="1" customHeight="1"/>
    <row r="47228" ht="12.75" hidden="1" customHeight="1"/>
    <row r="47229" ht="12.75" hidden="1" customHeight="1"/>
    <row r="47230" ht="12.75" hidden="1" customHeight="1"/>
    <row r="47231" ht="12.75" hidden="1" customHeight="1"/>
    <row r="47232" ht="12.75" hidden="1" customHeight="1"/>
    <row r="47233" ht="12.75" hidden="1" customHeight="1"/>
    <row r="47234" ht="12.75" hidden="1" customHeight="1"/>
    <row r="47235" ht="12.75" hidden="1" customHeight="1"/>
    <row r="47236" ht="12.75" hidden="1" customHeight="1"/>
    <row r="47237" ht="12.75" hidden="1" customHeight="1"/>
    <row r="47238" ht="12.75" hidden="1" customHeight="1"/>
    <row r="47239" ht="12.75" hidden="1" customHeight="1"/>
    <row r="47240" ht="12.75" hidden="1" customHeight="1"/>
    <row r="47241" ht="12.75" hidden="1" customHeight="1"/>
    <row r="47242" ht="12.75" hidden="1" customHeight="1"/>
    <row r="47243" ht="12.75" hidden="1" customHeight="1"/>
    <row r="47244" ht="12.75" hidden="1" customHeight="1"/>
    <row r="47245" ht="12.75" hidden="1" customHeight="1"/>
    <row r="47246" ht="12.75" hidden="1" customHeight="1"/>
    <row r="47247" ht="12.75" hidden="1" customHeight="1"/>
    <row r="47248" ht="12.75" hidden="1" customHeight="1"/>
    <row r="47249" ht="12.75" hidden="1" customHeight="1"/>
    <row r="47250" ht="12.75" hidden="1" customHeight="1"/>
    <row r="47251" ht="12.75" hidden="1" customHeight="1"/>
    <row r="47252" ht="12.75" hidden="1" customHeight="1"/>
    <row r="47253" ht="12.75" hidden="1" customHeight="1"/>
    <row r="47254" ht="12.75" hidden="1" customHeight="1"/>
    <row r="47255" ht="12.75" hidden="1" customHeight="1"/>
    <row r="47256" ht="12.75" hidden="1" customHeight="1"/>
    <row r="47257" ht="12.75" hidden="1" customHeight="1"/>
    <row r="47258" ht="12.75" hidden="1" customHeight="1"/>
    <row r="47259" ht="12.75" hidden="1" customHeight="1"/>
    <row r="47260" ht="12.75" hidden="1" customHeight="1"/>
    <row r="47261" ht="12.75" hidden="1" customHeight="1"/>
    <row r="47262" ht="12.75" hidden="1" customHeight="1"/>
    <row r="47263" ht="12.75" hidden="1" customHeight="1"/>
    <row r="47264" ht="12.75" hidden="1" customHeight="1"/>
    <row r="47265" ht="12.75" hidden="1" customHeight="1"/>
    <row r="47266" ht="12.75" hidden="1" customHeight="1"/>
    <row r="47267" ht="12.75" hidden="1" customHeight="1"/>
    <row r="47268" ht="12.75" hidden="1" customHeight="1"/>
    <row r="47269" ht="12.75" hidden="1" customHeight="1"/>
    <row r="47270" ht="12.75" hidden="1" customHeight="1"/>
    <row r="47271" ht="12.75" hidden="1" customHeight="1"/>
    <row r="47272" ht="12.75" hidden="1" customHeight="1"/>
    <row r="47273" ht="12.75" hidden="1" customHeight="1"/>
    <row r="47274" ht="12.75" hidden="1" customHeight="1"/>
    <row r="47275" ht="12.75" hidden="1" customHeight="1"/>
    <row r="47276" ht="12.75" hidden="1" customHeight="1"/>
    <row r="47277" ht="12.75" hidden="1" customHeight="1"/>
    <row r="47278" ht="12.75" hidden="1" customHeight="1"/>
    <row r="47279" ht="12.75" hidden="1" customHeight="1"/>
    <row r="47280" ht="12.75" hidden="1" customHeight="1"/>
    <row r="47281" ht="12.75" hidden="1" customHeight="1"/>
    <row r="47282" ht="12.75" hidden="1" customHeight="1"/>
    <row r="47283" ht="12.75" hidden="1" customHeight="1"/>
    <row r="47284" ht="12.75" hidden="1" customHeight="1"/>
    <row r="47285" ht="12.75" hidden="1" customHeight="1"/>
    <row r="47286" ht="12.75" hidden="1" customHeight="1"/>
    <row r="47287" ht="12.75" hidden="1" customHeight="1"/>
    <row r="47288" ht="12.75" hidden="1" customHeight="1"/>
    <row r="47289" ht="12.75" hidden="1" customHeight="1"/>
    <row r="47290" ht="12.75" hidden="1" customHeight="1"/>
    <row r="47291" ht="12.75" hidden="1" customHeight="1"/>
    <row r="47292" ht="12.75" hidden="1" customHeight="1"/>
    <row r="47293" ht="12.75" hidden="1" customHeight="1"/>
    <row r="47294" ht="12.75" hidden="1" customHeight="1"/>
    <row r="47295" ht="12.75" hidden="1" customHeight="1"/>
    <row r="47296" ht="12.75" hidden="1" customHeight="1"/>
    <row r="47297" ht="12.75" hidden="1" customHeight="1"/>
    <row r="47298" ht="12.75" hidden="1" customHeight="1"/>
    <row r="47299" ht="12.75" hidden="1" customHeight="1"/>
    <row r="47300" ht="12.75" hidden="1" customHeight="1"/>
    <row r="47301" ht="12.75" hidden="1" customHeight="1"/>
    <row r="47302" ht="12.75" hidden="1" customHeight="1"/>
    <row r="47303" ht="12.75" hidden="1" customHeight="1"/>
    <row r="47304" ht="12.75" hidden="1" customHeight="1"/>
    <row r="47305" ht="12.75" hidden="1" customHeight="1"/>
    <row r="47306" ht="12.75" hidden="1" customHeight="1"/>
    <row r="47307" ht="12.75" hidden="1" customHeight="1"/>
    <row r="47308" ht="12.75" hidden="1" customHeight="1"/>
    <row r="47309" ht="12.75" hidden="1" customHeight="1"/>
    <row r="47310" ht="12.75" hidden="1" customHeight="1"/>
    <row r="47311" ht="12.75" hidden="1" customHeight="1"/>
    <row r="47312" ht="12.75" hidden="1" customHeight="1"/>
    <row r="47313" ht="12.75" hidden="1" customHeight="1"/>
    <row r="47314" ht="12.75" hidden="1" customHeight="1"/>
    <row r="47315" ht="12.75" hidden="1" customHeight="1"/>
    <row r="47316" ht="12.75" hidden="1" customHeight="1"/>
    <row r="47317" ht="12.75" hidden="1" customHeight="1"/>
    <row r="47318" ht="12.75" hidden="1" customHeight="1"/>
    <row r="47319" ht="12.75" hidden="1" customHeight="1"/>
    <row r="47320" ht="12.75" hidden="1" customHeight="1"/>
    <row r="47321" ht="12.75" hidden="1" customHeight="1"/>
    <row r="47322" ht="12.75" hidden="1" customHeight="1"/>
    <row r="47323" ht="12.75" hidden="1" customHeight="1"/>
    <row r="47324" ht="12.75" hidden="1" customHeight="1"/>
    <row r="47325" ht="12.75" hidden="1" customHeight="1"/>
    <row r="47326" ht="12.75" hidden="1" customHeight="1"/>
    <row r="47327" ht="12.75" hidden="1" customHeight="1"/>
    <row r="47328" ht="12.75" hidden="1" customHeight="1"/>
    <row r="47329" ht="12.75" hidden="1" customHeight="1"/>
    <row r="47330" ht="12.75" hidden="1" customHeight="1"/>
    <row r="47331" ht="12.75" hidden="1" customHeight="1"/>
    <row r="47332" ht="12.75" hidden="1" customHeight="1"/>
    <row r="47333" ht="12.75" hidden="1" customHeight="1"/>
    <row r="47334" ht="12.75" hidden="1" customHeight="1"/>
    <row r="47335" ht="12.75" hidden="1" customHeight="1"/>
    <row r="47336" ht="12.75" hidden="1" customHeight="1"/>
    <row r="47337" ht="12.75" hidden="1" customHeight="1"/>
    <row r="47338" ht="12.75" hidden="1" customHeight="1"/>
    <row r="47339" ht="12.75" hidden="1" customHeight="1"/>
    <row r="47340" ht="12.75" hidden="1" customHeight="1"/>
    <row r="47341" ht="12.75" hidden="1" customHeight="1"/>
    <row r="47342" ht="12.75" hidden="1" customHeight="1"/>
    <row r="47343" ht="12.75" hidden="1" customHeight="1"/>
    <row r="47344" ht="12.75" hidden="1" customHeight="1"/>
    <row r="47345" ht="12.75" hidden="1" customHeight="1"/>
    <row r="47346" ht="12.75" hidden="1" customHeight="1"/>
    <row r="47347" ht="12.75" hidden="1" customHeight="1"/>
    <row r="47348" ht="12.75" hidden="1" customHeight="1"/>
    <row r="47349" ht="12.75" hidden="1" customHeight="1"/>
    <row r="47350" ht="12.75" hidden="1" customHeight="1"/>
    <row r="47351" ht="12.75" hidden="1" customHeight="1"/>
    <row r="47352" ht="12.75" hidden="1" customHeight="1"/>
    <row r="47353" ht="12.75" hidden="1" customHeight="1"/>
    <row r="47354" ht="12.75" hidden="1" customHeight="1"/>
    <row r="47355" ht="12.75" hidden="1" customHeight="1"/>
    <row r="47356" ht="12.75" hidden="1" customHeight="1"/>
    <row r="47357" ht="12.75" hidden="1" customHeight="1"/>
    <row r="47358" ht="12.75" hidden="1" customHeight="1"/>
    <row r="47359" ht="12.75" hidden="1" customHeight="1"/>
    <row r="47360" ht="12.75" hidden="1" customHeight="1"/>
    <row r="47361" ht="12.75" hidden="1" customHeight="1"/>
    <row r="47362" ht="12.75" hidden="1" customHeight="1"/>
    <row r="47363" ht="12.75" hidden="1" customHeight="1"/>
    <row r="47364" ht="12.75" hidden="1" customHeight="1"/>
    <row r="47365" ht="12.75" hidden="1" customHeight="1"/>
    <row r="47366" ht="12.75" hidden="1" customHeight="1"/>
    <row r="47367" ht="12.75" hidden="1" customHeight="1"/>
    <row r="47368" ht="12.75" hidden="1" customHeight="1"/>
    <row r="47369" ht="12.75" hidden="1" customHeight="1"/>
    <row r="47370" ht="12.75" hidden="1" customHeight="1"/>
    <row r="47371" ht="12.75" hidden="1" customHeight="1"/>
    <row r="47372" ht="12.75" hidden="1" customHeight="1"/>
    <row r="47373" ht="12.75" hidden="1" customHeight="1"/>
    <row r="47374" ht="12.75" hidden="1" customHeight="1"/>
    <row r="47375" ht="12.75" hidden="1" customHeight="1"/>
    <row r="47376" ht="12.75" hidden="1" customHeight="1"/>
    <row r="47377" ht="12.75" hidden="1" customHeight="1"/>
    <row r="47378" ht="12.75" hidden="1" customHeight="1"/>
    <row r="47379" ht="12.75" hidden="1" customHeight="1"/>
    <row r="47380" ht="12.75" hidden="1" customHeight="1"/>
    <row r="47381" ht="12.75" hidden="1" customHeight="1"/>
    <row r="47382" ht="12.75" hidden="1" customHeight="1"/>
    <row r="47383" ht="12.75" hidden="1" customHeight="1"/>
    <row r="47384" ht="12.75" hidden="1" customHeight="1"/>
    <row r="47385" ht="12.75" hidden="1" customHeight="1"/>
    <row r="47386" ht="12.75" hidden="1" customHeight="1"/>
    <row r="47387" ht="12.75" hidden="1" customHeight="1"/>
    <row r="47388" ht="12.75" hidden="1" customHeight="1"/>
    <row r="47389" ht="12.75" hidden="1" customHeight="1"/>
    <row r="47390" ht="12.75" hidden="1" customHeight="1"/>
    <row r="47391" ht="12.75" hidden="1" customHeight="1"/>
    <row r="47392" ht="12.75" hidden="1" customHeight="1"/>
    <row r="47393" ht="12.75" hidden="1" customHeight="1"/>
    <row r="47394" ht="12.75" hidden="1" customHeight="1"/>
    <row r="47395" ht="12.75" hidden="1" customHeight="1"/>
    <row r="47396" ht="12.75" hidden="1" customHeight="1"/>
    <row r="47397" ht="12.75" hidden="1" customHeight="1"/>
    <row r="47398" ht="12.75" hidden="1" customHeight="1"/>
    <row r="47399" ht="12.75" hidden="1" customHeight="1"/>
    <row r="47400" ht="12.75" hidden="1" customHeight="1"/>
    <row r="47401" ht="12.75" hidden="1" customHeight="1"/>
    <row r="47402" ht="12.75" hidden="1" customHeight="1"/>
    <row r="47403" ht="12.75" hidden="1" customHeight="1"/>
    <row r="47404" ht="12.75" hidden="1" customHeight="1"/>
    <row r="47405" ht="12.75" hidden="1" customHeight="1"/>
    <row r="47406" ht="12.75" hidden="1" customHeight="1"/>
    <row r="47407" ht="12.75" hidden="1" customHeight="1"/>
    <row r="47408" ht="12.75" hidden="1" customHeight="1"/>
    <row r="47409" ht="12.75" hidden="1" customHeight="1"/>
    <row r="47410" ht="12.75" hidden="1" customHeight="1"/>
    <row r="47411" ht="12.75" hidden="1" customHeight="1"/>
    <row r="47412" ht="12.75" hidden="1" customHeight="1"/>
    <row r="47413" ht="12.75" hidden="1" customHeight="1"/>
    <row r="47414" ht="12.75" hidden="1" customHeight="1"/>
    <row r="47415" ht="12.75" hidden="1" customHeight="1"/>
    <row r="47416" ht="12.75" hidden="1" customHeight="1"/>
    <row r="47417" ht="12.75" hidden="1" customHeight="1"/>
    <row r="47418" ht="12.75" hidden="1" customHeight="1"/>
    <row r="47419" ht="12.75" hidden="1" customHeight="1"/>
    <row r="47420" ht="12.75" hidden="1" customHeight="1"/>
    <row r="47421" ht="12.75" hidden="1" customHeight="1"/>
    <row r="47422" ht="12.75" hidden="1" customHeight="1"/>
    <row r="47423" ht="12.75" hidden="1" customHeight="1"/>
    <row r="47424" ht="12.75" hidden="1" customHeight="1"/>
    <row r="47425" ht="12.75" hidden="1" customHeight="1"/>
    <row r="47426" ht="12.75" hidden="1" customHeight="1"/>
    <row r="47427" ht="12.75" hidden="1" customHeight="1"/>
    <row r="47428" ht="12.75" hidden="1" customHeight="1"/>
    <row r="47429" ht="12.75" hidden="1" customHeight="1"/>
    <row r="47430" ht="12.75" hidden="1" customHeight="1"/>
    <row r="47431" ht="12.75" hidden="1" customHeight="1"/>
    <row r="47432" ht="12.75" hidden="1" customHeight="1"/>
    <row r="47433" ht="12.75" hidden="1" customHeight="1"/>
    <row r="47434" ht="12.75" hidden="1" customHeight="1"/>
    <row r="47435" ht="12.75" hidden="1" customHeight="1"/>
    <row r="47436" ht="12.75" hidden="1" customHeight="1"/>
    <row r="47437" ht="12.75" hidden="1" customHeight="1"/>
    <row r="47438" ht="12.75" hidden="1" customHeight="1"/>
    <row r="47439" ht="12.75" hidden="1" customHeight="1"/>
    <row r="47440" ht="12.75" hidden="1" customHeight="1"/>
    <row r="47441" ht="12.75" hidden="1" customHeight="1"/>
    <row r="47442" ht="12.75" hidden="1" customHeight="1"/>
    <row r="47443" ht="12.75" hidden="1" customHeight="1"/>
    <row r="47444" ht="12.75" hidden="1" customHeight="1"/>
    <row r="47445" ht="12.75" hidden="1" customHeight="1"/>
    <row r="47446" ht="12.75" hidden="1" customHeight="1"/>
    <row r="47447" ht="12.75" hidden="1" customHeight="1"/>
    <row r="47448" ht="12.75" hidden="1" customHeight="1"/>
    <row r="47449" ht="12.75" hidden="1" customHeight="1"/>
    <row r="47450" ht="12.75" hidden="1" customHeight="1"/>
    <row r="47451" ht="12.75" hidden="1" customHeight="1"/>
    <row r="47452" ht="12.75" hidden="1" customHeight="1"/>
    <row r="47453" ht="12.75" hidden="1" customHeight="1"/>
    <row r="47454" ht="12.75" hidden="1" customHeight="1"/>
    <row r="47455" ht="12.75" hidden="1" customHeight="1"/>
    <row r="47456" ht="12.75" hidden="1" customHeight="1"/>
    <row r="47457" ht="12.75" hidden="1" customHeight="1"/>
    <row r="47458" ht="12.75" hidden="1" customHeight="1"/>
    <row r="47459" ht="12.75" hidden="1" customHeight="1"/>
    <row r="47460" ht="12.75" hidden="1" customHeight="1"/>
    <row r="47461" ht="12.75" hidden="1" customHeight="1"/>
    <row r="47462" ht="12.75" hidden="1" customHeight="1"/>
    <row r="47463" ht="12.75" hidden="1" customHeight="1"/>
    <row r="47464" ht="12.75" hidden="1" customHeight="1"/>
    <row r="47465" ht="12.75" hidden="1" customHeight="1"/>
    <row r="47466" ht="12.75" hidden="1" customHeight="1"/>
    <row r="47467" ht="12.75" hidden="1" customHeight="1"/>
    <row r="47468" ht="12.75" hidden="1" customHeight="1"/>
    <row r="47469" ht="12.75" hidden="1" customHeight="1"/>
    <row r="47470" ht="12.75" hidden="1" customHeight="1"/>
    <row r="47471" ht="12.75" hidden="1" customHeight="1"/>
    <row r="47472" ht="12.75" hidden="1" customHeight="1"/>
    <row r="47473" ht="12.75" hidden="1" customHeight="1"/>
    <row r="47474" ht="12.75" hidden="1" customHeight="1"/>
    <row r="47475" ht="12.75" hidden="1" customHeight="1"/>
    <row r="47476" ht="12.75" hidden="1" customHeight="1"/>
    <row r="47477" ht="12.75" hidden="1" customHeight="1"/>
    <row r="47478" ht="12.75" hidden="1" customHeight="1"/>
    <row r="47479" ht="12.75" hidden="1" customHeight="1"/>
    <row r="47480" ht="12.75" hidden="1" customHeight="1"/>
    <row r="47481" ht="12.75" hidden="1" customHeight="1"/>
    <row r="47482" ht="12.75" hidden="1" customHeight="1"/>
    <row r="47483" ht="12.75" hidden="1" customHeight="1"/>
    <row r="47484" ht="12.75" hidden="1" customHeight="1"/>
    <row r="47485" ht="12.75" hidden="1" customHeight="1"/>
    <row r="47486" ht="12.75" hidden="1" customHeight="1"/>
    <row r="47487" ht="12.75" hidden="1" customHeight="1"/>
    <row r="47488" ht="12.75" hidden="1" customHeight="1"/>
    <row r="47489" ht="12.75" hidden="1" customHeight="1"/>
    <row r="47490" ht="12.75" hidden="1" customHeight="1"/>
    <row r="47491" ht="12.75" hidden="1" customHeight="1"/>
    <row r="47492" ht="12.75" hidden="1" customHeight="1"/>
    <row r="47493" ht="12.75" hidden="1" customHeight="1"/>
    <row r="47494" ht="12.75" hidden="1" customHeight="1"/>
    <row r="47495" ht="12.75" hidden="1" customHeight="1"/>
    <row r="47496" ht="12.75" hidden="1" customHeight="1"/>
    <row r="47497" ht="12.75" hidden="1" customHeight="1"/>
    <row r="47498" ht="12.75" hidden="1" customHeight="1"/>
    <row r="47499" ht="12.75" hidden="1" customHeight="1"/>
    <row r="47500" ht="12.75" hidden="1" customHeight="1"/>
    <row r="47501" ht="12.75" hidden="1" customHeight="1"/>
    <row r="47502" ht="12.75" hidden="1" customHeight="1"/>
    <row r="47503" ht="12.75" hidden="1" customHeight="1"/>
    <row r="47504" ht="12.75" hidden="1" customHeight="1"/>
    <row r="47505" ht="12.75" hidden="1" customHeight="1"/>
    <row r="47506" ht="12.75" hidden="1" customHeight="1"/>
    <row r="47507" ht="12.75" hidden="1" customHeight="1"/>
    <row r="47508" ht="12.75" hidden="1" customHeight="1"/>
    <row r="47509" ht="12.75" hidden="1" customHeight="1"/>
    <row r="47510" ht="12.75" hidden="1" customHeight="1"/>
    <row r="47511" ht="12.75" hidden="1" customHeight="1"/>
    <row r="47512" ht="12.75" hidden="1" customHeight="1"/>
    <row r="47513" ht="12.75" hidden="1" customHeight="1"/>
    <row r="47514" ht="12.75" hidden="1" customHeight="1"/>
    <row r="47515" ht="12.75" hidden="1" customHeight="1"/>
    <row r="47516" ht="12.75" hidden="1" customHeight="1"/>
    <row r="47517" ht="12.75" hidden="1" customHeight="1"/>
    <row r="47518" ht="12.75" hidden="1" customHeight="1"/>
    <row r="47519" ht="12.75" hidden="1" customHeight="1"/>
    <row r="47520" ht="12.75" hidden="1" customHeight="1"/>
    <row r="47521" ht="12.75" hidden="1" customHeight="1"/>
    <row r="47522" ht="12.75" hidden="1" customHeight="1"/>
    <row r="47523" ht="12.75" hidden="1" customHeight="1"/>
    <row r="47524" ht="12.75" hidden="1" customHeight="1"/>
    <row r="47525" ht="12.75" hidden="1" customHeight="1"/>
    <row r="47526" ht="12.75" hidden="1" customHeight="1"/>
    <row r="47527" ht="12.75" hidden="1" customHeight="1"/>
    <row r="47528" ht="12.75" hidden="1" customHeight="1"/>
    <row r="47529" ht="12.75" hidden="1" customHeight="1"/>
    <row r="47530" ht="12.75" hidden="1" customHeight="1"/>
    <row r="47531" ht="12.75" hidden="1" customHeight="1"/>
    <row r="47532" ht="12.75" hidden="1" customHeight="1"/>
    <row r="47533" ht="12.75" hidden="1" customHeight="1"/>
    <row r="47534" ht="12.75" hidden="1" customHeight="1"/>
    <row r="47535" ht="12.75" hidden="1" customHeight="1"/>
    <row r="47536" ht="12.75" hidden="1" customHeight="1"/>
    <row r="47537" ht="12.75" hidden="1" customHeight="1"/>
    <row r="47538" ht="12.75" hidden="1" customHeight="1"/>
    <row r="47539" ht="12.75" hidden="1" customHeight="1"/>
    <row r="47540" ht="12.75" hidden="1" customHeight="1"/>
    <row r="47541" ht="12.75" hidden="1" customHeight="1"/>
    <row r="47542" ht="12.75" hidden="1" customHeight="1"/>
    <row r="47543" ht="12.75" hidden="1" customHeight="1"/>
    <row r="47544" ht="12.75" hidden="1" customHeight="1"/>
    <row r="47545" ht="12.75" hidden="1" customHeight="1"/>
    <row r="47546" ht="12.75" hidden="1" customHeight="1"/>
    <row r="47547" ht="12.75" hidden="1" customHeight="1"/>
    <row r="47548" ht="12.75" hidden="1" customHeight="1"/>
    <row r="47549" ht="12.75" hidden="1" customHeight="1"/>
    <row r="47550" ht="12.75" hidden="1" customHeight="1"/>
    <row r="47551" ht="12.75" hidden="1" customHeight="1"/>
    <row r="47552" ht="12.75" hidden="1" customHeight="1"/>
    <row r="47553" ht="12.75" hidden="1" customHeight="1"/>
    <row r="47554" ht="12.75" hidden="1" customHeight="1"/>
    <row r="47555" ht="12.75" hidden="1" customHeight="1"/>
    <row r="47556" ht="12.75" hidden="1" customHeight="1"/>
    <row r="47557" ht="12.75" hidden="1" customHeight="1"/>
    <row r="47558" ht="12.75" hidden="1" customHeight="1"/>
    <row r="47559" ht="12.75" hidden="1" customHeight="1"/>
    <row r="47560" ht="12.75" hidden="1" customHeight="1"/>
    <row r="47561" ht="12.75" hidden="1" customHeight="1"/>
    <row r="47562" ht="12.75" hidden="1" customHeight="1"/>
    <row r="47563" ht="12.75" hidden="1" customHeight="1"/>
    <row r="47564" ht="12.75" hidden="1" customHeight="1"/>
    <row r="47565" ht="12.75" hidden="1" customHeight="1"/>
    <row r="47566" ht="12.75" hidden="1" customHeight="1"/>
    <row r="47567" ht="12.75" hidden="1" customHeight="1"/>
    <row r="47568" ht="12.75" hidden="1" customHeight="1"/>
    <row r="47569" ht="12.75" hidden="1" customHeight="1"/>
    <row r="47570" ht="12.75" hidden="1" customHeight="1"/>
    <row r="47571" ht="12.75" hidden="1" customHeight="1"/>
    <row r="47572" ht="12.75" hidden="1" customHeight="1"/>
    <row r="47573" ht="12.75" hidden="1" customHeight="1"/>
    <row r="47574" ht="12.75" hidden="1" customHeight="1"/>
    <row r="47575" ht="12.75" hidden="1" customHeight="1"/>
    <row r="47576" ht="12.75" hidden="1" customHeight="1"/>
    <row r="47577" ht="12.75" hidden="1" customHeight="1"/>
    <row r="47578" ht="12.75" hidden="1" customHeight="1"/>
    <row r="47579" ht="12.75" hidden="1" customHeight="1"/>
    <row r="47580" ht="12.75" hidden="1" customHeight="1"/>
    <row r="47581" ht="12.75" hidden="1" customHeight="1"/>
    <row r="47582" ht="12.75" hidden="1" customHeight="1"/>
    <row r="47583" ht="12.75" hidden="1" customHeight="1"/>
    <row r="47584" ht="12.75" hidden="1" customHeight="1"/>
    <row r="47585" ht="12.75" hidden="1" customHeight="1"/>
    <row r="47586" ht="12.75" hidden="1" customHeight="1"/>
    <row r="47587" ht="12.75" hidden="1" customHeight="1"/>
    <row r="47588" ht="12.75" hidden="1" customHeight="1"/>
    <row r="47589" ht="12.75" hidden="1" customHeight="1"/>
    <row r="47590" ht="12.75" hidden="1" customHeight="1"/>
    <row r="47591" ht="12.75" hidden="1" customHeight="1"/>
    <row r="47592" ht="12.75" hidden="1" customHeight="1"/>
    <row r="47593" ht="12.75" hidden="1" customHeight="1"/>
    <row r="47594" ht="12.75" hidden="1" customHeight="1"/>
    <row r="47595" ht="12.75" hidden="1" customHeight="1"/>
    <row r="47596" ht="12.75" hidden="1" customHeight="1"/>
    <row r="47597" ht="12.75" hidden="1" customHeight="1"/>
    <row r="47598" ht="12.75" hidden="1" customHeight="1"/>
    <row r="47599" ht="12.75" hidden="1" customHeight="1"/>
    <row r="47600" ht="12.75" hidden="1" customHeight="1"/>
    <row r="47601" ht="12.75" hidden="1" customHeight="1"/>
    <row r="47602" ht="12.75" hidden="1" customHeight="1"/>
    <row r="47603" ht="12.75" hidden="1" customHeight="1"/>
    <row r="47604" ht="12.75" hidden="1" customHeight="1"/>
    <row r="47605" ht="12.75" hidden="1" customHeight="1"/>
    <row r="47606" ht="12.75" hidden="1" customHeight="1"/>
    <row r="47607" ht="12.75" hidden="1" customHeight="1"/>
    <row r="47608" ht="12.75" hidden="1" customHeight="1"/>
    <row r="47609" ht="12.75" hidden="1" customHeight="1"/>
    <row r="47610" ht="12.75" hidden="1" customHeight="1"/>
    <row r="47611" ht="12.75" hidden="1" customHeight="1"/>
    <row r="47612" ht="12.75" hidden="1" customHeight="1"/>
    <row r="47613" ht="12.75" hidden="1" customHeight="1"/>
    <row r="47614" ht="12.75" hidden="1" customHeight="1"/>
    <row r="47615" ht="12.75" hidden="1" customHeight="1"/>
    <row r="47616" ht="12.75" hidden="1" customHeight="1"/>
    <row r="47617" ht="12.75" hidden="1" customHeight="1"/>
    <row r="47618" ht="12.75" hidden="1" customHeight="1"/>
    <row r="47619" ht="12.75" hidden="1" customHeight="1"/>
    <row r="47620" ht="12.75" hidden="1" customHeight="1"/>
    <row r="47621" ht="12.75" hidden="1" customHeight="1"/>
    <row r="47622" ht="12.75" hidden="1" customHeight="1"/>
    <row r="47623" ht="12.75" hidden="1" customHeight="1"/>
    <row r="47624" ht="12.75" hidden="1" customHeight="1"/>
    <row r="47625" ht="12.75" hidden="1" customHeight="1"/>
    <row r="47626" ht="12.75" hidden="1" customHeight="1"/>
    <row r="47627" ht="12.75" hidden="1" customHeight="1"/>
    <row r="47628" ht="12.75" hidden="1" customHeight="1"/>
    <row r="47629" ht="12.75" hidden="1" customHeight="1"/>
    <row r="47630" ht="12.75" hidden="1" customHeight="1"/>
    <row r="47631" ht="12.75" hidden="1" customHeight="1"/>
    <row r="47632" ht="12.75" hidden="1" customHeight="1"/>
    <row r="47633" ht="12.75" hidden="1" customHeight="1"/>
    <row r="47634" ht="12.75" hidden="1" customHeight="1"/>
    <row r="47635" ht="12.75" hidden="1" customHeight="1"/>
    <row r="47636" ht="12.75" hidden="1" customHeight="1"/>
    <row r="47637" ht="12.75" hidden="1" customHeight="1"/>
    <row r="47638" ht="12.75" hidden="1" customHeight="1"/>
    <row r="47639" ht="12.75" hidden="1" customHeight="1"/>
    <row r="47640" ht="12.75" hidden="1" customHeight="1"/>
    <row r="47641" ht="12.75" hidden="1" customHeight="1"/>
    <row r="47642" ht="12.75" hidden="1" customHeight="1"/>
    <row r="47643" ht="12.75" hidden="1" customHeight="1"/>
    <row r="47644" ht="12.75" hidden="1" customHeight="1"/>
    <row r="47645" ht="12.75" hidden="1" customHeight="1"/>
    <row r="47646" ht="12.75" hidden="1" customHeight="1"/>
    <row r="47647" ht="12.75" hidden="1" customHeight="1"/>
    <row r="47648" ht="12.75" hidden="1" customHeight="1"/>
    <row r="47649" ht="12.75" hidden="1" customHeight="1"/>
    <row r="47650" ht="12.75" hidden="1" customHeight="1"/>
    <row r="47651" ht="12.75" hidden="1" customHeight="1"/>
    <row r="47652" ht="12.75" hidden="1" customHeight="1"/>
    <row r="47653" ht="12.75" hidden="1" customHeight="1"/>
    <row r="47654" ht="12.75" hidden="1" customHeight="1"/>
    <row r="47655" ht="12.75" hidden="1" customHeight="1"/>
    <row r="47656" ht="12.75" hidden="1" customHeight="1"/>
    <row r="47657" ht="12.75" hidden="1" customHeight="1"/>
    <row r="47658" ht="12.75" hidden="1" customHeight="1"/>
    <row r="47659" ht="12.75" hidden="1" customHeight="1"/>
    <row r="47660" ht="12.75" hidden="1" customHeight="1"/>
    <row r="47661" ht="12.75" hidden="1" customHeight="1"/>
    <row r="47662" ht="12.75" hidden="1" customHeight="1"/>
    <row r="47663" ht="12.75" hidden="1" customHeight="1"/>
    <row r="47664" ht="12.75" hidden="1" customHeight="1"/>
    <row r="47665" ht="12.75" hidden="1" customHeight="1"/>
    <row r="47666" ht="12.75" hidden="1" customHeight="1"/>
    <row r="47667" ht="12.75" hidden="1" customHeight="1"/>
    <row r="47668" ht="12.75" hidden="1" customHeight="1"/>
    <row r="47669" ht="12.75" hidden="1" customHeight="1"/>
    <row r="47670" ht="12.75" hidden="1" customHeight="1"/>
    <row r="47671" ht="12.75" hidden="1" customHeight="1"/>
    <row r="47672" ht="12.75" hidden="1" customHeight="1"/>
    <row r="47673" ht="12.75" hidden="1" customHeight="1"/>
    <row r="47674" ht="12.75" hidden="1" customHeight="1"/>
    <row r="47675" ht="12.75" hidden="1" customHeight="1"/>
    <row r="47676" ht="12.75" hidden="1" customHeight="1"/>
    <row r="47677" ht="12.75" hidden="1" customHeight="1"/>
    <row r="47678" ht="12.75" hidden="1" customHeight="1"/>
    <row r="47679" ht="12.75" hidden="1" customHeight="1"/>
    <row r="47680" ht="12.75" hidden="1" customHeight="1"/>
    <row r="47681" ht="12.75" hidden="1" customHeight="1"/>
    <row r="47682" ht="12.75" hidden="1" customHeight="1"/>
    <row r="47683" ht="12.75" hidden="1" customHeight="1"/>
    <row r="47684" ht="12.75" hidden="1" customHeight="1"/>
    <row r="47685" ht="12.75" hidden="1" customHeight="1"/>
    <row r="47686" ht="12.75" hidden="1" customHeight="1"/>
    <row r="47687" ht="12.75" hidden="1" customHeight="1"/>
    <row r="47688" ht="12.75" hidden="1" customHeight="1"/>
    <row r="47689" ht="12.75" hidden="1" customHeight="1"/>
    <row r="47690" ht="12.75" hidden="1" customHeight="1"/>
    <row r="47691" ht="12.75" hidden="1" customHeight="1"/>
    <row r="47692" ht="12.75" hidden="1" customHeight="1"/>
    <row r="47693" ht="12.75" hidden="1" customHeight="1"/>
    <row r="47694" ht="12.75" hidden="1" customHeight="1"/>
    <row r="47695" ht="12.75" hidden="1" customHeight="1"/>
    <row r="47696" ht="12.75" hidden="1" customHeight="1"/>
    <row r="47697" ht="12.75" hidden="1" customHeight="1"/>
    <row r="47698" ht="12.75" hidden="1" customHeight="1"/>
    <row r="47699" ht="12.75" hidden="1" customHeight="1"/>
    <row r="47700" ht="12.75" hidden="1" customHeight="1"/>
    <row r="47701" ht="12.75" hidden="1" customHeight="1"/>
    <row r="47702" ht="12.75" hidden="1" customHeight="1"/>
    <row r="47703" ht="12.75" hidden="1" customHeight="1"/>
    <row r="47704" ht="12.75" hidden="1" customHeight="1"/>
    <row r="47705" ht="12.75" hidden="1" customHeight="1"/>
    <row r="47706" ht="12.75" hidden="1" customHeight="1"/>
    <row r="47707" ht="12.75" hidden="1" customHeight="1"/>
    <row r="47708" ht="12.75" hidden="1" customHeight="1"/>
    <row r="47709" ht="12.75" hidden="1" customHeight="1"/>
    <row r="47710" ht="12.75" hidden="1" customHeight="1"/>
    <row r="47711" ht="12.75" hidden="1" customHeight="1"/>
    <row r="47712" ht="12.75" hidden="1" customHeight="1"/>
    <row r="47713" ht="12.75" hidden="1" customHeight="1"/>
    <row r="47714" ht="12.75" hidden="1" customHeight="1"/>
    <row r="47715" ht="12.75" hidden="1" customHeight="1"/>
    <row r="47716" ht="12.75" hidden="1" customHeight="1"/>
    <row r="47717" ht="12.75" hidden="1" customHeight="1"/>
    <row r="47718" ht="12.75" hidden="1" customHeight="1"/>
    <row r="47719" ht="12.75" hidden="1" customHeight="1"/>
    <row r="47720" ht="12.75" hidden="1" customHeight="1"/>
    <row r="47721" ht="12.75" hidden="1" customHeight="1"/>
    <row r="47722" ht="12.75" hidden="1" customHeight="1"/>
    <row r="47723" ht="12.75" hidden="1" customHeight="1"/>
    <row r="47724" ht="12.75" hidden="1" customHeight="1"/>
    <row r="47725" ht="12.75" hidden="1" customHeight="1"/>
    <row r="47726" ht="12.75" hidden="1" customHeight="1"/>
    <row r="47727" ht="12.75" hidden="1" customHeight="1"/>
    <row r="47728" ht="12.75" hidden="1" customHeight="1"/>
    <row r="47729" ht="12.75" hidden="1" customHeight="1"/>
    <row r="47730" ht="12.75" hidden="1" customHeight="1"/>
    <row r="47731" ht="12.75" hidden="1" customHeight="1"/>
    <row r="47732" ht="12.75" hidden="1" customHeight="1"/>
    <row r="47733" ht="12.75" hidden="1" customHeight="1"/>
    <row r="47734" ht="12.75" hidden="1" customHeight="1"/>
    <row r="47735" ht="12.75" hidden="1" customHeight="1"/>
    <row r="47736" ht="12.75" hidden="1" customHeight="1"/>
    <row r="47737" ht="12.75" hidden="1" customHeight="1"/>
    <row r="47738" ht="12.75" hidden="1" customHeight="1"/>
    <row r="47739" ht="12.75" hidden="1" customHeight="1"/>
    <row r="47740" ht="12.75" hidden="1" customHeight="1"/>
    <row r="47741" ht="12.75" hidden="1" customHeight="1"/>
    <row r="47742" ht="12.75" hidden="1" customHeight="1"/>
    <row r="47743" ht="12.75" hidden="1" customHeight="1"/>
    <row r="47744" ht="12.75" hidden="1" customHeight="1"/>
    <row r="47745" ht="12.75" hidden="1" customHeight="1"/>
    <row r="47746" ht="12.75" hidden="1" customHeight="1"/>
    <row r="47747" ht="12.75" hidden="1" customHeight="1"/>
    <row r="47748" ht="12.75" hidden="1" customHeight="1"/>
    <row r="47749" ht="12.75" hidden="1" customHeight="1"/>
    <row r="47750" ht="12.75" hidden="1" customHeight="1"/>
    <row r="47751" ht="12.75" hidden="1" customHeight="1"/>
    <row r="47752" ht="12.75" hidden="1" customHeight="1"/>
    <row r="47753" ht="12.75" hidden="1" customHeight="1"/>
    <row r="47754" ht="12.75" hidden="1" customHeight="1"/>
    <row r="47755" ht="12.75" hidden="1" customHeight="1"/>
    <row r="47756" ht="12.75" hidden="1" customHeight="1"/>
    <row r="47757" ht="12.75" hidden="1" customHeight="1"/>
    <row r="47758" ht="12.75" hidden="1" customHeight="1"/>
    <row r="47759" ht="12.75" hidden="1" customHeight="1"/>
    <row r="47760" ht="12.75" hidden="1" customHeight="1"/>
    <row r="47761" ht="12.75" hidden="1" customHeight="1"/>
    <row r="47762" ht="12.75" hidden="1" customHeight="1"/>
    <row r="47763" ht="12.75" hidden="1" customHeight="1"/>
    <row r="47764" ht="12.75" hidden="1" customHeight="1"/>
    <row r="47765" ht="12.75" hidden="1" customHeight="1"/>
    <row r="47766" ht="12.75" hidden="1" customHeight="1"/>
    <row r="47767" ht="12.75" hidden="1" customHeight="1"/>
    <row r="47768" ht="12.75" hidden="1" customHeight="1"/>
    <row r="47769" ht="12.75" hidden="1" customHeight="1"/>
    <row r="47770" ht="12.75" hidden="1" customHeight="1"/>
    <row r="47771" ht="12.75" hidden="1" customHeight="1"/>
    <row r="47772" ht="12.75" hidden="1" customHeight="1"/>
    <row r="47773" ht="12.75" hidden="1" customHeight="1"/>
    <row r="47774" ht="12.75" hidden="1" customHeight="1"/>
    <row r="47775" ht="12.75" hidden="1" customHeight="1"/>
    <row r="47776" ht="12.75" hidden="1" customHeight="1"/>
    <row r="47777" ht="12.75" hidden="1" customHeight="1"/>
    <row r="47778" ht="12.75" hidden="1" customHeight="1"/>
    <row r="47779" ht="12.75" hidden="1" customHeight="1"/>
    <row r="47780" ht="12.75" hidden="1" customHeight="1"/>
    <row r="47781" ht="12.75" hidden="1" customHeight="1"/>
    <row r="47782" ht="12.75" hidden="1" customHeight="1"/>
    <row r="47783" ht="12.75" hidden="1" customHeight="1"/>
    <row r="47784" ht="12.75" hidden="1" customHeight="1"/>
    <row r="47785" ht="12.75" hidden="1" customHeight="1"/>
    <row r="47786" ht="12.75" hidden="1" customHeight="1"/>
    <row r="47787" ht="12.75" hidden="1" customHeight="1"/>
    <row r="47788" ht="12.75" hidden="1" customHeight="1"/>
    <row r="47789" ht="12.75" hidden="1" customHeight="1"/>
    <row r="47790" ht="12.75" hidden="1" customHeight="1"/>
    <row r="47791" ht="12.75" hidden="1" customHeight="1"/>
    <row r="47792" ht="12.75" hidden="1" customHeight="1"/>
    <row r="47793" ht="12.75" hidden="1" customHeight="1"/>
    <row r="47794" ht="12.75" hidden="1" customHeight="1"/>
    <row r="47795" ht="12.75" hidden="1" customHeight="1"/>
    <row r="47796" ht="12.75" hidden="1" customHeight="1"/>
    <row r="47797" ht="12.75" hidden="1" customHeight="1"/>
    <row r="47798" ht="12.75" hidden="1" customHeight="1"/>
    <row r="47799" ht="12.75" hidden="1" customHeight="1"/>
    <row r="47800" ht="12.75" hidden="1" customHeight="1"/>
    <row r="47801" ht="12.75" hidden="1" customHeight="1"/>
    <row r="47802" ht="12.75" hidden="1" customHeight="1"/>
    <row r="47803" ht="12.75" hidden="1" customHeight="1"/>
    <row r="47804" ht="12.75" hidden="1" customHeight="1"/>
    <row r="47805" ht="12.75" hidden="1" customHeight="1"/>
    <row r="47806" ht="12.75" hidden="1" customHeight="1"/>
    <row r="47807" ht="12.75" hidden="1" customHeight="1"/>
    <row r="47808" ht="12.75" hidden="1" customHeight="1"/>
    <row r="47809" ht="12.75" hidden="1" customHeight="1"/>
    <row r="47810" ht="12.75" hidden="1" customHeight="1"/>
    <row r="47811" ht="12.75" hidden="1" customHeight="1"/>
    <row r="47812" ht="12.75" hidden="1" customHeight="1"/>
    <row r="47813" ht="12.75" hidden="1" customHeight="1"/>
    <row r="47814" ht="12.75" hidden="1" customHeight="1"/>
    <row r="47815" ht="12.75" hidden="1" customHeight="1"/>
    <row r="47816" ht="12.75" hidden="1" customHeight="1"/>
    <row r="47817" ht="12.75" hidden="1" customHeight="1"/>
    <row r="47818" ht="12.75" hidden="1" customHeight="1"/>
    <row r="47819" ht="12.75" hidden="1" customHeight="1"/>
    <row r="47820" ht="12.75" hidden="1" customHeight="1"/>
    <row r="47821" ht="12.75" hidden="1" customHeight="1"/>
    <row r="47822" ht="12.75" hidden="1" customHeight="1"/>
    <row r="47823" ht="12.75" hidden="1" customHeight="1"/>
    <row r="47824" ht="12.75" hidden="1" customHeight="1"/>
    <row r="47825" ht="12.75" hidden="1" customHeight="1"/>
    <row r="47826" ht="12.75" hidden="1" customHeight="1"/>
    <row r="47827" ht="12.75" hidden="1" customHeight="1"/>
    <row r="47828" ht="12.75" hidden="1" customHeight="1"/>
    <row r="47829" ht="12.75" hidden="1" customHeight="1"/>
    <row r="47830" ht="12.75" hidden="1" customHeight="1"/>
    <row r="47831" ht="12.75" hidden="1" customHeight="1"/>
    <row r="47832" ht="12.75" hidden="1" customHeight="1"/>
    <row r="47833" ht="12.75" hidden="1" customHeight="1"/>
    <row r="47834" ht="12.75" hidden="1" customHeight="1"/>
    <row r="47835" ht="12.75" hidden="1" customHeight="1"/>
    <row r="47836" ht="12.75" hidden="1" customHeight="1"/>
    <row r="47837" ht="12.75" hidden="1" customHeight="1"/>
    <row r="47838" ht="12.75" hidden="1" customHeight="1"/>
    <row r="47839" ht="12.75" hidden="1" customHeight="1"/>
    <row r="47840" ht="12.75" hidden="1" customHeight="1"/>
    <row r="47841" ht="12.75" hidden="1" customHeight="1"/>
    <row r="47842" ht="12.75" hidden="1" customHeight="1"/>
    <row r="47843" ht="12.75" hidden="1" customHeight="1"/>
    <row r="47844" ht="12.75" hidden="1" customHeight="1"/>
    <row r="47845" ht="12.75" hidden="1" customHeight="1"/>
    <row r="47846" ht="12.75" hidden="1" customHeight="1"/>
    <row r="47847" ht="12.75" hidden="1" customHeight="1"/>
    <row r="47848" ht="12.75" hidden="1" customHeight="1"/>
    <row r="47849" ht="12.75" hidden="1" customHeight="1"/>
    <row r="47850" ht="12.75" hidden="1" customHeight="1"/>
    <row r="47851" ht="12.75" hidden="1" customHeight="1"/>
    <row r="47852" ht="12.75" hidden="1" customHeight="1"/>
    <row r="47853" ht="12.75" hidden="1" customHeight="1"/>
    <row r="47854" ht="12.75" hidden="1" customHeight="1"/>
    <row r="47855" ht="12.75" hidden="1" customHeight="1"/>
    <row r="47856" ht="12.75" hidden="1" customHeight="1"/>
    <row r="47857" ht="12.75" hidden="1" customHeight="1"/>
    <row r="47858" ht="12.75" hidden="1" customHeight="1"/>
    <row r="47859" ht="12.75" hidden="1" customHeight="1"/>
    <row r="47860" ht="12.75" hidden="1" customHeight="1"/>
    <row r="47861" ht="12.75" hidden="1" customHeight="1"/>
    <row r="47862" ht="12.75" hidden="1" customHeight="1"/>
    <row r="47863" ht="12.75" hidden="1" customHeight="1"/>
    <row r="47864" ht="12.75" hidden="1" customHeight="1"/>
    <row r="47865" ht="12.75" hidden="1" customHeight="1"/>
    <row r="47866" ht="12.75" hidden="1" customHeight="1"/>
    <row r="47867" ht="12.75" hidden="1" customHeight="1"/>
    <row r="47868" ht="12.75" hidden="1" customHeight="1"/>
    <row r="47869" ht="12.75" hidden="1" customHeight="1"/>
    <row r="47870" ht="12.75" hidden="1" customHeight="1"/>
    <row r="47871" ht="12.75" hidden="1" customHeight="1"/>
    <row r="47872" ht="12.75" hidden="1" customHeight="1"/>
    <row r="47873" ht="12.75" hidden="1" customHeight="1"/>
    <row r="47874" ht="12.75" hidden="1" customHeight="1"/>
    <row r="47875" ht="12.75" hidden="1" customHeight="1"/>
    <row r="47876" ht="12.75" hidden="1" customHeight="1"/>
    <row r="47877" ht="12.75" hidden="1" customHeight="1"/>
    <row r="47878" ht="12.75" hidden="1" customHeight="1"/>
    <row r="47879" ht="12.75" hidden="1" customHeight="1"/>
    <row r="47880" ht="12.75" hidden="1" customHeight="1"/>
    <row r="47881" ht="12.75" hidden="1" customHeight="1"/>
    <row r="47882" ht="12.75" hidden="1" customHeight="1"/>
    <row r="47883" ht="12.75" hidden="1" customHeight="1"/>
    <row r="47884" ht="12.75" hidden="1" customHeight="1"/>
    <row r="47885" ht="12.75" hidden="1" customHeight="1"/>
    <row r="47886" ht="12.75" hidden="1" customHeight="1"/>
    <row r="47887" ht="12.75" hidden="1" customHeight="1"/>
    <row r="47888" ht="12.75" hidden="1" customHeight="1"/>
    <row r="47889" ht="12.75" hidden="1" customHeight="1"/>
    <row r="47890" ht="12.75" hidden="1" customHeight="1"/>
    <row r="47891" ht="12.75" hidden="1" customHeight="1"/>
    <row r="47892" ht="12.75" hidden="1" customHeight="1"/>
    <row r="47893" ht="12.75" hidden="1" customHeight="1"/>
    <row r="47894" ht="12.75" hidden="1" customHeight="1"/>
    <row r="47895" ht="12.75" hidden="1" customHeight="1"/>
    <row r="47896" ht="12.75" hidden="1" customHeight="1"/>
    <row r="47897" ht="12.75" hidden="1" customHeight="1"/>
    <row r="47898" ht="12.75" hidden="1" customHeight="1"/>
    <row r="47899" ht="12.75" hidden="1" customHeight="1"/>
    <row r="47900" ht="12.75" hidden="1" customHeight="1"/>
    <row r="47901" ht="12.75" hidden="1" customHeight="1"/>
    <row r="47902" ht="12.75" hidden="1" customHeight="1"/>
    <row r="47903" ht="12.75" hidden="1" customHeight="1"/>
    <row r="47904" ht="12.75" hidden="1" customHeight="1"/>
    <row r="47905" ht="12.75" hidden="1" customHeight="1"/>
    <row r="47906" ht="12.75" hidden="1" customHeight="1"/>
    <row r="47907" ht="12.75" hidden="1" customHeight="1"/>
    <row r="47908" ht="12.75" hidden="1" customHeight="1"/>
    <row r="47909" ht="12.75" hidden="1" customHeight="1"/>
    <row r="47910" ht="12.75" hidden="1" customHeight="1"/>
    <row r="47911" ht="12.75" hidden="1" customHeight="1"/>
    <row r="47912" ht="12.75" hidden="1" customHeight="1"/>
    <row r="47913" ht="12.75" hidden="1" customHeight="1"/>
    <row r="47914" ht="12.75" hidden="1" customHeight="1"/>
    <row r="47915" ht="12.75" hidden="1" customHeight="1"/>
    <row r="47916" ht="12.75" hidden="1" customHeight="1"/>
    <row r="47917" ht="12.75" hidden="1" customHeight="1"/>
    <row r="47918" ht="12.75" hidden="1" customHeight="1"/>
    <row r="47919" ht="12.75" hidden="1" customHeight="1"/>
    <row r="47920" ht="12.75" hidden="1" customHeight="1"/>
    <row r="47921" ht="12.75" hidden="1" customHeight="1"/>
    <row r="47922" ht="12.75" hidden="1" customHeight="1"/>
    <row r="47923" ht="12.75" hidden="1" customHeight="1"/>
    <row r="47924" ht="12.75" hidden="1" customHeight="1"/>
    <row r="47925" ht="12.75" hidden="1" customHeight="1"/>
    <row r="47926" ht="12.75" hidden="1" customHeight="1"/>
    <row r="47927" ht="12.75" hidden="1" customHeight="1"/>
    <row r="47928" ht="12.75" hidden="1" customHeight="1"/>
    <row r="47929" ht="12.75" hidden="1" customHeight="1"/>
    <row r="47930" ht="12.75" hidden="1" customHeight="1"/>
    <row r="47931" ht="12.75" hidden="1" customHeight="1"/>
    <row r="47932" ht="12.75" hidden="1" customHeight="1"/>
    <row r="47933" ht="12.75" hidden="1" customHeight="1"/>
    <row r="47934" ht="12.75" hidden="1" customHeight="1"/>
    <row r="47935" ht="12.75" hidden="1" customHeight="1"/>
    <row r="47936" ht="12.75" hidden="1" customHeight="1"/>
    <row r="47937" ht="12.75" hidden="1" customHeight="1"/>
    <row r="47938" ht="12.75" hidden="1" customHeight="1"/>
    <row r="47939" ht="12.75" hidden="1" customHeight="1"/>
    <row r="47940" ht="12.75" hidden="1" customHeight="1"/>
    <row r="47941" ht="12.75" hidden="1" customHeight="1"/>
    <row r="47942" ht="12.75" hidden="1" customHeight="1"/>
    <row r="47943" ht="12.75" hidden="1" customHeight="1"/>
    <row r="47944" ht="12.75" hidden="1" customHeight="1"/>
    <row r="47945" ht="12.75" hidden="1" customHeight="1"/>
    <row r="47946" ht="12.75" hidden="1" customHeight="1"/>
    <row r="47947" ht="12.75" hidden="1" customHeight="1"/>
    <row r="47948" ht="12.75" hidden="1" customHeight="1"/>
    <row r="47949" ht="12.75" hidden="1" customHeight="1"/>
    <row r="47950" ht="12.75" hidden="1" customHeight="1"/>
    <row r="47951" ht="12.75" hidden="1" customHeight="1"/>
    <row r="47952" ht="12.75" hidden="1" customHeight="1"/>
    <row r="47953" ht="12.75" hidden="1" customHeight="1"/>
    <row r="47954" ht="12.75" hidden="1" customHeight="1"/>
    <row r="47955" ht="12.75" hidden="1" customHeight="1"/>
    <row r="47956" ht="12.75" hidden="1" customHeight="1"/>
    <row r="47957" ht="12.75" hidden="1" customHeight="1"/>
    <row r="47958" ht="12.75" hidden="1" customHeight="1"/>
    <row r="47959" ht="12.75" hidden="1" customHeight="1"/>
    <row r="47960" ht="12.75" hidden="1" customHeight="1"/>
    <row r="47961" ht="12.75" hidden="1" customHeight="1"/>
    <row r="47962" ht="12.75" hidden="1" customHeight="1"/>
    <row r="47963" ht="12.75" hidden="1" customHeight="1"/>
    <row r="47964" ht="12.75" hidden="1" customHeight="1"/>
    <row r="47965" ht="12.75" hidden="1" customHeight="1"/>
    <row r="47966" ht="12.75" hidden="1" customHeight="1"/>
    <row r="47967" ht="12.75" hidden="1" customHeight="1"/>
    <row r="47968" ht="12.75" hidden="1" customHeight="1"/>
    <row r="47969" ht="12.75" hidden="1" customHeight="1"/>
    <row r="47970" ht="12.75" hidden="1" customHeight="1"/>
    <row r="47971" ht="12.75" hidden="1" customHeight="1"/>
    <row r="47972" ht="12.75" hidden="1" customHeight="1"/>
    <row r="47973" ht="12.75" hidden="1" customHeight="1"/>
    <row r="47974" ht="12.75" hidden="1" customHeight="1"/>
    <row r="47975" ht="12.75" hidden="1" customHeight="1"/>
    <row r="47976" ht="12.75" hidden="1" customHeight="1"/>
    <row r="47977" ht="12.75" hidden="1" customHeight="1"/>
    <row r="47978" ht="12.75" hidden="1" customHeight="1"/>
    <row r="47979" ht="12.75" hidden="1" customHeight="1"/>
    <row r="47980" ht="12.75" hidden="1" customHeight="1"/>
    <row r="47981" ht="12.75" hidden="1" customHeight="1"/>
    <row r="47982" ht="12.75" hidden="1" customHeight="1"/>
    <row r="47983" ht="12.75" hidden="1" customHeight="1"/>
    <row r="47984" ht="12.75" hidden="1" customHeight="1"/>
    <row r="47985" ht="12.75" hidden="1" customHeight="1"/>
    <row r="47986" ht="12.75" hidden="1" customHeight="1"/>
    <row r="47987" ht="12.75" hidden="1" customHeight="1"/>
    <row r="47988" ht="12.75" hidden="1" customHeight="1"/>
    <row r="47989" ht="12.75" hidden="1" customHeight="1"/>
    <row r="47990" ht="12.75" hidden="1" customHeight="1"/>
    <row r="47991" ht="12.75" hidden="1" customHeight="1"/>
    <row r="47992" ht="12.75" hidden="1" customHeight="1"/>
    <row r="47993" ht="12.75" hidden="1" customHeight="1"/>
    <row r="47994" ht="12.75" hidden="1" customHeight="1"/>
    <row r="47995" ht="12.75" hidden="1" customHeight="1"/>
    <row r="47996" ht="12.75" hidden="1" customHeight="1"/>
    <row r="47997" ht="12.75" hidden="1" customHeight="1"/>
    <row r="47998" ht="12.75" hidden="1" customHeight="1"/>
    <row r="47999" ht="12.75" hidden="1" customHeight="1"/>
    <row r="48000" ht="12.75" hidden="1" customHeight="1"/>
    <row r="48001" ht="12.75" hidden="1" customHeight="1"/>
    <row r="48002" ht="12.75" hidden="1" customHeight="1"/>
    <row r="48003" ht="12.75" hidden="1" customHeight="1"/>
    <row r="48004" ht="12.75" hidden="1" customHeight="1"/>
    <row r="48005" ht="12.75" hidden="1" customHeight="1"/>
    <row r="48006" ht="12.75" hidden="1" customHeight="1"/>
    <row r="48007" ht="12.75" hidden="1" customHeight="1"/>
    <row r="48008" ht="12.75" hidden="1" customHeight="1"/>
    <row r="48009" ht="12.75" hidden="1" customHeight="1"/>
    <row r="48010" ht="12.75" hidden="1" customHeight="1"/>
    <row r="48011" ht="12.75" hidden="1" customHeight="1"/>
    <row r="48012" ht="12.75" hidden="1" customHeight="1"/>
    <row r="48013" ht="12.75" hidden="1" customHeight="1"/>
    <row r="48014" ht="12.75" hidden="1" customHeight="1"/>
    <row r="48015" ht="12.75" hidden="1" customHeight="1"/>
    <row r="48016" ht="12.75" hidden="1" customHeight="1"/>
    <row r="48017" ht="12.75" hidden="1" customHeight="1"/>
    <row r="48018" ht="12.75" hidden="1" customHeight="1"/>
    <row r="48019" ht="12.75" hidden="1" customHeight="1"/>
    <row r="48020" ht="12.75" hidden="1" customHeight="1"/>
    <row r="48021" ht="12.75" hidden="1" customHeight="1"/>
    <row r="48022" ht="12.75" hidden="1" customHeight="1"/>
    <row r="48023" ht="12.75" hidden="1" customHeight="1"/>
    <row r="48024" ht="12.75" hidden="1" customHeight="1"/>
    <row r="48025" ht="12.75" hidden="1" customHeight="1"/>
    <row r="48026" ht="12.75" hidden="1" customHeight="1"/>
    <row r="48027" ht="12.75" hidden="1" customHeight="1"/>
    <row r="48028" ht="12.75" hidden="1" customHeight="1"/>
    <row r="48029" ht="12.75" hidden="1" customHeight="1"/>
    <row r="48030" ht="12.75" hidden="1" customHeight="1"/>
    <row r="48031" ht="12.75" hidden="1" customHeight="1"/>
    <row r="48032" ht="12.75" hidden="1" customHeight="1"/>
    <row r="48033" ht="12.75" hidden="1" customHeight="1"/>
    <row r="48034" ht="12.75" hidden="1" customHeight="1"/>
    <row r="48035" ht="12.75" hidden="1" customHeight="1"/>
    <row r="48036" ht="12.75" hidden="1" customHeight="1"/>
    <row r="48037" ht="12.75" hidden="1" customHeight="1"/>
    <row r="48038" ht="12.75" hidden="1" customHeight="1"/>
    <row r="48039" ht="12.75" hidden="1" customHeight="1"/>
    <row r="48040" ht="12.75" hidden="1" customHeight="1"/>
    <row r="48041" ht="12.75" hidden="1" customHeight="1"/>
    <row r="48042" ht="12.75" hidden="1" customHeight="1"/>
    <row r="48043" ht="12.75" hidden="1" customHeight="1"/>
    <row r="48044" ht="12.75" hidden="1" customHeight="1"/>
    <row r="48045" ht="12.75" hidden="1" customHeight="1"/>
    <row r="48046" ht="12.75" hidden="1" customHeight="1"/>
    <row r="48047" ht="12.75" hidden="1" customHeight="1"/>
    <row r="48048" ht="12.75" hidden="1" customHeight="1"/>
    <row r="48049" ht="12.75" hidden="1" customHeight="1"/>
    <row r="48050" ht="12.75" hidden="1" customHeight="1"/>
    <row r="48051" ht="12.75" hidden="1" customHeight="1"/>
    <row r="48052" ht="12.75" hidden="1" customHeight="1"/>
    <row r="48053" ht="12.75" hidden="1" customHeight="1"/>
    <row r="48054" ht="12.75" hidden="1" customHeight="1"/>
    <row r="48055" ht="12.75" hidden="1" customHeight="1"/>
    <row r="48056" ht="12.75" hidden="1" customHeight="1"/>
    <row r="48057" ht="12.75" hidden="1" customHeight="1"/>
    <row r="48058" ht="12.75" hidden="1" customHeight="1"/>
    <row r="48059" ht="12.75" hidden="1" customHeight="1"/>
    <row r="48060" ht="12.75" hidden="1" customHeight="1"/>
    <row r="48061" ht="12.75" hidden="1" customHeight="1"/>
    <row r="48062" ht="12.75" hidden="1" customHeight="1"/>
    <row r="48063" ht="12.75" hidden="1" customHeight="1"/>
    <row r="48064" ht="12.75" hidden="1" customHeight="1"/>
    <row r="48065" ht="12.75" hidden="1" customHeight="1"/>
    <row r="48066" ht="12.75" hidden="1" customHeight="1"/>
    <row r="48067" ht="12.75" hidden="1" customHeight="1"/>
    <row r="48068" ht="12.75" hidden="1" customHeight="1"/>
    <row r="48069" ht="12.75" hidden="1" customHeight="1"/>
    <row r="48070" ht="12.75" hidden="1" customHeight="1"/>
    <row r="48071" ht="12.75" hidden="1" customHeight="1"/>
    <row r="48072" ht="12.75" hidden="1" customHeight="1"/>
    <row r="48073" ht="12.75" hidden="1" customHeight="1"/>
    <row r="48074" ht="12.75" hidden="1" customHeight="1"/>
    <row r="48075" ht="12.75" hidden="1" customHeight="1"/>
    <row r="48076" ht="12.75" hidden="1" customHeight="1"/>
    <row r="48077" ht="12.75" hidden="1" customHeight="1"/>
    <row r="48078" ht="12.75" hidden="1" customHeight="1"/>
    <row r="48079" ht="12.75" hidden="1" customHeight="1"/>
    <row r="48080" ht="12.75" hidden="1" customHeight="1"/>
    <row r="48081" ht="12.75" hidden="1" customHeight="1"/>
    <row r="48082" ht="12.75" hidden="1" customHeight="1"/>
    <row r="48083" ht="12.75" hidden="1" customHeight="1"/>
    <row r="48084" ht="12.75" hidden="1" customHeight="1"/>
    <row r="48085" ht="12.75" hidden="1" customHeight="1"/>
    <row r="48086" ht="12.75" hidden="1" customHeight="1"/>
    <row r="48087" ht="12.75" hidden="1" customHeight="1"/>
    <row r="48088" ht="12.75" hidden="1" customHeight="1"/>
    <row r="48089" ht="12.75" hidden="1" customHeight="1"/>
    <row r="48090" ht="12.75" hidden="1" customHeight="1"/>
    <row r="48091" ht="12.75" hidden="1" customHeight="1"/>
    <row r="48092" ht="12.75" hidden="1" customHeight="1"/>
    <row r="48093" ht="12.75" hidden="1" customHeight="1"/>
    <row r="48094" ht="12.75" hidden="1" customHeight="1"/>
    <row r="48095" ht="12.75" hidden="1" customHeight="1"/>
    <row r="48096" ht="12.75" hidden="1" customHeight="1"/>
    <row r="48097" ht="12.75" hidden="1" customHeight="1"/>
    <row r="48098" ht="12.75" hidden="1" customHeight="1"/>
    <row r="48099" ht="12.75" hidden="1" customHeight="1"/>
    <row r="48100" ht="12.75" hidden="1" customHeight="1"/>
    <row r="48101" ht="12.75" hidden="1" customHeight="1"/>
    <row r="48102" ht="12.75" hidden="1" customHeight="1"/>
    <row r="48103" ht="12.75" hidden="1" customHeight="1"/>
    <row r="48104" ht="12.75" hidden="1" customHeight="1"/>
    <row r="48105" ht="12.75" hidden="1" customHeight="1"/>
    <row r="48106" ht="12.75" hidden="1" customHeight="1"/>
    <row r="48107" ht="12.75" hidden="1" customHeight="1"/>
    <row r="48108" ht="12.75" hidden="1" customHeight="1"/>
    <row r="48109" ht="12.75" hidden="1" customHeight="1"/>
    <row r="48110" ht="12.75" hidden="1" customHeight="1"/>
    <row r="48111" ht="12.75" hidden="1" customHeight="1"/>
    <row r="48112" ht="12.75" hidden="1" customHeight="1"/>
    <row r="48113" ht="12.75" hidden="1" customHeight="1"/>
    <row r="48114" ht="12.75" hidden="1" customHeight="1"/>
    <row r="48115" ht="12.75" hidden="1" customHeight="1"/>
    <row r="48116" ht="12.75" hidden="1" customHeight="1"/>
    <row r="48117" ht="12.75" hidden="1" customHeight="1"/>
    <row r="48118" ht="12.75" hidden="1" customHeight="1"/>
    <row r="48119" ht="12.75" hidden="1" customHeight="1"/>
    <row r="48120" ht="12.75" hidden="1" customHeight="1"/>
    <row r="48121" ht="12.75" hidden="1" customHeight="1"/>
    <row r="48122" ht="12.75" hidden="1" customHeight="1"/>
    <row r="48123" ht="12.75" hidden="1" customHeight="1"/>
    <row r="48124" ht="12.75" hidden="1" customHeight="1"/>
    <row r="48125" ht="12.75" hidden="1" customHeight="1"/>
    <row r="48126" ht="12.75" hidden="1" customHeight="1"/>
    <row r="48127" ht="12.75" hidden="1" customHeight="1"/>
    <row r="48128" ht="12.75" hidden="1" customHeight="1"/>
    <row r="48129" ht="12.75" hidden="1" customHeight="1"/>
    <row r="48130" ht="12.75" hidden="1" customHeight="1"/>
    <row r="48131" ht="12.75" hidden="1" customHeight="1"/>
    <row r="48132" ht="12.75" hidden="1" customHeight="1"/>
    <row r="48133" ht="12.75" hidden="1" customHeight="1"/>
    <row r="48134" ht="12.75" hidden="1" customHeight="1"/>
    <row r="48135" ht="12.75" hidden="1" customHeight="1"/>
    <row r="48136" ht="12.75" hidden="1" customHeight="1"/>
    <row r="48137" ht="12.75" hidden="1" customHeight="1"/>
    <row r="48138" ht="12.75" hidden="1" customHeight="1"/>
    <row r="48139" ht="12.75" hidden="1" customHeight="1"/>
    <row r="48140" ht="12.75" hidden="1" customHeight="1"/>
    <row r="48141" ht="12.75" hidden="1" customHeight="1"/>
    <row r="48142" ht="12.75" hidden="1" customHeight="1"/>
    <row r="48143" ht="12.75" hidden="1" customHeight="1"/>
    <row r="48144" ht="12.75" hidden="1" customHeight="1"/>
    <row r="48145" ht="12.75" hidden="1" customHeight="1"/>
    <row r="48146" ht="12.75" hidden="1" customHeight="1"/>
    <row r="48147" ht="12.75" hidden="1" customHeight="1"/>
    <row r="48148" ht="12.75" hidden="1" customHeight="1"/>
    <row r="48149" ht="12.75" hidden="1" customHeight="1"/>
    <row r="48150" ht="12.75" hidden="1" customHeight="1"/>
    <row r="48151" ht="12.75" hidden="1" customHeight="1"/>
    <row r="48152" ht="12.75" hidden="1" customHeight="1"/>
    <row r="48153" ht="12.75" hidden="1" customHeight="1"/>
    <row r="48154" ht="12.75" hidden="1" customHeight="1"/>
    <row r="48155" ht="12.75" hidden="1" customHeight="1"/>
    <row r="48156" ht="12.75" hidden="1" customHeight="1"/>
    <row r="48157" ht="12.75" hidden="1" customHeight="1"/>
    <row r="48158" ht="12.75" hidden="1" customHeight="1"/>
    <row r="48159" ht="12.75" hidden="1" customHeight="1"/>
    <row r="48160" ht="12.75" hidden="1" customHeight="1"/>
    <row r="48161" ht="12.75" hidden="1" customHeight="1"/>
    <row r="48162" ht="12.75" hidden="1" customHeight="1"/>
    <row r="48163" ht="12.75" hidden="1" customHeight="1"/>
    <row r="48164" ht="12.75" hidden="1" customHeight="1"/>
    <row r="48165" ht="12.75" hidden="1" customHeight="1"/>
    <row r="48166" ht="12.75" hidden="1" customHeight="1"/>
    <row r="48167" ht="12.75" hidden="1" customHeight="1"/>
    <row r="48168" ht="12.75" hidden="1" customHeight="1"/>
    <row r="48169" ht="12.75" hidden="1" customHeight="1"/>
    <row r="48170" ht="12.75" hidden="1" customHeight="1"/>
    <row r="48171" ht="12.75" hidden="1" customHeight="1"/>
    <row r="48172" ht="12.75" hidden="1" customHeight="1"/>
    <row r="48173" ht="12.75" hidden="1" customHeight="1"/>
    <row r="48174" ht="12.75" hidden="1" customHeight="1"/>
    <row r="48175" ht="12.75" hidden="1" customHeight="1"/>
    <row r="48176" ht="12.75" hidden="1" customHeight="1"/>
    <row r="48177" ht="12.75" hidden="1" customHeight="1"/>
    <row r="48178" ht="12.75" hidden="1" customHeight="1"/>
    <row r="48179" ht="12.75" hidden="1" customHeight="1"/>
    <row r="48180" ht="12.75" hidden="1" customHeight="1"/>
    <row r="48181" ht="12.75" hidden="1" customHeight="1"/>
    <row r="48182" ht="12.75" hidden="1" customHeight="1"/>
    <row r="48183" ht="12.75" hidden="1" customHeight="1"/>
    <row r="48184" ht="12.75" hidden="1" customHeight="1"/>
    <row r="48185" ht="12.75" hidden="1" customHeight="1"/>
    <row r="48186" ht="12.75" hidden="1" customHeight="1"/>
    <row r="48187" ht="12.75" hidden="1" customHeight="1"/>
    <row r="48188" ht="12.75" hidden="1" customHeight="1"/>
    <row r="48189" ht="12.75" hidden="1" customHeight="1"/>
    <row r="48190" ht="12.75" hidden="1" customHeight="1"/>
    <row r="48191" ht="12.75" hidden="1" customHeight="1"/>
    <row r="48192" ht="12.75" hidden="1" customHeight="1"/>
    <row r="48193" ht="12.75" hidden="1" customHeight="1"/>
    <row r="48194" ht="12.75" hidden="1" customHeight="1"/>
    <row r="48195" ht="12.75" hidden="1" customHeight="1"/>
    <row r="48196" ht="12.75" hidden="1" customHeight="1"/>
    <row r="48197" ht="12.75" hidden="1" customHeight="1"/>
    <row r="48198" ht="12.75" hidden="1" customHeight="1"/>
    <row r="48199" ht="12.75" hidden="1" customHeight="1"/>
    <row r="48200" ht="12.75" hidden="1" customHeight="1"/>
    <row r="48201" ht="12.75" hidden="1" customHeight="1"/>
    <row r="48202" ht="12.75" hidden="1" customHeight="1"/>
    <row r="48203" ht="12.75" hidden="1" customHeight="1"/>
    <row r="48204" ht="12.75" hidden="1" customHeight="1"/>
    <row r="48205" ht="12.75" hidden="1" customHeight="1"/>
    <row r="48206" ht="12.75" hidden="1" customHeight="1"/>
    <row r="48207" ht="12.75" hidden="1" customHeight="1"/>
    <row r="48208" ht="12.75" hidden="1" customHeight="1"/>
    <row r="48209" ht="12.75" hidden="1" customHeight="1"/>
    <row r="48210" ht="12.75" hidden="1" customHeight="1"/>
    <row r="48211" ht="12.75" hidden="1" customHeight="1"/>
    <row r="48212" ht="12.75" hidden="1" customHeight="1"/>
    <row r="48213" ht="12.75" hidden="1" customHeight="1"/>
    <row r="48214" ht="12.75" hidden="1" customHeight="1"/>
    <row r="48215" ht="12.75" hidden="1" customHeight="1"/>
    <row r="48216" ht="12.75" hidden="1" customHeight="1"/>
    <row r="48217" ht="12.75" hidden="1" customHeight="1"/>
    <row r="48218" ht="12.75" hidden="1" customHeight="1"/>
    <row r="48219" ht="12.75" hidden="1" customHeight="1"/>
    <row r="48220" ht="12.75" hidden="1" customHeight="1"/>
    <row r="48221" ht="12.75" hidden="1" customHeight="1"/>
    <row r="48222" ht="12.75" hidden="1" customHeight="1"/>
    <row r="48223" ht="12.75" hidden="1" customHeight="1"/>
    <row r="48224" ht="12.75" hidden="1" customHeight="1"/>
    <row r="48225" ht="12.75" hidden="1" customHeight="1"/>
    <row r="48226" ht="12.75" hidden="1" customHeight="1"/>
    <row r="48227" ht="12.75" hidden="1" customHeight="1"/>
    <row r="48228" ht="12.75" hidden="1" customHeight="1"/>
    <row r="48229" ht="12.75" hidden="1" customHeight="1"/>
    <row r="48230" ht="12.75" hidden="1" customHeight="1"/>
    <row r="48231" ht="12.75" hidden="1" customHeight="1"/>
    <row r="48232" ht="12.75" hidden="1" customHeight="1"/>
    <row r="48233" ht="12.75" hidden="1" customHeight="1"/>
    <row r="48234" ht="12.75" hidden="1" customHeight="1"/>
    <row r="48235" ht="12.75" hidden="1" customHeight="1"/>
    <row r="48236" ht="12.75" hidden="1" customHeight="1"/>
    <row r="48237" ht="12.75" hidden="1" customHeight="1"/>
    <row r="48238" ht="12.75" hidden="1" customHeight="1"/>
    <row r="48239" ht="12.75" hidden="1" customHeight="1"/>
    <row r="48240" ht="12.75" hidden="1" customHeight="1"/>
    <row r="48241" ht="12.75" hidden="1" customHeight="1"/>
    <row r="48242" ht="12.75" hidden="1" customHeight="1"/>
    <row r="48243" ht="12.75" hidden="1" customHeight="1"/>
    <row r="48244" ht="12.75" hidden="1" customHeight="1"/>
    <row r="48245" ht="12.75" hidden="1" customHeight="1"/>
    <row r="48246" ht="12.75" hidden="1" customHeight="1"/>
    <row r="48247" ht="12.75" hidden="1" customHeight="1"/>
    <row r="48248" ht="12.75" hidden="1" customHeight="1"/>
    <row r="48249" ht="12.75" hidden="1" customHeight="1"/>
    <row r="48250" ht="12.75" hidden="1" customHeight="1"/>
    <row r="48251" ht="12.75" hidden="1" customHeight="1"/>
    <row r="48252" ht="12.75" hidden="1" customHeight="1"/>
    <row r="48253" ht="12.75" hidden="1" customHeight="1"/>
    <row r="48254" ht="12.75" hidden="1" customHeight="1"/>
    <row r="48255" ht="12.75" hidden="1" customHeight="1"/>
    <row r="48256" ht="12.75" hidden="1" customHeight="1"/>
    <row r="48257" ht="12.75" hidden="1" customHeight="1"/>
    <row r="48258" ht="12.75" hidden="1" customHeight="1"/>
    <row r="48259" ht="12.75" hidden="1" customHeight="1"/>
    <row r="48260" ht="12.75" hidden="1" customHeight="1"/>
    <row r="48261" ht="12.75" hidden="1" customHeight="1"/>
    <row r="48262" ht="12.75" hidden="1" customHeight="1"/>
    <row r="48263" ht="12.75" hidden="1" customHeight="1"/>
    <row r="48264" ht="12.75" hidden="1" customHeight="1"/>
    <row r="48265" ht="12.75" hidden="1" customHeight="1"/>
    <row r="48266" ht="12.75" hidden="1" customHeight="1"/>
    <row r="48267" ht="12.75" hidden="1" customHeight="1"/>
    <row r="48268" ht="12.75" hidden="1" customHeight="1"/>
    <row r="48269" ht="12.75" hidden="1" customHeight="1"/>
    <row r="48270" ht="12.75" hidden="1" customHeight="1"/>
    <row r="48271" ht="12.75" hidden="1" customHeight="1"/>
    <row r="48272" ht="12.75" hidden="1" customHeight="1"/>
    <row r="48273" ht="12.75" hidden="1" customHeight="1"/>
    <row r="48274" ht="12.75" hidden="1" customHeight="1"/>
    <row r="48275" ht="12.75" hidden="1" customHeight="1"/>
    <row r="48276" ht="12.75" hidden="1" customHeight="1"/>
    <row r="48277" ht="12.75" hidden="1" customHeight="1"/>
    <row r="48278" ht="12.75" hidden="1" customHeight="1"/>
    <row r="48279" ht="12.75" hidden="1" customHeight="1"/>
    <row r="48280" ht="12.75" hidden="1" customHeight="1"/>
    <row r="48281" ht="12.75" hidden="1" customHeight="1"/>
    <row r="48282" ht="12.75" hidden="1" customHeight="1"/>
    <row r="48283" ht="12.75" hidden="1" customHeight="1"/>
    <row r="48284" ht="12.75" hidden="1" customHeight="1"/>
    <row r="48285" ht="12.75" hidden="1" customHeight="1"/>
    <row r="48286" ht="12.75" hidden="1" customHeight="1"/>
    <row r="48287" ht="12.75" hidden="1" customHeight="1"/>
    <row r="48288" ht="12.75" hidden="1" customHeight="1"/>
    <row r="48289" ht="12.75" hidden="1" customHeight="1"/>
    <row r="48290" ht="12.75" hidden="1" customHeight="1"/>
    <row r="48291" ht="12.75" hidden="1" customHeight="1"/>
    <row r="48292" ht="12.75" hidden="1" customHeight="1"/>
    <row r="48293" ht="12.75" hidden="1" customHeight="1"/>
    <row r="48294" ht="12.75" hidden="1" customHeight="1"/>
    <row r="48295" ht="12.75" hidden="1" customHeight="1"/>
    <row r="48296" ht="12.75" hidden="1" customHeight="1"/>
    <row r="48297" ht="12.75" hidden="1" customHeight="1"/>
    <row r="48298" ht="12.75" hidden="1" customHeight="1"/>
    <row r="48299" ht="12.75" hidden="1" customHeight="1"/>
    <row r="48300" ht="12.75" hidden="1" customHeight="1"/>
    <row r="48301" ht="12.75" hidden="1" customHeight="1"/>
    <row r="48302" ht="12.75" hidden="1" customHeight="1"/>
    <row r="48303" ht="12.75" hidden="1" customHeight="1"/>
    <row r="48304" ht="12.75" hidden="1" customHeight="1"/>
    <row r="48305" ht="12.75" hidden="1" customHeight="1"/>
    <row r="48306" ht="12.75" hidden="1" customHeight="1"/>
    <row r="48307" ht="12.75" hidden="1" customHeight="1"/>
    <row r="48308" ht="12.75" hidden="1" customHeight="1"/>
    <row r="48309" ht="12.75" hidden="1" customHeight="1"/>
    <row r="48310" ht="12.75" hidden="1" customHeight="1"/>
    <row r="48311" ht="12.75" hidden="1" customHeight="1"/>
    <row r="48312" ht="12.75" hidden="1" customHeight="1"/>
    <row r="48313" ht="12.75" hidden="1" customHeight="1"/>
    <row r="48314" ht="12.75" hidden="1" customHeight="1"/>
    <row r="48315" ht="12.75" hidden="1" customHeight="1"/>
    <row r="48316" ht="12.75" hidden="1" customHeight="1"/>
    <row r="48317" ht="12.75" hidden="1" customHeight="1"/>
    <row r="48318" ht="12.75" hidden="1" customHeight="1"/>
    <row r="48319" ht="12.75" hidden="1" customHeight="1"/>
    <row r="48320" ht="12.75" hidden="1" customHeight="1"/>
    <row r="48321" ht="12.75" hidden="1" customHeight="1"/>
    <row r="48322" ht="12.75" hidden="1" customHeight="1"/>
    <row r="48323" ht="12.75" hidden="1" customHeight="1"/>
    <row r="48324" ht="12.75" hidden="1" customHeight="1"/>
    <row r="48325" ht="12.75" hidden="1" customHeight="1"/>
    <row r="48326" ht="12.75" hidden="1" customHeight="1"/>
    <row r="48327" ht="12.75" hidden="1" customHeight="1"/>
    <row r="48328" ht="12.75" hidden="1" customHeight="1"/>
    <row r="48329" ht="12.75" hidden="1" customHeight="1"/>
    <row r="48330" ht="12.75" hidden="1" customHeight="1"/>
    <row r="48331" ht="12.75" hidden="1" customHeight="1"/>
    <row r="48332" ht="12.75" hidden="1" customHeight="1"/>
    <row r="48333" ht="12.75" hidden="1" customHeight="1"/>
    <row r="48334" ht="12.75" hidden="1" customHeight="1"/>
    <row r="48335" ht="12.75" hidden="1" customHeight="1"/>
    <row r="48336" ht="12.75" hidden="1" customHeight="1"/>
    <row r="48337" ht="12.75" hidden="1" customHeight="1"/>
    <row r="48338" ht="12.75" hidden="1" customHeight="1"/>
    <row r="48339" ht="12.75" hidden="1" customHeight="1"/>
    <row r="48340" ht="12.75" hidden="1" customHeight="1"/>
    <row r="48341" ht="12.75" hidden="1" customHeight="1"/>
    <row r="48342" ht="12.75" hidden="1" customHeight="1"/>
    <row r="48343" ht="12.75" hidden="1" customHeight="1"/>
    <row r="48344" ht="12.75" hidden="1" customHeight="1"/>
    <row r="48345" ht="12.75" hidden="1" customHeight="1"/>
    <row r="48346" ht="12.75" hidden="1" customHeight="1"/>
    <row r="48347" ht="12.75" hidden="1" customHeight="1"/>
    <row r="48348" ht="12.75" hidden="1" customHeight="1"/>
    <row r="48349" ht="12.75" hidden="1" customHeight="1"/>
    <row r="48350" ht="12.75" hidden="1" customHeight="1"/>
    <row r="48351" ht="12.75" hidden="1" customHeight="1"/>
    <row r="48352" ht="12.75" hidden="1" customHeight="1"/>
    <row r="48353" ht="12.75" hidden="1" customHeight="1"/>
    <row r="48354" ht="12.75" hidden="1" customHeight="1"/>
    <row r="48355" ht="12.75" hidden="1" customHeight="1"/>
    <row r="48356" ht="12.75" hidden="1" customHeight="1"/>
    <row r="48357" ht="12.75" hidden="1" customHeight="1"/>
    <row r="48358" ht="12.75" hidden="1" customHeight="1"/>
    <row r="48359" ht="12.75" hidden="1" customHeight="1"/>
    <row r="48360" ht="12.75" hidden="1" customHeight="1"/>
    <row r="48361" ht="12.75" hidden="1" customHeight="1"/>
    <row r="48362" ht="12.75" hidden="1" customHeight="1"/>
    <row r="48363" ht="12.75" hidden="1" customHeight="1"/>
    <row r="48364" ht="12.75" hidden="1" customHeight="1"/>
    <row r="48365" ht="12.75" hidden="1" customHeight="1"/>
    <row r="48366" ht="12.75" hidden="1" customHeight="1"/>
    <row r="48367" ht="12.75" hidden="1" customHeight="1"/>
    <row r="48368" ht="12.75" hidden="1" customHeight="1"/>
    <row r="48369" ht="12.75" hidden="1" customHeight="1"/>
    <row r="48370" ht="12.75" hidden="1" customHeight="1"/>
    <row r="48371" ht="12.75" hidden="1" customHeight="1"/>
    <row r="48372" ht="12.75" hidden="1" customHeight="1"/>
    <row r="48373" ht="12.75" hidden="1" customHeight="1"/>
    <row r="48374" ht="12.75" hidden="1" customHeight="1"/>
    <row r="48375" ht="12.75" hidden="1" customHeight="1"/>
    <row r="48376" ht="12.75" hidden="1" customHeight="1"/>
    <row r="48377" ht="12.75" hidden="1" customHeight="1"/>
    <row r="48378" ht="12.75" hidden="1" customHeight="1"/>
    <row r="48379" ht="12.75" hidden="1" customHeight="1"/>
    <row r="48380" ht="12.75" hidden="1" customHeight="1"/>
    <row r="48381" ht="12.75" hidden="1" customHeight="1"/>
    <row r="48382" ht="12.75" hidden="1" customHeight="1"/>
    <row r="48383" ht="12.75" hidden="1" customHeight="1"/>
    <row r="48384" ht="12.75" hidden="1" customHeight="1"/>
    <row r="48385" ht="12.75" hidden="1" customHeight="1"/>
    <row r="48386" ht="12.75" hidden="1" customHeight="1"/>
    <row r="48387" ht="12.75" hidden="1" customHeight="1"/>
    <row r="48388" ht="12.75" hidden="1" customHeight="1"/>
    <row r="48389" ht="12.75" hidden="1" customHeight="1"/>
    <row r="48390" ht="12.75" hidden="1" customHeight="1"/>
    <row r="48391" ht="12.75" hidden="1" customHeight="1"/>
    <row r="48392" ht="12.75" hidden="1" customHeight="1"/>
    <row r="48393" ht="12.75" hidden="1" customHeight="1"/>
    <row r="48394" ht="12.75" hidden="1" customHeight="1"/>
    <row r="48395" ht="12.75" hidden="1" customHeight="1"/>
    <row r="48396" ht="12.75" hidden="1" customHeight="1"/>
    <row r="48397" ht="12.75" hidden="1" customHeight="1"/>
    <row r="48398" ht="12.75" hidden="1" customHeight="1"/>
    <row r="48399" ht="12.75" hidden="1" customHeight="1"/>
    <row r="48400" ht="12.75" hidden="1" customHeight="1"/>
    <row r="48401" ht="12.75" hidden="1" customHeight="1"/>
    <row r="48402" ht="12.75" hidden="1" customHeight="1"/>
    <row r="48403" ht="12.75" hidden="1" customHeight="1"/>
    <row r="48404" ht="12.75" hidden="1" customHeight="1"/>
    <row r="48405" ht="12.75" hidden="1" customHeight="1"/>
    <row r="48406" ht="12.75" hidden="1" customHeight="1"/>
    <row r="48407" ht="12.75" hidden="1" customHeight="1"/>
    <row r="48408" ht="12.75" hidden="1" customHeight="1"/>
    <row r="48409" ht="12.75" hidden="1" customHeight="1"/>
    <row r="48410" ht="12.75" hidden="1" customHeight="1"/>
    <row r="48411" ht="12.75" hidden="1" customHeight="1"/>
    <row r="48412" ht="12.75" hidden="1" customHeight="1"/>
    <row r="48413" ht="12.75" hidden="1" customHeight="1"/>
    <row r="48414" ht="12.75" hidden="1" customHeight="1"/>
    <row r="48415" ht="12.75" hidden="1" customHeight="1"/>
    <row r="48416" ht="12.75" hidden="1" customHeight="1"/>
    <row r="48417" ht="12.75" hidden="1" customHeight="1"/>
    <row r="48418" ht="12.75" hidden="1" customHeight="1"/>
    <row r="48419" ht="12.75" hidden="1" customHeight="1"/>
    <row r="48420" ht="12.75" hidden="1" customHeight="1"/>
    <row r="48421" ht="12.75" hidden="1" customHeight="1"/>
    <row r="48422" ht="12.75" hidden="1" customHeight="1"/>
    <row r="48423" ht="12.75" hidden="1" customHeight="1"/>
    <row r="48424" ht="12.75" hidden="1" customHeight="1"/>
    <row r="48425" ht="12.75" hidden="1" customHeight="1"/>
    <row r="48426" ht="12.75" hidden="1" customHeight="1"/>
    <row r="48427" ht="12.75" hidden="1" customHeight="1"/>
    <row r="48428" ht="12.75" hidden="1" customHeight="1"/>
    <row r="48429" ht="12.75" hidden="1" customHeight="1"/>
    <row r="48430" ht="12.75" hidden="1" customHeight="1"/>
    <row r="48431" ht="12.75" hidden="1" customHeight="1"/>
    <row r="48432" ht="12.75" hidden="1" customHeight="1"/>
    <row r="48433" ht="12.75" hidden="1" customHeight="1"/>
    <row r="48434" ht="12.75" hidden="1" customHeight="1"/>
    <row r="48435" ht="12.75" hidden="1" customHeight="1"/>
    <row r="48436" ht="12.75" hidden="1" customHeight="1"/>
    <row r="48437" ht="12.75" hidden="1" customHeight="1"/>
    <row r="48438" ht="12.75" hidden="1" customHeight="1"/>
    <row r="48439" ht="12.75" hidden="1" customHeight="1"/>
    <row r="48440" ht="12.75" hidden="1" customHeight="1"/>
    <row r="48441" ht="12.75" hidden="1" customHeight="1"/>
    <row r="48442" ht="12.75" hidden="1" customHeight="1"/>
    <row r="48443" ht="12.75" hidden="1" customHeight="1"/>
    <row r="48444" ht="12.75" hidden="1" customHeight="1"/>
    <row r="48445" ht="12.75" hidden="1" customHeight="1"/>
    <row r="48446" ht="12.75" hidden="1" customHeight="1"/>
    <row r="48447" ht="12.75" hidden="1" customHeight="1"/>
    <row r="48448" ht="12.75" hidden="1" customHeight="1"/>
    <row r="48449" ht="12.75" hidden="1" customHeight="1"/>
    <row r="48450" ht="12.75" hidden="1" customHeight="1"/>
    <row r="48451" ht="12.75" hidden="1" customHeight="1"/>
    <row r="48452" ht="12.75" hidden="1" customHeight="1"/>
    <row r="48453" ht="12.75" hidden="1" customHeight="1"/>
    <row r="48454" ht="12.75" hidden="1" customHeight="1"/>
    <row r="48455" ht="12.75" hidden="1" customHeight="1"/>
    <row r="48456" ht="12.75" hidden="1" customHeight="1"/>
    <row r="48457" ht="12.75" hidden="1" customHeight="1"/>
    <row r="48458" ht="12.75" hidden="1" customHeight="1"/>
    <row r="48459" ht="12.75" hidden="1" customHeight="1"/>
    <row r="48460" ht="12.75" hidden="1" customHeight="1"/>
    <row r="48461" ht="12.75" hidden="1" customHeight="1"/>
    <row r="48462" ht="12.75" hidden="1" customHeight="1"/>
    <row r="48463" ht="12.75" hidden="1" customHeight="1"/>
    <row r="48464" ht="12.75" hidden="1" customHeight="1"/>
    <row r="48465" ht="12.75" hidden="1" customHeight="1"/>
    <row r="48466" ht="12.75" hidden="1" customHeight="1"/>
    <row r="48467" ht="12.75" hidden="1" customHeight="1"/>
    <row r="48468" ht="12.75" hidden="1" customHeight="1"/>
    <row r="48469" ht="12.75" hidden="1" customHeight="1"/>
    <row r="48470" ht="12.75" hidden="1" customHeight="1"/>
    <row r="48471" ht="12.75" hidden="1" customHeight="1"/>
    <row r="48472" ht="12.75" hidden="1" customHeight="1"/>
    <row r="48473" ht="12.75" hidden="1" customHeight="1"/>
    <row r="48474" ht="12.75" hidden="1" customHeight="1"/>
    <row r="48475" ht="12.75" hidden="1" customHeight="1"/>
    <row r="48476" ht="12.75" hidden="1" customHeight="1"/>
    <row r="48477" ht="12.75" hidden="1" customHeight="1"/>
    <row r="48478" ht="12.75" hidden="1" customHeight="1"/>
    <row r="48479" ht="12.75" hidden="1" customHeight="1"/>
    <row r="48480" ht="12.75" hidden="1" customHeight="1"/>
    <row r="48481" ht="12.75" hidden="1" customHeight="1"/>
    <row r="48482" ht="12.75" hidden="1" customHeight="1"/>
    <row r="48483" ht="12.75" hidden="1" customHeight="1"/>
    <row r="48484" ht="12.75" hidden="1" customHeight="1"/>
    <row r="48485" ht="12.75" hidden="1" customHeight="1"/>
    <row r="48486" ht="12.75" hidden="1" customHeight="1"/>
    <row r="48487" ht="12.75" hidden="1" customHeight="1"/>
    <row r="48488" ht="12.75" hidden="1" customHeight="1"/>
    <row r="48489" ht="12.75" hidden="1" customHeight="1"/>
    <row r="48490" ht="12.75" hidden="1" customHeight="1"/>
    <row r="48491" ht="12.75" hidden="1" customHeight="1"/>
    <row r="48492" ht="12.75" hidden="1" customHeight="1"/>
    <row r="48493" ht="12.75" hidden="1" customHeight="1"/>
    <row r="48494" ht="12.75" hidden="1" customHeight="1"/>
    <row r="48495" ht="12.75" hidden="1" customHeight="1"/>
    <row r="48496" ht="12.75" hidden="1" customHeight="1"/>
    <row r="48497" ht="12.75" hidden="1" customHeight="1"/>
    <row r="48498" ht="12.75" hidden="1" customHeight="1"/>
    <row r="48499" ht="12.75" hidden="1" customHeight="1"/>
    <row r="48500" ht="12.75" hidden="1" customHeight="1"/>
    <row r="48501" ht="12.75" hidden="1" customHeight="1"/>
    <row r="48502" ht="12.75" hidden="1" customHeight="1"/>
    <row r="48503" ht="12.75" hidden="1" customHeight="1"/>
    <row r="48504" ht="12.75" hidden="1" customHeight="1"/>
    <row r="48505" ht="12.75" hidden="1" customHeight="1"/>
    <row r="48506" ht="12.75" hidden="1" customHeight="1"/>
    <row r="48507" ht="12.75" hidden="1" customHeight="1"/>
    <row r="48508" ht="12.75" hidden="1" customHeight="1"/>
    <row r="48509" ht="12.75" hidden="1" customHeight="1"/>
    <row r="48510" ht="12.75" hidden="1" customHeight="1"/>
    <row r="48511" ht="12.75" hidden="1" customHeight="1"/>
    <row r="48512" ht="12.75" hidden="1" customHeight="1"/>
    <row r="48513" ht="12.75" hidden="1" customHeight="1"/>
    <row r="48514" ht="12.75" hidden="1" customHeight="1"/>
    <row r="48515" ht="12.75" hidden="1" customHeight="1"/>
    <row r="48516" ht="12.75" hidden="1" customHeight="1"/>
    <row r="48517" ht="12.75" hidden="1" customHeight="1"/>
    <row r="48518" ht="12.75" hidden="1" customHeight="1"/>
    <row r="48519" ht="12.75" hidden="1" customHeight="1"/>
    <row r="48520" ht="12.75" hidden="1" customHeight="1"/>
    <row r="48521" ht="12.75" hidden="1" customHeight="1"/>
    <row r="48522" ht="12.75" hidden="1" customHeight="1"/>
    <row r="48523" ht="12.75" hidden="1" customHeight="1"/>
    <row r="48524" ht="12.75" hidden="1" customHeight="1"/>
    <row r="48525" ht="12.75" hidden="1" customHeight="1"/>
    <row r="48526" ht="12.75" hidden="1" customHeight="1"/>
    <row r="48527" ht="12.75" hidden="1" customHeight="1"/>
    <row r="48528" ht="12.75" hidden="1" customHeight="1"/>
    <row r="48529" ht="12.75" hidden="1" customHeight="1"/>
    <row r="48530" ht="12.75" hidden="1" customHeight="1"/>
    <row r="48531" ht="12.75" hidden="1" customHeight="1"/>
    <row r="48532" ht="12.75" hidden="1" customHeight="1"/>
    <row r="48533" ht="12.75" hidden="1" customHeight="1"/>
    <row r="48534" ht="12.75" hidden="1" customHeight="1"/>
    <row r="48535" ht="12.75" hidden="1" customHeight="1"/>
    <row r="48536" ht="12.75" hidden="1" customHeight="1"/>
    <row r="48537" ht="12.75" hidden="1" customHeight="1"/>
    <row r="48538" ht="12.75" hidden="1" customHeight="1"/>
    <row r="48539" ht="12.75" hidden="1" customHeight="1"/>
    <row r="48540" ht="12.75" hidden="1" customHeight="1"/>
    <row r="48541" ht="12.75" hidden="1" customHeight="1"/>
    <row r="48542" ht="12.75" hidden="1" customHeight="1"/>
    <row r="48543" ht="12.75" hidden="1" customHeight="1"/>
    <row r="48544" ht="12.75" hidden="1" customHeight="1"/>
    <row r="48545" ht="12.75" hidden="1" customHeight="1"/>
    <row r="48546" ht="12.75" hidden="1" customHeight="1"/>
    <row r="48547" ht="12.75" hidden="1" customHeight="1"/>
    <row r="48548" ht="12.75" hidden="1" customHeight="1"/>
    <row r="48549" ht="12.75" hidden="1" customHeight="1"/>
    <row r="48550" ht="12.75" hidden="1" customHeight="1"/>
    <row r="48551" ht="12.75" hidden="1" customHeight="1"/>
    <row r="48552" ht="12.75" hidden="1" customHeight="1"/>
    <row r="48553" ht="12.75" hidden="1" customHeight="1"/>
    <row r="48554" ht="12.75" hidden="1" customHeight="1"/>
    <row r="48555" ht="12.75" hidden="1" customHeight="1"/>
    <row r="48556" ht="12.75" hidden="1" customHeight="1"/>
    <row r="48557" ht="12.75" hidden="1" customHeight="1"/>
    <row r="48558" ht="12.75" hidden="1" customHeight="1"/>
    <row r="48559" ht="12.75" hidden="1" customHeight="1"/>
    <row r="48560" ht="12.75" hidden="1" customHeight="1"/>
    <row r="48561" ht="12.75" hidden="1" customHeight="1"/>
    <row r="48562" ht="12.75" hidden="1" customHeight="1"/>
    <row r="48563" ht="12.75" hidden="1" customHeight="1"/>
    <row r="48564" ht="12.75" hidden="1" customHeight="1"/>
    <row r="48565" ht="12.75" hidden="1" customHeight="1"/>
    <row r="48566" ht="12.75" hidden="1" customHeight="1"/>
    <row r="48567" ht="12.75" hidden="1" customHeight="1"/>
    <row r="48568" ht="12.75" hidden="1" customHeight="1"/>
    <row r="48569" ht="12.75" hidden="1" customHeight="1"/>
    <row r="48570" ht="12.75" hidden="1" customHeight="1"/>
    <row r="48571" ht="12.75" hidden="1" customHeight="1"/>
    <row r="48572" ht="12.75" hidden="1" customHeight="1"/>
    <row r="48573" ht="12.75" hidden="1" customHeight="1"/>
    <row r="48574" ht="12.75" hidden="1" customHeight="1"/>
    <row r="48575" ht="12.75" hidden="1" customHeight="1"/>
    <row r="48576" ht="12.75" hidden="1" customHeight="1"/>
    <row r="48577" ht="12.75" hidden="1" customHeight="1"/>
    <row r="48578" ht="12.75" hidden="1" customHeight="1"/>
    <row r="48579" ht="12.75" hidden="1" customHeight="1"/>
    <row r="48580" ht="12.75" hidden="1" customHeight="1"/>
    <row r="48581" ht="12.75" hidden="1" customHeight="1"/>
    <row r="48582" ht="12.75" hidden="1" customHeight="1"/>
    <row r="48583" ht="12.75" hidden="1" customHeight="1"/>
    <row r="48584" ht="12.75" hidden="1" customHeight="1"/>
    <row r="48585" ht="12.75" hidden="1" customHeight="1"/>
    <row r="48586" ht="12.75" hidden="1" customHeight="1"/>
    <row r="48587" ht="12.75" hidden="1" customHeight="1"/>
    <row r="48588" ht="12.75" hidden="1" customHeight="1"/>
    <row r="48589" ht="12.75" hidden="1" customHeight="1"/>
    <row r="48590" ht="12.75" hidden="1" customHeight="1"/>
    <row r="48591" ht="12.75" hidden="1" customHeight="1"/>
    <row r="48592" ht="12.75" hidden="1" customHeight="1"/>
    <row r="48593" ht="12.75" hidden="1" customHeight="1"/>
    <row r="48594" ht="12.75" hidden="1" customHeight="1"/>
    <row r="48595" ht="12.75" hidden="1" customHeight="1"/>
    <row r="48596" ht="12.75" hidden="1" customHeight="1"/>
    <row r="48597" ht="12.75" hidden="1" customHeight="1"/>
    <row r="48598" ht="12.75" hidden="1" customHeight="1"/>
    <row r="48599" ht="12.75" hidden="1" customHeight="1"/>
    <row r="48600" ht="12.75" hidden="1" customHeight="1"/>
    <row r="48601" ht="12.75" hidden="1" customHeight="1"/>
    <row r="48602" ht="12.75" hidden="1" customHeight="1"/>
    <row r="48603" ht="12.75" hidden="1" customHeight="1"/>
    <row r="48604" ht="12.75" hidden="1" customHeight="1"/>
    <row r="48605" ht="12.75" hidden="1" customHeight="1"/>
    <row r="48606" ht="12.75" hidden="1" customHeight="1"/>
    <row r="48607" ht="12.75" hidden="1" customHeight="1"/>
    <row r="48608" ht="12.75" hidden="1" customHeight="1"/>
    <row r="48609" ht="12.75" hidden="1" customHeight="1"/>
    <row r="48610" ht="12.75" hidden="1" customHeight="1"/>
    <row r="48611" ht="12.75" hidden="1" customHeight="1"/>
    <row r="48612" ht="12.75" hidden="1" customHeight="1"/>
    <row r="48613" ht="12.75" hidden="1" customHeight="1"/>
    <row r="48614" ht="12.75" hidden="1" customHeight="1"/>
    <row r="48615" ht="12.75" hidden="1" customHeight="1"/>
    <row r="48616" ht="12.75" hidden="1" customHeight="1"/>
    <row r="48617" ht="12.75" hidden="1" customHeight="1"/>
    <row r="48618" ht="12.75" hidden="1" customHeight="1"/>
    <row r="48619" ht="12.75" hidden="1" customHeight="1"/>
    <row r="48620" ht="12.75" hidden="1" customHeight="1"/>
    <row r="48621" ht="12.75" hidden="1" customHeight="1"/>
    <row r="48622" ht="12.75" hidden="1" customHeight="1"/>
    <row r="48623" ht="12.75" hidden="1" customHeight="1"/>
    <row r="48624" ht="12.75" hidden="1" customHeight="1"/>
    <row r="48625" ht="12.75" hidden="1" customHeight="1"/>
    <row r="48626" ht="12.75" hidden="1" customHeight="1"/>
    <row r="48627" ht="12.75" hidden="1" customHeight="1"/>
    <row r="48628" ht="12.75" hidden="1" customHeight="1"/>
    <row r="48629" ht="12.75" hidden="1" customHeight="1"/>
    <row r="48630" ht="12.75" hidden="1" customHeight="1"/>
    <row r="48631" ht="12.75" hidden="1" customHeight="1"/>
    <row r="48632" ht="12.75" hidden="1" customHeight="1"/>
    <row r="48633" ht="12.75" hidden="1" customHeight="1"/>
    <row r="48634" ht="12.75" hidden="1" customHeight="1"/>
    <row r="48635" ht="12.75" hidden="1" customHeight="1"/>
    <row r="48636" ht="12.75" hidden="1" customHeight="1"/>
    <row r="48637" ht="12.75" hidden="1" customHeight="1"/>
    <row r="48638" ht="12.75" hidden="1" customHeight="1"/>
    <row r="48639" ht="12.75" hidden="1" customHeight="1"/>
    <row r="48640" ht="12.75" hidden="1" customHeight="1"/>
    <row r="48641" ht="12.75" hidden="1" customHeight="1"/>
    <row r="48642" ht="12.75" hidden="1" customHeight="1"/>
    <row r="48643" ht="12.75" hidden="1" customHeight="1"/>
    <row r="48644" ht="12.75" hidden="1" customHeight="1"/>
    <row r="48645" ht="12.75" hidden="1" customHeight="1"/>
    <row r="48646" ht="12.75" hidden="1" customHeight="1"/>
    <row r="48647" ht="12.75" hidden="1" customHeight="1"/>
    <row r="48648" ht="12.75" hidden="1" customHeight="1"/>
    <row r="48649" ht="12.75" hidden="1" customHeight="1"/>
    <row r="48650" ht="12.75" hidden="1" customHeight="1"/>
    <row r="48651" ht="12.75" hidden="1" customHeight="1"/>
    <row r="48652" ht="12.75" hidden="1" customHeight="1"/>
    <row r="48653" ht="12.75" hidden="1" customHeight="1"/>
    <row r="48654" ht="12.75" hidden="1" customHeight="1"/>
    <row r="48655" ht="12.75" hidden="1" customHeight="1"/>
    <row r="48656" ht="12.75" hidden="1" customHeight="1"/>
    <row r="48657" ht="12.75" hidden="1" customHeight="1"/>
    <row r="48658" ht="12.75" hidden="1" customHeight="1"/>
    <row r="48659" ht="12.75" hidden="1" customHeight="1"/>
    <row r="48660" ht="12.75" hidden="1" customHeight="1"/>
    <row r="48661" ht="12.75" hidden="1" customHeight="1"/>
    <row r="48662" ht="12.75" hidden="1" customHeight="1"/>
    <row r="48663" ht="12.75" hidden="1" customHeight="1"/>
    <row r="48664" ht="12.75" hidden="1" customHeight="1"/>
    <row r="48665" ht="12.75" hidden="1" customHeight="1"/>
    <row r="48666" ht="12.75" hidden="1" customHeight="1"/>
    <row r="48667" ht="12.75" hidden="1" customHeight="1"/>
    <row r="48668" ht="12.75" hidden="1" customHeight="1"/>
    <row r="48669" ht="12.75" hidden="1" customHeight="1"/>
    <row r="48670" ht="12.75" hidden="1" customHeight="1"/>
    <row r="48671" ht="12.75" hidden="1" customHeight="1"/>
    <row r="48672" ht="12.75" hidden="1" customHeight="1"/>
    <row r="48673" ht="12.75" hidden="1" customHeight="1"/>
    <row r="48674" ht="12.75" hidden="1" customHeight="1"/>
    <row r="48675" ht="12.75" hidden="1" customHeight="1"/>
    <row r="48676" ht="12.75" hidden="1" customHeight="1"/>
    <row r="48677" ht="12.75" hidden="1" customHeight="1"/>
    <row r="48678" ht="12.75" hidden="1" customHeight="1"/>
    <row r="48679" ht="12.75" hidden="1" customHeight="1"/>
    <row r="48680" ht="12.75" hidden="1" customHeight="1"/>
    <row r="48681" ht="12.75" hidden="1" customHeight="1"/>
    <row r="48682" ht="12.75" hidden="1" customHeight="1"/>
    <row r="48683" ht="12.75" hidden="1" customHeight="1"/>
    <row r="48684" ht="12.75" hidden="1" customHeight="1"/>
    <row r="48685" ht="12.75" hidden="1" customHeight="1"/>
    <row r="48686" ht="12.75" hidden="1" customHeight="1"/>
    <row r="48687" ht="12.75" hidden="1" customHeight="1"/>
    <row r="48688" ht="12.75" hidden="1" customHeight="1"/>
    <row r="48689" ht="12.75" hidden="1" customHeight="1"/>
    <row r="48690" ht="12.75" hidden="1" customHeight="1"/>
    <row r="48691" ht="12.75" hidden="1" customHeight="1"/>
    <row r="48692" ht="12.75" hidden="1" customHeight="1"/>
    <row r="48693" ht="12.75" hidden="1" customHeight="1"/>
    <row r="48694" ht="12.75" hidden="1" customHeight="1"/>
    <row r="48695" ht="12.75" hidden="1" customHeight="1"/>
    <row r="48696" ht="12.75" hidden="1" customHeight="1"/>
    <row r="48697" ht="12.75" hidden="1" customHeight="1"/>
    <row r="48698" ht="12.75" hidden="1" customHeight="1"/>
    <row r="48699" ht="12.75" hidden="1" customHeight="1"/>
    <row r="48700" ht="12.75" hidden="1" customHeight="1"/>
    <row r="48701" ht="12.75" hidden="1" customHeight="1"/>
    <row r="48702" ht="12.75" hidden="1" customHeight="1"/>
    <row r="48703" ht="12.75" hidden="1" customHeight="1"/>
    <row r="48704" ht="12.75" hidden="1" customHeight="1"/>
    <row r="48705" ht="12.75" hidden="1" customHeight="1"/>
    <row r="48706" ht="12.75" hidden="1" customHeight="1"/>
    <row r="48707" ht="12.75" hidden="1" customHeight="1"/>
    <row r="48708" ht="12.75" hidden="1" customHeight="1"/>
    <row r="48709" ht="12.75" hidden="1" customHeight="1"/>
    <row r="48710" ht="12.75" hidden="1" customHeight="1"/>
    <row r="48711" ht="12.75" hidden="1" customHeight="1"/>
    <row r="48712" ht="12.75" hidden="1" customHeight="1"/>
    <row r="48713" ht="12.75" hidden="1" customHeight="1"/>
    <row r="48714" ht="12.75" hidden="1" customHeight="1"/>
    <row r="48715" ht="12.75" hidden="1" customHeight="1"/>
    <row r="48716" ht="12.75" hidden="1" customHeight="1"/>
    <row r="48717" ht="12.75" hidden="1" customHeight="1"/>
    <row r="48718" ht="12.75" hidden="1" customHeight="1"/>
    <row r="48719" ht="12.75" hidden="1" customHeight="1"/>
    <row r="48720" ht="12.75" hidden="1" customHeight="1"/>
    <row r="48721" ht="12.75" hidden="1" customHeight="1"/>
    <row r="48722" ht="12.75" hidden="1" customHeight="1"/>
    <row r="48723" ht="12.75" hidden="1" customHeight="1"/>
    <row r="48724" ht="12.75" hidden="1" customHeight="1"/>
    <row r="48725" ht="12.75" hidden="1" customHeight="1"/>
    <row r="48726" ht="12.75" hidden="1" customHeight="1"/>
    <row r="48727" ht="12.75" hidden="1" customHeight="1"/>
    <row r="48728" ht="12.75" hidden="1" customHeight="1"/>
    <row r="48729" ht="12.75" hidden="1" customHeight="1"/>
    <row r="48730" ht="12.75" hidden="1" customHeight="1"/>
    <row r="48731" ht="12.75" hidden="1" customHeight="1"/>
    <row r="48732" ht="12.75" hidden="1" customHeight="1"/>
    <row r="48733" ht="12.75" hidden="1" customHeight="1"/>
    <row r="48734" ht="12.75" hidden="1" customHeight="1"/>
    <row r="48735" ht="12.75" hidden="1" customHeight="1"/>
    <row r="48736" ht="12.75" hidden="1" customHeight="1"/>
    <row r="48737" ht="12.75" hidden="1" customHeight="1"/>
    <row r="48738" ht="12.75" hidden="1" customHeight="1"/>
    <row r="48739" ht="12.75" hidden="1" customHeight="1"/>
    <row r="48740" ht="12.75" hidden="1" customHeight="1"/>
    <row r="48741" ht="12.75" hidden="1" customHeight="1"/>
    <row r="48742" ht="12.75" hidden="1" customHeight="1"/>
    <row r="48743" ht="12.75" hidden="1" customHeight="1"/>
    <row r="48744" ht="12.75" hidden="1" customHeight="1"/>
    <row r="48745" ht="12.75" hidden="1" customHeight="1"/>
    <row r="48746" ht="12.75" hidden="1" customHeight="1"/>
    <row r="48747" ht="12.75" hidden="1" customHeight="1"/>
    <row r="48748" ht="12.75" hidden="1" customHeight="1"/>
    <row r="48749" ht="12.75" hidden="1" customHeight="1"/>
    <row r="48750" ht="12.75" hidden="1" customHeight="1"/>
    <row r="48751" ht="12.75" hidden="1" customHeight="1"/>
    <row r="48752" ht="12.75" hidden="1" customHeight="1"/>
    <row r="48753" ht="12.75" hidden="1" customHeight="1"/>
    <row r="48754" ht="12.75" hidden="1" customHeight="1"/>
    <row r="48755" ht="12.75" hidden="1" customHeight="1"/>
    <row r="48756" ht="12.75" hidden="1" customHeight="1"/>
    <row r="48757" ht="12.75" hidden="1" customHeight="1"/>
    <row r="48758" ht="12.75" hidden="1" customHeight="1"/>
    <row r="48759" ht="12.75" hidden="1" customHeight="1"/>
    <row r="48760" ht="12.75" hidden="1" customHeight="1"/>
    <row r="48761" ht="12.75" hidden="1" customHeight="1"/>
    <row r="48762" ht="12.75" hidden="1" customHeight="1"/>
    <row r="48763" ht="12.75" hidden="1" customHeight="1"/>
    <row r="48764" ht="12.75" hidden="1" customHeight="1"/>
    <row r="48765" ht="12.75" hidden="1" customHeight="1"/>
    <row r="48766" ht="12.75" hidden="1" customHeight="1"/>
    <row r="48767" ht="12.75" hidden="1" customHeight="1"/>
    <row r="48768" ht="12.75" hidden="1" customHeight="1"/>
    <row r="48769" ht="12.75" hidden="1" customHeight="1"/>
    <row r="48770" ht="12.75" hidden="1" customHeight="1"/>
    <row r="48771" ht="12.75" hidden="1" customHeight="1"/>
    <row r="48772" ht="12.75" hidden="1" customHeight="1"/>
    <row r="48773" ht="12.75" hidden="1" customHeight="1"/>
    <row r="48774" ht="12.75" hidden="1" customHeight="1"/>
    <row r="48775" ht="12.75" hidden="1" customHeight="1"/>
    <row r="48776" ht="12.75" hidden="1" customHeight="1"/>
    <row r="48777" ht="12.75" hidden="1" customHeight="1"/>
    <row r="48778" ht="12.75" hidden="1" customHeight="1"/>
    <row r="48779" ht="12.75" hidden="1" customHeight="1"/>
    <row r="48780" ht="12.75" hidden="1" customHeight="1"/>
    <row r="48781" ht="12.75" hidden="1" customHeight="1"/>
    <row r="48782" ht="12.75" hidden="1" customHeight="1"/>
    <row r="48783" ht="12.75" hidden="1" customHeight="1"/>
    <row r="48784" ht="12.75" hidden="1" customHeight="1"/>
    <row r="48785" ht="12.75" hidden="1" customHeight="1"/>
    <row r="48786" ht="12.75" hidden="1" customHeight="1"/>
    <row r="48787" ht="12.75" hidden="1" customHeight="1"/>
    <row r="48788" ht="12.75" hidden="1" customHeight="1"/>
    <row r="48789" ht="12.75" hidden="1" customHeight="1"/>
    <row r="48790" ht="12.75" hidden="1" customHeight="1"/>
    <row r="48791" ht="12.75" hidden="1" customHeight="1"/>
    <row r="48792" ht="12.75" hidden="1" customHeight="1"/>
    <row r="48793" ht="12.75" hidden="1" customHeight="1"/>
    <row r="48794" ht="12.75" hidden="1" customHeight="1"/>
    <row r="48795" ht="12.75" hidden="1" customHeight="1"/>
    <row r="48796" ht="12.75" hidden="1" customHeight="1"/>
    <row r="48797" ht="12.75" hidden="1" customHeight="1"/>
    <row r="48798" ht="12.75" hidden="1" customHeight="1"/>
    <row r="48799" ht="12.75" hidden="1" customHeight="1"/>
    <row r="48800" ht="12.75" hidden="1" customHeight="1"/>
    <row r="48801" ht="12.75" hidden="1" customHeight="1"/>
    <row r="48802" ht="12.75" hidden="1" customHeight="1"/>
    <row r="48803" ht="12.75" hidden="1" customHeight="1"/>
    <row r="48804" ht="12.75" hidden="1" customHeight="1"/>
    <row r="48805" ht="12.75" hidden="1" customHeight="1"/>
    <row r="48806" ht="12.75" hidden="1" customHeight="1"/>
    <row r="48807" ht="12.75" hidden="1" customHeight="1"/>
    <row r="48808" ht="12.75" hidden="1" customHeight="1"/>
    <row r="48809" ht="12.75" hidden="1" customHeight="1"/>
    <row r="48810" ht="12.75" hidden="1" customHeight="1"/>
    <row r="48811" ht="12.75" hidden="1" customHeight="1"/>
    <row r="48812" ht="12.75" hidden="1" customHeight="1"/>
    <row r="48813" ht="12.75" hidden="1" customHeight="1"/>
    <row r="48814" ht="12.75" hidden="1" customHeight="1"/>
    <row r="48815" ht="12.75" hidden="1" customHeight="1"/>
    <row r="48816" ht="12.75" hidden="1" customHeight="1"/>
    <row r="48817" ht="12.75" hidden="1" customHeight="1"/>
    <row r="48818" ht="12.75" hidden="1" customHeight="1"/>
    <row r="48819" ht="12.75" hidden="1" customHeight="1"/>
    <row r="48820" ht="12.75" hidden="1" customHeight="1"/>
    <row r="48821" ht="12.75" hidden="1" customHeight="1"/>
    <row r="48822" ht="12.75" hidden="1" customHeight="1"/>
    <row r="48823" ht="12.75" hidden="1" customHeight="1"/>
    <row r="48824" ht="12.75" hidden="1" customHeight="1"/>
    <row r="48825" ht="12.75" hidden="1" customHeight="1"/>
    <row r="48826" ht="12.75" hidden="1" customHeight="1"/>
    <row r="48827" ht="12.75" hidden="1" customHeight="1"/>
    <row r="48828" ht="12.75" hidden="1" customHeight="1"/>
    <row r="48829" ht="12.75" hidden="1" customHeight="1"/>
    <row r="48830" ht="12.75" hidden="1" customHeight="1"/>
    <row r="48831" ht="12.75" hidden="1" customHeight="1"/>
    <row r="48832" ht="12.75" hidden="1" customHeight="1"/>
    <row r="48833" ht="12.75" hidden="1" customHeight="1"/>
    <row r="48834" ht="12.75" hidden="1" customHeight="1"/>
    <row r="48835" ht="12.75" hidden="1" customHeight="1"/>
    <row r="48836" ht="12.75" hidden="1" customHeight="1"/>
    <row r="48837" ht="12.75" hidden="1" customHeight="1"/>
    <row r="48838" ht="12.75" hidden="1" customHeight="1"/>
    <row r="48839" ht="12.75" hidden="1" customHeight="1"/>
    <row r="48840" ht="12.75" hidden="1" customHeight="1"/>
    <row r="48841" ht="12.75" hidden="1" customHeight="1"/>
    <row r="48842" ht="12.75" hidden="1" customHeight="1"/>
    <row r="48843" ht="12.75" hidden="1" customHeight="1"/>
    <row r="48844" ht="12.75" hidden="1" customHeight="1"/>
    <row r="48845" ht="12.75" hidden="1" customHeight="1"/>
    <row r="48846" ht="12.75" hidden="1" customHeight="1"/>
    <row r="48847" ht="12.75" hidden="1" customHeight="1"/>
    <row r="48848" ht="12.75" hidden="1" customHeight="1"/>
    <row r="48849" ht="12.75" hidden="1" customHeight="1"/>
    <row r="48850" ht="12.75" hidden="1" customHeight="1"/>
    <row r="48851" ht="12.75" hidden="1" customHeight="1"/>
    <row r="48852" ht="12.75" hidden="1" customHeight="1"/>
    <row r="48853" ht="12.75" hidden="1" customHeight="1"/>
    <row r="48854" ht="12.75" hidden="1" customHeight="1"/>
    <row r="48855" ht="12.75" hidden="1" customHeight="1"/>
    <row r="48856" ht="12.75" hidden="1" customHeight="1"/>
    <row r="48857" ht="12.75" hidden="1" customHeight="1"/>
    <row r="48858" ht="12.75" hidden="1" customHeight="1"/>
    <row r="48859" ht="12.75" hidden="1" customHeight="1"/>
    <row r="48860" ht="12.75" hidden="1" customHeight="1"/>
    <row r="48861" ht="12.75" hidden="1" customHeight="1"/>
    <row r="48862" ht="12.75" hidden="1" customHeight="1"/>
    <row r="48863" ht="12.75" hidden="1" customHeight="1"/>
    <row r="48864" ht="12.75" hidden="1" customHeight="1"/>
    <row r="48865" ht="12.75" hidden="1" customHeight="1"/>
    <row r="48866" ht="12.75" hidden="1" customHeight="1"/>
    <row r="48867" ht="12.75" hidden="1" customHeight="1"/>
    <row r="48868" ht="12.75" hidden="1" customHeight="1"/>
    <row r="48869" ht="12.75" hidden="1" customHeight="1"/>
    <row r="48870" ht="12.75" hidden="1" customHeight="1"/>
    <row r="48871" ht="12.75" hidden="1" customHeight="1"/>
    <row r="48872" ht="12.75" hidden="1" customHeight="1"/>
    <row r="48873" ht="12.75" hidden="1" customHeight="1"/>
    <row r="48874" ht="12.75" hidden="1" customHeight="1"/>
    <row r="48875" ht="12.75" hidden="1" customHeight="1"/>
    <row r="48876" ht="12.75" hidden="1" customHeight="1"/>
    <row r="48877" ht="12.75" hidden="1" customHeight="1"/>
    <row r="48878" ht="12.75" hidden="1" customHeight="1"/>
    <row r="48879" ht="12.75" hidden="1" customHeight="1"/>
    <row r="48880" ht="12.75" hidden="1" customHeight="1"/>
    <row r="48881" ht="12.75" hidden="1" customHeight="1"/>
    <row r="48882" ht="12.75" hidden="1" customHeight="1"/>
    <row r="48883" ht="12.75" hidden="1" customHeight="1"/>
    <row r="48884" ht="12.75" hidden="1" customHeight="1"/>
    <row r="48885" ht="12.75" hidden="1" customHeight="1"/>
    <row r="48886" ht="12.75" hidden="1" customHeight="1"/>
    <row r="48887" ht="12.75" hidden="1" customHeight="1"/>
    <row r="48888" ht="12.75" hidden="1" customHeight="1"/>
    <row r="48889" ht="12.75" hidden="1" customHeight="1"/>
    <row r="48890" ht="12.75" hidden="1" customHeight="1"/>
    <row r="48891" ht="12.75" hidden="1" customHeight="1"/>
    <row r="48892" ht="12.75" hidden="1" customHeight="1"/>
    <row r="48893" ht="12.75" hidden="1" customHeight="1"/>
    <row r="48894" ht="12.75" hidden="1" customHeight="1"/>
    <row r="48895" ht="12.75" hidden="1" customHeight="1"/>
    <row r="48896" ht="12.75" hidden="1" customHeight="1"/>
    <row r="48897" ht="12.75" hidden="1" customHeight="1"/>
    <row r="48898" ht="12.75" hidden="1" customHeight="1"/>
    <row r="48899" ht="12.75" hidden="1" customHeight="1"/>
    <row r="48900" ht="12.75" hidden="1" customHeight="1"/>
    <row r="48901" ht="12.75" hidden="1" customHeight="1"/>
    <row r="48902" ht="12.75" hidden="1" customHeight="1"/>
    <row r="48903" ht="12.75" hidden="1" customHeight="1"/>
    <row r="48904" ht="12.75" hidden="1" customHeight="1"/>
    <row r="48905" ht="12.75" hidden="1" customHeight="1"/>
    <row r="48906" ht="12.75" hidden="1" customHeight="1"/>
    <row r="48907" ht="12.75" hidden="1" customHeight="1"/>
    <row r="48908" ht="12.75" hidden="1" customHeight="1"/>
    <row r="48909" ht="12.75" hidden="1" customHeight="1"/>
    <row r="48910" ht="12.75" hidden="1" customHeight="1"/>
    <row r="48911" ht="12.75" hidden="1" customHeight="1"/>
    <row r="48912" ht="12.75" hidden="1" customHeight="1"/>
    <row r="48913" ht="12.75" hidden="1" customHeight="1"/>
    <row r="48914" ht="12.75" hidden="1" customHeight="1"/>
    <row r="48915" ht="12.75" hidden="1" customHeight="1"/>
    <row r="48916" ht="12.75" hidden="1" customHeight="1"/>
    <row r="48917" ht="12.75" hidden="1" customHeight="1"/>
    <row r="48918" ht="12.75" hidden="1" customHeight="1"/>
    <row r="48919" ht="12.75" hidden="1" customHeight="1"/>
    <row r="48920" ht="12.75" hidden="1" customHeight="1"/>
    <row r="48921" ht="12.75" hidden="1" customHeight="1"/>
    <row r="48922" ht="12.75" hidden="1" customHeight="1"/>
    <row r="48923" ht="12.75" hidden="1" customHeight="1"/>
    <row r="48924" ht="12.75" hidden="1" customHeight="1"/>
    <row r="48925" ht="12.75" hidden="1" customHeight="1"/>
    <row r="48926" ht="12.75" hidden="1" customHeight="1"/>
    <row r="48927" ht="12.75" hidden="1" customHeight="1"/>
    <row r="48928" ht="12.75" hidden="1" customHeight="1"/>
    <row r="48929" ht="12.75" hidden="1" customHeight="1"/>
    <row r="48930" ht="12.75" hidden="1" customHeight="1"/>
    <row r="48931" ht="12.75" hidden="1" customHeight="1"/>
    <row r="48932" ht="12.75" hidden="1" customHeight="1"/>
    <row r="48933" ht="12.75" hidden="1" customHeight="1"/>
    <row r="48934" ht="12.75" hidden="1" customHeight="1"/>
    <row r="48935" ht="12.75" hidden="1" customHeight="1"/>
    <row r="48936" ht="12.75" hidden="1" customHeight="1"/>
    <row r="48937" ht="12.75" hidden="1" customHeight="1"/>
    <row r="48938" ht="12.75" hidden="1" customHeight="1"/>
    <row r="48939" ht="12.75" hidden="1" customHeight="1"/>
    <row r="48940" ht="12.75" hidden="1" customHeight="1"/>
    <row r="48941" ht="12.75" hidden="1" customHeight="1"/>
    <row r="48942" ht="12.75" hidden="1" customHeight="1"/>
    <row r="48943" ht="12.75" hidden="1" customHeight="1"/>
    <row r="48944" ht="12.75" hidden="1" customHeight="1"/>
    <row r="48945" ht="12.75" hidden="1" customHeight="1"/>
    <row r="48946" ht="12.75" hidden="1" customHeight="1"/>
    <row r="48947" ht="12.75" hidden="1" customHeight="1"/>
    <row r="48948" ht="12.75" hidden="1" customHeight="1"/>
    <row r="48949" ht="12.75" hidden="1" customHeight="1"/>
    <row r="48950" ht="12.75" hidden="1" customHeight="1"/>
    <row r="48951" ht="12.75" hidden="1" customHeight="1"/>
    <row r="48952" ht="12.75" hidden="1" customHeight="1"/>
    <row r="48953" ht="12.75" hidden="1" customHeight="1"/>
    <row r="48954" ht="12.75" hidden="1" customHeight="1"/>
    <row r="48955" ht="12.75" hidden="1" customHeight="1"/>
    <row r="48956" ht="12.75" hidden="1" customHeight="1"/>
    <row r="48957" ht="12.75" hidden="1" customHeight="1"/>
    <row r="48958" ht="12.75" hidden="1" customHeight="1"/>
    <row r="48959" ht="12.75" hidden="1" customHeight="1"/>
    <row r="48960" ht="12.75" hidden="1" customHeight="1"/>
    <row r="48961" ht="12.75" hidden="1" customHeight="1"/>
    <row r="48962" ht="12.75" hidden="1" customHeight="1"/>
    <row r="48963" ht="12.75" hidden="1" customHeight="1"/>
    <row r="48964" ht="12.75" hidden="1" customHeight="1"/>
    <row r="48965" ht="12.75" hidden="1" customHeight="1"/>
    <row r="48966" ht="12.75" hidden="1" customHeight="1"/>
    <row r="48967" ht="12.75" hidden="1" customHeight="1"/>
    <row r="48968" ht="12.75" hidden="1" customHeight="1"/>
    <row r="48969" ht="12.75" hidden="1" customHeight="1"/>
    <row r="48970" ht="12.75" hidden="1" customHeight="1"/>
    <row r="48971" ht="12.75" hidden="1" customHeight="1"/>
    <row r="48972" ht="12.75" hidden="1" customHeight="1"/>
    <row r="48973" ht="12.75" hidden="1" customHeight="1"/>
    <row r="48974" ht="12.75" hidden="1" customHeight="1"/>
    <row r="48975" ht="12.75" hidden="1" customHeight="1"/>
    <row r="48976" ht="12.75" hidden="1" customHeight="1"/>
    <row r="48977" ht="12.75" hidden="1" customHeight="1"/>
    <row r="48978" ht="12.75" hidden="1" customHeight="1"/>
    <row r="48979" ht="12.75" hidden="1" customHeight="1"/>
    <row r="48980" ht="12.75" hidden="1" customHeight="1"/>
    <row r="48981" ht="12.75" hidden="1" customHeight="1"/>
    <row r="48982" ht="12.75" hidden="1" customHeight="1"/>
    <row r="48983" ht="12.75" hidden="1" customHeight="1"/>
    <row r="48984" ht="12.75" hidden="1" customHeight="1"/>
    <row r="48985" ht="12.75" hidden="1" customHeight="1"/>
    <row r="48986" ht="12.75" hidden="1" customHeight="1"/>
    <row r="48987" ht="12.75" hidden="1" customHeight="1"/>
    <row r="48988" ht="12.75" hidden="1" customHeight="1"/>
    <row r="48989" ht="12.75" hidden="1" customHeight="1"/>
    <row r="48990" ht="12.75" hidden="1" customHeight="1"/>
    <row r="48991" ht="12.75" hidden="1" customHeight="1"/>
    <row r="48992" ht="12.75" hidden="1" customHeight="1"/>
    <row r="48993" ht="12.75" hidden="1" customHeight="1"/>
    <row r="48994" ht="12.75" hidden="1" customHeight="1"/>
    <row r="48995" ht="12.75" hidden="1" customHeight="1"/>
    <row r="48996" ht="12.75" hidden="1" customHeight="1"/>
    <row r="48997" ht="12.75" hidden="1" customHeight="1"/>
    <row r="48998" ht="12.75" hidden="1" customHeight="1"/>
    <row r="48999" ht="12.75" hidden="1" customHeight="1"/>
    <row r="49000" ht="12.75" hidden="1" customHeight="1"/>
    <row r="49001" ht="12.75" hidden="1" customHeight="1"/>
    <row r="49002" ht="12.75" hidden="1" customHeight="1"/>
    <row r="49003" ht="12.75" hidden="1" customHeight="1"/>
    <row r="49004" ht="12.75" hidden="1" customHeight="1"/>
    <row r="49005" ht="12.75" hidden="1" customHeight="1"/>
    <row r="49006" ht="12.75" hidden="1" customHeight="1"/>
    <row r="49007" ht="12.75" hidden="1" customHeight="1"/>
    <row r="49008" ht="12.75" hidden="1" customHeight="1"/>
    <row r="49009" ht="12.75" hidden="1" customHeight="1"/>
    <row r="49010" ht="12.75" hidden="1" customHeight="1"/>
    <row r="49011" ht="12.75" hidden="1" customHeight="1"/>
    <row r="49012" ht="12.75" hidden="1" customHeight="1"/>
    <row r="49013" ht="12.75" hidden="1" customHeight="1"/>
    <row r="49014" ht="12.75" hidden="1" customHeight="1"/>
    <row r="49015" ht="12.75" hidden="1" customHeight="1"/>
    <row r="49016" ht="12.75" hidden="1" customHeight="1"/>
    <row r="49017" ht="12.75" hidden="1" customHeight="1"/>
    <row r="49018" ht="12.75" hidden="1" customHeight="1"/>
    <row r="49019" ht="12.75" hidden="1" customHeight="1"/>
    <row r="49020" ht="12.75" hidden="1" customHeight="1"/>
    <row r="49021" ht="12.75" hidden="1" customHeight="1"/>
    <row r="49022" ht="12.75" hidden="1" customHeight="1"/>
    <row r="49023" ht="12.75" hidden="1" customHeight="1"/>
    <row r="49024" ht="12.75" hidden="1" customHeight="1"/>
    <row r="49025" ht="12.75" hidden="1" customHeight="1"/>
    <row r="49026" ht="12.75" hidden="1" customHeight="1"/>
    <row r="49027" ht="12.75" hidden="1" customHeight="1"/>
    <row r="49028" ht="12.75" hidden="1" customHeight="1"/>
    <row r="49029" ht="12.75" hidden="1" customHeight="1"/>
    <row r="49030" ht="12.75" hidden="1" customHeight="1"/>
    <row r="49031" ht="12.75" hidden="1" customHeight="1"/>
    <row r="49032" ht="12.75" hidden="1" customHeight="1"/>
    <row r="49033" ht="12.75" hidden="1" customHeight="1"/>
    <row r="49034" ht="12.75" hidden="1" customHeight="1"/>
    <row r="49035" ht="12.75" hidden="1" customHeight="1"/>
    <row r="49036" ht="12.75" hidden="1" customHeight="1"/>
    <row r="49037" ht="12.75" hidden="1" customHeight="1"/>
    <row r="49038" ht="12.75" hidden="1" customHeight="1"/>
    <row r="49039" ht="12.75" hidden="1" customHeight="1"/>
    <row r="49040" ht="12.75" hidden="1" customHeight="1"/>
    <row r="49041" ht="12.75" hidden="1" customHeight="1"/>
    <row r="49042" ht="12.75" hidden="1" customHeight="1"/>
    <row r="49043" ht="12.75" hidden="1" customHeight="1"/>
    <row r="49044" ht="12.75" hidden="1" customHeight="1"/>
    <row r="49045" ht="12.75" hidden="1" customHeight="1"/>
    <row r="49046" ht="12.75" hidden="1" customHeight="1"/>
    <row r="49047" ht="12.75" hidden="1" customHeight="1"/>
    <row r="49048" ht="12.75" hidden="1" customHeight="1"/>
    <row r="49049" ht="12.75" hidden="1" customHeight="1"/>
    <row r="49050" ht="12.75" hidden="1" customHeight="1"/>
    <row r="49051" ht="12.75" hidden="1" customHeight="1"/>
    <row r="49052" ht="12.75" hidden="1" customHeight="1"/>
    <row r="49053" ht="12.75" hidden="1" customHeight="1"/>
    <row r="49054" ht="12.75" hidden="1" customHeight="1"/>
    <row r="49055" ht="12.75" hidden="1" customHeight="1"/>
    <row r="49056" ht="12.75" hidden="1" customHeight="1"/>
    <row r="49057" ht="12.75" hidden="1" customHeight="1"/>
    <row r="49058" ht="12.75" hidden="1" customHeight="1"/>
    <row r="49059" ht="12.75" hidden="1" customHeight="1"/>
    <row r="49060" ht="12.75" hidden="1" customHeight="1"/>
    <row r="49061" ht="12.75" hidden="1" customHeight="1"/>
    <row r="49062" ht="12.75" hidden="1" customHeight="1"/>
    <row r="49063" ht="12.75" hidden="1" customHeight="1"/>
    <row r="49064" ht="12.75" hidden="1" customHeight="1"/>
    <row r="49065" ht="12.75" hidden="1" customHeight="1"/>
    <row r="49066" ht="12.75" hidden="1" customHeight="1"/>
    <row r="49067" ht="12.75" hidden="1" customHeight="1"/>
    <row r="49068" ht="12.75" hidden="1" customHeight="1"/>
    <row r="49069" ht="12.75" hidden="1" customHeight="1"/>
    <row r="49070" ht="12.75" hidden="1" customHeight="1"/>
    <row r="49071" ht="12.75" hidden="1" customHeight="1"/>
    <row r="49072" ht="12.75" hidden="1" customHeight="1"/>
    <row r="49073" ht="12.75" hidden="1" customHeight="1"/>
    <row r="49074" ht="12.75" hidden="1" customHeight="1"/>
    <row r="49075" ht="12.75" hidden="1" customHeight="1"/>
    <row r="49076" ht="12.75" hidden="1" customHeight="1"/>
    <row r="49077" ht="12.75" hidden="1" customHeight="1"/>
    <row r="49078" ht="12.75" hidden="1" customHeight="1"/>
    <row r="49079" ht="12.75" hidden="1" customHeight="1"/>
    <row r="49080" ht="12.75" hidden="1" customHeight="1"/>
    <row r="49081" ht="12.75" hidden="1" customHeight="1"/>
    <row r="49082" ht="12.75" hidden="1" customHeight="1"/>
    <row r="49083" ht="12.75" hidden="1" customHeight="1"/>
    <row r="49084" ht="12.75" hidden="1" customHeight="1"/>
    <row r="49085" ht="12.75" hidden="1" customHeight="1"/>
    <row r="49086" ht="12.75" hidden="1" customHeight="1"/>
    <row r="49087" ht="12.75" hidden="1" customHeight="1"/>
    <row r="49088" ht="12.75" hidden="1" customHeight="1"/>
    <row r="49089" ht="12.75" hidden="1" customHeight="1"/>
    <row r="49090" ht="12.75" hidden="1" customHeight="1"/>
    <row r="49091" ht="12.75" hidden="1" customHeight="1"/>
    <row r="49092" ht="12.75" hidden="1" customHeight="1"/>
    <row r="49093" ht="12.75" hidden="1" customHeight="1"/>
    <row r="49094" ht="12.75" hidden="1" customHeight="1"/>
    <row r="49095" ht="12.75" hidden="1" customHeight="1"/>
    <row r="49096" ht="12.75" hidden="1" customHeight="1"/>
    <row r="49097" ht="12.75" hidden="1" customHeight="1"/>
    <row r="49098" ht="12.75" hidden="1" customHeight="1"/>
    <row r="49099" ht="12.75" hidden="1" customHeight="1"/>
    <row r="49100" ht="12.75" hidden="1" customHeight="1"/>
    <row r="49101" ht="12.75" hidden="1" customHeight="1"/>
    <row r="49102" ht="12.75" hidden="1" customHeight="1"/>
    <row r="49103" ht="12.75" hidden="1" customHeight="1"/>
    <row r="49104" ht="12.75" hidden="1" customHeight="1"/>
    <row r="49105" ht="12.75" hidden="1" customHeight="1"/>
    <row r="49106" ht="12.75" hidden="1" customHeight="1"/>
    <row r="49107" ht="12.75" hidden="1" customHeight="1"/>
    <row r="49108" ht="12.75" hidden="1" customHeight="1"/>
    <row r="49109" ht="12.75" hidden="1" customHeight="1"/>
    <row r="49110" ht="12.75" hidden="1" customHeight="1"/>
    <row r="49111" ht="12.75" hidden="1" customHeight="1"/>
    <row r="49112" ht="12.75" hidden="1" customHeight="1"/>
    <row r="49113" ht="12.75" hidden="1" customHeight="1"/>
    <row r="49114" ht="12.75" hidden="1" customHeight="1"/>
    <row r="49115" ht="12.75" hidden="1" customHeight="1"/>
    <row r="49116" ht="12.75" hidden="1" customHeight="1"/>
    <row r="49117" ht="12.75" hidden="1" customHeight="1"/>
    <row r="49118" ht="12.75" hidden="1" customHeight="1"/>
    <row r="49119" ht="12.75" hidden="1" customHeight="1"/>
    <row r="49120" ht="12.75" hidden="1" customHeight="1"/>
    <row r="49121" ht="12.75" hidden="1" customHeight="1"/>
    <row r="49122" ht="12.75" hidden="1" customHeight="1"/>
    <row r="49123" ht="12.75" hidden="1" customHeight="1"/>
    <row r="49124" ht="12.75" hidden="1" customHeight="1"/>
    <row r="49125" ht="12.75" hidden="1" customHeight="1"/>
    <row r="49126" ht="12.75" hidden="1" customHeight="1"/>
    <row r="49127" ht="12.75" hidden="1" customHeight="1"/>
    <row r="49128" ht="12.75" hidden="1" customHeight="1"/>
    <row r="49129" ht="12.75" hidden="1" customHeight="1"/>
    <row r="49130" ht="12.75" hidden="1" customHeight="1"/>
    <row r="49131" ht="12.75" hidden="1" customHeight="1"/>
    <row r="49132" ht="12.75" hidden="1" customHeight="1"/>
    <row r="49133" ht="12.75" hidden="1" customHeight="1"/>
    <row r="49134" ht="12.75" hidden="1" customHeight="1"/>
    <row r="49135" ht="12.75" hidden="1" customHeight="1"/>
    <row r="49136" ht="12.75" hidden="1" customHeight="1"/>
    <row r="49137" ht="12.75" hidden="1" customHeight="1"/>
    <row r="49138" ht="12.75" hidden="1" customHeight="1"/>
    <row r="49139" ht="12.75" hidden="1" customHeight="1"/>
    <row r="49140" ht="12.75" hidden="1" customHeight="1"/>
    <row r="49141" ht="12.75" hidden="1" customHeight="1"/>
    <row r="49142" ht="12.75" hidden="1" customHeight="1"/>
    <row r="49143" ht="12.75" hidden="1" customHeight="1"/>
    <row r="49144" ht="12.75" hidden="1" customHeight="1"/>
    <row r="49145" ht="12.75" hidden="1" customHeight="1"/>
    <row r="49146" ht="12.75" hidden="1" customHeight="1"/>
    <row r="49147" ht="12.75" hidden="1" customHeight="1"/>
    <row r="49148" ht="12.75" hidden="1" customHeight="1"/>
    <row r="49149" ht="12.75" hidden="1" customHeight="1"/>
    <row r="49150" ht="12.75" hidden="1" customHeight="1"/>
    <row r="49151" ht="12.75" hidden="1" customHeight="1"/>
    <row r="49152" ht="12.75" hidden="1" customHeight="1"/>
    <row r="49153" ht="12.75" hidden="1" customHeight="1"/>
    <row r="49154" ht="12.75" hidden="1" customHeight="1"/>
    <row r="49155" ht="12.75" hidden="1" customHeight="1"/>
    <row r="49156" ht="12.75" hidden="1" customHeight="1"/>
    <row r="49157" ht="12.75" hidden="1" customHeight="1"/>
    <row r="49158" ht="12.75" hidden="1" customHeight="1"/>
    <row r="49159" ht="12.75" hidden="1" customHeight="1"/>
    <row r="49160" ht="12.75" hidden="1" customHeight="1"/>
    <row r="49161" ht="12.75" hidden="1" customHeight="1"/>
    <row r="49162" ht="12.75" hidden="1" customHeight="1"/>
    <row r="49163" ht="12.75" hidden="1" customHeight="1"/>
    <row r="49164" ht="12.75" hidden="1" customHeight="1"/>
    <row r="49165" ht="12.75" hidden="1" customHeight="1"/>
    <row r="49166" ht="12.75" hidden="1" customHeight="1"/>
    <row r="49167" ht="12.75" hidden="1" customHeight="1"/>
    <row r="49168" ht="12.75" hidden="1" customHeight="1"/>
    <row r="49169" ht="12.75" hidden="1" customHeight="1"/>
    <row r="49170" ht="12.75" hidden="1" customHeight="1"/>
    <row r="49171" ht="12.75" hidden="1" customHeight="1"/>
    <row r="49172" ht="12.75" hidden="1" customHeight="1"/>
    <row r="49173" ht="12.75" hidden="1" customHeight="1"/>
    <row r="49174" ht="12.75" hidden="1" customHeight="1"/>
    <row r="49175" ht="12.75" hidden="1" customHeight="1"/>
    <row r="49176" ht="12.75" hidden="1" customHeight="1"/>
    <row r="49177" ht="12.75" hidden="1" customHeight="1"/>
    <row r="49178" ht="12.75" hidden="1" customHeight="1"/>
    <row r="49179" ht="12.75" hidden="1" customHeight="1"/>
    <row r="49180" ht="12.75" hidden="1" customHeight="1"/>
    <row r="49181" ht="12.75" hidden="1" customHeight="1"/>
    <row r="49182" ht="12.75" hidden="1" customHeight="1"/>
    <row r="49183" ht="12.75" hidden="1" customHeight="1"/>
    <row r="49184" ht="12.75" hidden="1" customHeight="1"/>
    <row r="49185" ht="12.75" hidden="1" customHeight="1"/>
    <row r="49186" ht="12.75" hidden="1" customHeight="1"/>
    <row r="49187" ht="12.75" hidden="1" customHeight="1"/>
    <row r="49188" ht="12.75" hidden="1" customHeight="1"/>
    <row r="49189" ht="12.75" hidden="1" customHeight="1"/>
    <row r="49190" ht="12.75" hidden="1" customHeight="1"/>
    <row r="49191" ht="12.75" hidden="1" customHeight="1"/>
    <row r="49192" ht="12.75" hidden="1" customHeight="1"/>
    <row r="49193" ht="12.75" hidden="1" customHeight="1"/>
    <row r="49194" ht="12.75" hidden="1" customHeight="1"/>
    <row r="49195" ht="12.75" hidden="1" customHeight="1"/>
    <row r="49196" ht="12.75" hidden="1" customHeight="1"/>
    <row r="49197" ht="12.75" hidden="1" customHeight="1"/>
    <row r="49198" ht="12.75" hidden="1" customHeight="1"/>
    <row r="49199" ht="12.75" hidden="1" customHeight="1"/>
    <row r="49200" ht="12.75" hidden="1" customHeight="1"/>
    <row r="49201" ht="12.75" hidden="1" customHeight="1"/>
    <row r="49202" ht="12.75" hidden="1" customHeight="1"/>
    <row r="49203" ht="12.75" hidden="1" customHeight="1"/>
    <row r="49204" ht="12.75" hidden="1" customHeight="1"/>
    <row r="49205" ht="12.75" hidden="1" customHeight="1"/>
    <row r="49206" ht="12.75" hidden="1" customHeight="1"/>
    <row r="49207" ht="12.75" hidden="1" customHeight="1"/>
    <row r="49208" ht="12.75" hidden="1" customHeight="1"/>
    <row r="49209" ht="12.75" hidden="1" customHeight="1"/>
    <row r="49210" ht="12.75" hidden="1" customHeight="1"/>
    <row r="49211" ht="12.75" hidden="1" customHeight="1"/>
    <row r="49212" ht="12.75" hidden="1" customHeight="1"/>
    <row r="49213" ht="12.75" hidden="1" customHeight="1"/>
    <row r="49214" ht="12.75" hidden="1" customHeight="1"/>
    <row r="49215" ht="12.75" hidden="1" customHeight="1"/>
    <row r="49216" ht="12.75" hidden="1" customHeight="1"/>
    <row r="49217" ht="12.75" hidden="1" customHeight="1"/>
    <row r="49218" ht="12.75" hidden="1" customHeight="1"/>
    <row r="49219" ht="12.75" hidden="1" customHeight="1"/>
    <row r="49220" ht="12.75" hidden="1" customHeight="1"/>
    <row r="49221" ht="12.75" hidden="1" customHeight="1"/>
    <row r="49222" ht="12.75" hidden="1" customHeight="1"/>
    <row r="49223" ht="12.75" hidden="1" customHeight="1"/>
    <row r="49224" ht="12.75" hidden="1" customHeight="1"/>
    <row r="49225" ht="12.75" hidden="1" customHeight="1"/>
    <row r="49226" ht="12.75" hidden="1" customHeight="1"/>
    <row r="49227" ht="12.75" hidden="1" customHeight="1"/>
    <row r="49228" ht="12.75" hidden="1" customHeight="1"/>
    <row r="49229" ht="12.75" hidden="1" customHeight="1"/>
    <row r="49230" ht="12.75" hidden="1" customHeight="1"/>
    <row r="49231" ht="12.75" hidden="1" customHeight="1"/>
    <row r="49232" ht="12.75" hidden="1" customHeight="1"/>
    <row r="49233" ht="12.75" hidden="1" customHeight="1"/>
    <row r="49234" ht="12.75" hidden="1" customHeight="1"/>
    <row r="49235" ht="12.75" hidden="1" customHeight="1"/>
    <row r="49236" ht="12.75" hidden="1" customHeight="1"/>
    <row r="49237" ht="12.75" hidden="1" customHeight="1"/>
    <row r="49238" ht="12.75" hidden="1" customHeight="1"/>
    <row r="49239" ht="12.75" hidden="1" customHeight="1"/>
    <row r="49240" ht="12.75" hidden="1" customHeight="1"/>
    <row r="49241" ht="12.75" hidden="1" customHeight="1"/>
    <row r="49242" ht="12.75" hidden="1" customHeight="1"/>
    <row r="49243" ht="12.75" hidden="1" customHeight="1"/>
    <row r="49244" ht="12.75" hidden="1" customHeight="1"/>
    <row r="49245" ht="12.75" hidden="1" customHeight="1"/>
    <row r="49246" ht="12.75" hidden="1" customHeight="1"/>
    <row r="49247" ht="12.75" hidden="1" customHeight="1"/>
    <row r="49248" ht="12.75" hidden="1" customHeight="1"/>
    <row r="49249" ht="12.75" hidden="1" customHeight="1"/>
    <row r="49250" ht="12.75" hidden="1" customHeight="1"/>
    <row r="49251" ht="12.75" hidden="1" customHeight="1"/>
    <row r="49252" ht="12.75" hidden="1" customHeight="1"/>
    <row r="49253" ht="12.75" hidden="1" customHeight="1"/>
    <row r="49254" ht="12.75" hidden="1" customHeight="1"/>
    <row r="49255" ht="12.75" hidden="1" customHeight="1"/>
    <row r="49256" ht="12.75" hidden="1" customHeight="1"/>
    <row r="49257" ht="12.75" hidden="1" customHeight="1"/>
    <row r="49258" ht="12.75" hidden="1" customHeight="1"/>
    <row r="49259" ht="12.75" hidden="1" customHeight="1"/>
    <row r="49260" ht="12.75" hidden="1" customHeight="1"/>
    <row r="49261" ht="12.75" hidden="1" customHeight="1"/>
    <row r="49262" ht="12.75" hidden="1" customHeight="1"/>
    <row r="49263" ht="12.75" hidden="1" customHeight="1"/>
    <row r="49264" ht="12.75" hidden="1" customHeight="1"/>
    <row r="49265" ht="12.75" hidden="1" customHeight="1"/>
    <row r="49266" ht="12.75" hidden="1" customHeight="1"/>
    <row r="49267" ht="12.75" hidden="1" customHeight="1"/>
    <row r="49268" ht="12.75" hidden="1" customHeight="1"/>
    <row r="49269" ht="12.75" hidden="1" customHeight="1"/>
    <row r="49270" ht="12.75" hidden="1" customHeight="1"/>
    <row r="49271" ht="12.75" hidden="1" customHeight="1"/>
    <row r="49272" ht="12.75" hidden="1" customHeight="1"/>
    <row r="49273" ht="12.75" hidden="1" customHeight="1"/>
    <row r="49274" ht="12.75" hidden="1" customHeight="1"/>
    <row r="49275" ht="12.75" hidden="1" customHeight="1"/>
    <row r="49276" ht="12.75" hidden="1" customHeight="1"/>
    <row r="49277" ht="12.75" hidden="1" customHeight="1"/>
    <row r="49278" ht="12.75" hidden="1" customHeight="1"/>
    <row r="49279" ht="12.75" hidden="1" customHeight="1"/>
    <row r="49280" ht="12.75" hidden="1" customHeight="1"/>
    <row r="49281" ht="12.75" hidden="1" customHeight="1"/>
    <row r="49282" ht="12.75" hidden="1" customHeight="1"/>
    <row r="49283" ht="12.75" hidden="1" customHeight="1"/>
    <row r="49284" ht="12.75" hidden="1" customHeight="1"/>
    <row r="49285" ht="12.75" hidden="1" customHeight="1"/>
    <row r="49286" ht="12.75" hidden="1" customHeight="1"/>
    <row r="49287" ht="12.75" hidden="1" customHeight="1"/>
    <row r="49288" ht="12.75" hidden="1" customHeight="1"/>
    <row r="49289" ht="12.75" hidden="1" customHeight="1"/>
    <row r="49290" ht="12.75" hidden="1" customHeight="1"/>
    <row r="49291" ht="12.75" hidden="1" customHeight="1"/>
    <row r="49292" ht="12.75" hidden="1" customHeight="1"/>
    <row r="49293" ht="12.75" hidden="1" customHeight="1"/>
    <row r="49294" ht="12.75" hidden="1" customHeight="1"/>
    <row r="49295" ht="12.75" hidden="1" customHeight="1"/>
    <row r="49296" ht="12.75" hidden="1" customHeight="1"/>
    <row r="49297" ht="12.75" hidden="1" customHeight="1"/>
    <row r="49298" ht="12.75" hidden="1" customHeight="1"/>
    <row r="49299" ht="12.75" hidden="1" customHeight="1"/>
    <row r="49300" ht="12.75" hidden="1" customHeight="1"/>
    <row r="49301" ht="12.75" hidden="1" customHeight="1"/>
    <row r="49302" ht="12.75" hidden="1" customHeight="1"/>
    <row r="49303" ht="12.75" hidden="1" customHeight="1"/>
    <row r="49304" ht="12.75" hidden="1" customHeight="1"/>
    <row r="49305" ht="12.75" hidden="1" customHeight="1"/>
    <row r="49306" ht="12.75" hidden="1" customHeight="1"/>
    <row r="49307" ht="12.75" hidden="1" customHeight="1"/>
    <row r="49308" ht="12.75" hidden="1" customHeight="1"/>
    <row r="49309" ht="12.75" hidden="1" customHeight="1"/>
    <row r="49310" ht="12.75" hidden="1" customHeight="1"/>
    <row r="49311" ht="12.75" hidden="1" customHeight="1"/>
    <row r="49312" ht="12.75" hidden="1" customHeight="1"/>
    <row r="49313" ht="12.75" hidden="1" customHeight="1"/>
    <row r="49314" ht="12.75" hidden="1" customHeight="1"/>
    <row r="49315" ht="12.75" hidden="1" customHeight="1"/>
    <row r="49316" ht="12.75" hidden="1" customHeight="1"/>
    <row r="49317" ht="12.75" hidden="1" customHeight="1"/>
    <row r="49318" ht="12.75" hidden="1" customHeight="1"/>
    <row r="49319" ht="12.75" hidden="1" customHeight="1"/>
    <row r="49320" ht="12.75" hidden="1" customHeight="1"/>
    <row r="49321" ht="12.75" hidden="1" customHeight="1"/>
    <row r="49322" ht="12.75" hidden="1" customHeight="1"/>
    <row r="49323" ht="12.75" hidden="1" customHeight="1"/>
    <row r="49324" ht="12.75" hidden="1" customHeight="1"/>
    <row r="49325" ht="12.75" hidden="1" customHeight="1"/>
    <row r="49326" ht="12.75" hidden="1" customHeight="1"/>
    <row r="49327" ht="12.75" hidden="1" customHeight="1"/>
    <row r="49328" ht="12.75" hidden="1" customHeight="1"/>
    <row r="49329" ht="12.75" hidden="1" customHeight="1"/>
    <row r="49330" ht="12.75" hidden="1" customHeight="1"/>
    <row r="49331" ht="12.75" hidden="1" customHeight="1"/>
    <row r="49332" ht="12.75" hidden="1" customHeight="1"/>
    <row r="49333" ht="12.75" hidden="1" customHeight="1"/>
    <row r="49334" ht="12.75" hidden="1" customHeight="1"/>
    <row r="49335" ht="12.75" hidden="1" customHeight="1"/>
    <row r="49336" ht="12.75" hidden="1" customHeight="1"/>
    <row r="49337" ht="12.75" hidden="1" customHeight="1"/>
    <row r="49338" ht="12.75" hidden="1" customHeight="1"/>
    <row r="49339" ht="12.75" hidden="1" customHeight="1"/>
    <row r="49340" ht="12.75" hidden="1" customHeight="1"/>
    <row r="49341" ht="12.75" hidden="1" customHeight="1"/>
    <row r="49342" ht="12.75" hidden="1" customHeight="1"/>
    <row r="49343" ht="12.75" hidden="1" customHeight="1"/>
    <row r="49344" ht="12.75" hidden="1" customHeight="1"/>
    <row r="49345" ht="12.75" hidden="1" customHeight="1"/>
    <row r="49346" ht="12.75" hidden="1" customHeight="1"/>
    <row r="49347" ht="12.75" hidden="1" customHeight="1"/>
    <row r="49348" ht="12.75" hidden="1" customHeight="1"/>
    <row r="49349" ht="12.75" hidden="1" customHeight="1"/>
    <row r="49350" ht="12.75" hidden="1" customHeight="1"/>
    <row r="49351" ht="12.75" hidden="1" customHeight="1"/>
    <row r="49352" ht="12.75" hidden="1" customHeight="1"/>
    <row r="49353" ht="12.75" hidden="1" customHeight="1"/>
    <row r="49354" ht="12.75" hidden="1" customHeight="1"/>
    <row r="49355" ht="12.75" hidden="1" customHeight="1"/>
    <row r="49356" ht="12.75" hidden="1" customHeight="1"/>
    <row r="49357" ht="12.75" hidden="1" customHeight="1"/>
    <row r="49358" ht="12.75" hidden="1" customHeight="1"/>
    <row r="49359" ht="12.75" hidden="1" customHeight="1"/>
    <row r="49360" ht="12.75" hidden="1" customHeight="1"/>
    <row r="49361" ht="12.75" hidden="1" customHeight="1"/>
    <row r="49362" ht="12.75" hidden="1" customHeight="1"/>
    <row r="49363" ht="12.75" hidden="1" customHeight="1"/>
    <row r="49364" ht="12.75" hidden="1" customHeight="1"/>
    <row r="49365" ht="12.75" hidden="1" customHeight="1"/>
    <row r="49366" ht="12.75" hidden="1" customHeight="1"/>
    <row r="49367" ht="12.75" hidden="1" customHeight="1"/>
    <row r="49368" ht="12.75" hidden="1" customHeight="1"/>
    <row r="49369" ht="12.75" hidden="1" customHeight="1"/>
    <row r="49370" ht="12.75" hidden="1" customHeight="1"/>
    <row r="49371" ht="12.75" hidden="1" customHeight="1"/>
    <row r="49372" ht="12.75" hidden="1" customHeight="1"/>
    <row r="49373" ht="12.75" hidden="1" customHeight="1"/>
    <row r="49374" ht="12.75" hidden="1" customHeight="1"/>
    <row r="49375" ht="12.75" hidden="1" customHeight="1"/>
    <row r="49376" ht="12.75" hidden="1" customHeight="1"/>
    <row r="49377" ht="12.75" hidden="1" customHeight="1"/>
    <row r="49378" ht="12.75" hidden="1" customHeight="1"/>
    <row r="49379" ht="12.75" hidden="1" customHeight="1"/>
    <row r="49380" ht="12.75" hidden="1" customHeight="1"/>
    <row r="49381" ht="12.75" hidden="1" customHeight="1"/>
    <row r="49382" ht="12.75" hidden="1" customHeight="1"/>
    <row r="49383" ht="12.75" hidden="1" customHeight="1"/>
    <row r="49384" ht="12.75" hidden="1" customHeight="1"/>
    <row r="49385" ht="12.75" hidden="1" customHeight="1"/>
    <row r="49386" ht="12.75" hidden="1" customHeight="1"/>
    <row r="49387" ht="12.75" hidden="1" customHeight="1"/>
    <row r="49388" ht="12.75" hidden="1" customHeight="1"/>
    <row r="49389" ht="12.75" hidden="1" customHeight="1"/>
    <row r="49390" ht="12.75" hidden="1" customHeight="1"/>
    <row r="49391" ht="12.75" hidden="1" customHeight="1"/>
    <row r="49392" ht="12.75" hidden="1" customHeight="1"/>
    <row r="49393" ht="12.75" hidden="1" customHeight="1"/>
    <row r="49394" ht="12.75" hidden="1" customHeight="1"/>
    <row r="49395" ht="12.75" hidden="1" customHeight="1"/>
    <row r="49396" ht="12.75" hidden="1" customHeight="1"/>
    <row r="49397" ht="12.75" hidden="1" customHeight="1"/>
    <row r="49398" ht="12.75" hidden="1" customHeight="1"/>
    <row r="49399" ht="12.75" hidden="1" customHeight="1"/>
    <row r="49400" ht="12.75" hidden="1" customHeight="1"/>
    <row r="49401" ht="12.75" hidden="1" customHeight="1"/>
    <row r="49402" ht="12.75" hidden="1" customHeight="1"/>
    <row r="49403" ht="12.75" hidden="1" customHeight="1"/>
    <row r="49404" ht="12.75" hidden="1" customHeight="1"/>
    <row r="49405" ht="12.75" hidden="1" customHeight="1"/>
    <row r="49406" ht="12.75" hidden="1" customHeight="1"/>
    <row r="49407" ht="12.75" hidden="1" customHeight="1"/>
    <row r="49408" ht="12.75" hidden="1" customHeight="1"/>
    <row r="49409" ht="12.75" hidden="1" customHeight="1"/>
    <row r="49410" ht="12.75" hidden="1" customHeight="1"/>
    <row r="49411" ht="12.75" hidden="1" customHeight="1"/>
    <row r="49412" ht="12.75" hidden="1" customHeight="1"/>
    <row r="49413" ht="12.75" hidden="1" customHeight="1"/>
    <row r="49414" ht="12.75" hidden="1" customHeight="1"/>
    <row r="49415" ht="12.75" hidden="1" customHeight="1"/>
    <row r="49416" ht="12.75" hidden="1" customHeight="1"/>
    <row r="49417" ht="12.75" hidden="1" customHeight="1"/>
    <row r="49418" ht="12.75" hidden="1" customHeight="1"/>
    <row r="49419" ht="12.75" hidden="1" customHeight="1"/>
    <row r="49420" ht="12.75" hidden="1" customHeight="1"/>
    <row r="49421" ht="12.75" hidden="1" customHeight="1"/>
    <row r="49422" ht="12.75" hidden="1" customHeight="1"/>
    <row r="49423" ht="12.75" hidden="1" customHeight="1"/>
    <row r="49424" ht="12.75" hidden="1" customHeight="1"/>
    <row r="49425" ht="12.75" hidden="1" customHeight="1"/>
    <row r="49426" ht="12.75" hidden="1" customHeight="1"/>
    <row r="49427" ht="12.75" hidden="1" customHeight="1"/>
    <row r="49428" ht="12.75" hidden="1" customHeight="1"/>
    <row r="49429" ht="12.75" hidden="1" customHeight="1"/>
    <row r="49430" ht="12.75" hidden="1" customHeight="1"/>
    <row r="49431" ht="12.75" hidden="1" customHeight="1"/>
    <row r="49432" ht="12.75" hidden="1" customHeight="1"/>
    <row r="49433" ht="12.75" hidden="1" customHeight="1"/>
    <row r="49434" ht="12.75" hidden="1" customHeight="1"/>
    <row r="49435" ht="12.75" hidden="1" customHeight="1"/>
    <row r="49436" ht="12.75" hidden="1" customHeight="1"/>
    <row r="49437" ht="12.75" hidden="1" customHeight="1"/>
    <row r="49438" ht="12.75" hidden="1" customHeight="1"/>
    <row r="49439" ht="12.75" hidden="1" customHeight="1"/>
    <row r="49440" ht="12.75" hidden="1" customHeight="1"/>
    <row r="49441" ht="12.75" hidden="1" customHeight="1"/>
    <row r="49442" ht="12.75" hidden="1" customHeight="1"/>
    <row r="49443" ht="12.75" hidden="1" customHeight="1"/>
    <row r="49444" ht="12.75" hidden="1" customHeight="1"/>
    <row r="49445" ht="12.75" hidden="1" customHeight="1"/>
    <row r="49446" ht="12.75" hidden="1" customHeight="1"/>
    <row r="49447" ht="12.75" hidden="1" customHeight="1"/>
    <row r="49448" ht="12.75" hidden="1" customHeight="1"/>
    <row r="49449" ht="12.75" hidden="1" customHeight="1"/>
    <row r="49450" ht="12.75" hidden="1" customHeight="1"/>
    <row r="49451" ht="12.75" hidden="1" customHeight="1"/>
    <row r="49452" ht="12.75" hidden="1" customHeight="1"/>
    <row r="49453" ht="12.75" hidden="1" customHeight="1"/>
    <row r="49454" ht="12.75" hidden="1" customHeight="1"/>
    <row r="49455" ht="12.75" hidden="1" customHeight="1"/>
    <row r="49456" ht="12.75" hidden="1" customHeight="1"/>
    <row r="49457" ht="12.75" hidden="1" customHeight="1"/>
    <row r="49458" ht="12.75" hidden="1" customHeight="1"/>
    <row r="49459" ht="12.75" hidden="1" customHeight="1"/>
    <row r="49460" ht="12.75" hidden="1" customHeight="1"/>
    <row r="49461" ht="12.75" hidden="1" customHeight="1"/>
    <row r="49462" ht="12.75" hidden="1" customHeight="1"/>
    <row r="49463" ht="12.75" hidden="1" customHeight="1"/>
    <row r="49464" ht="12.75" hidden="1" customHeight="1"/>
    <row r="49465" ht="12.75" hidden="1" customHeight="1"/>
    <row r="49466" ht="12.75" hidden="1" customHeight="1"/>
    <row r="49467" ht="12.75" hidden="1" customHeight="1"/>
    <row r="49468" ht="12.75" hidden="1" customHeight="1"/>
    <row r="49469" ht="12.75" hidden="1" customHeight="1"/>
    <row r="49470" ht="12.75" hidden="1" customHeight="1"/>
    <row r="49471" ht="12.75" hidden="1" customHeight="1"/>
    <row r="49472" ht="12.75" hidden="1" customHeight="1"/>
    <row r="49473" ht="12.75" hidden="1" customHeight="1"/>
    <row r="49474" ht="12.75" hidden="1" customHeight="1"/>
    <row r="49475" ht="12.75" hidden="1" customHeight="1"/>
    <row r="49476" ht="12.75" hidden="1" customHeight="1"/>
    <row r="49477" ht="12.75" hidden="1" customHeight="1"/>
    <row r="49478" ht="12.75" hidden="1" customHeight="1"/>
    <row r="49479" ht="12.75" hidden="1" customHeight="1"/>
    <row r="49480" ht="12.75" hidden="1" customHeight="1"/>
    <row r="49481" ht="12.75" hidden="1" customHeight="1"/>
    <row r="49482" ht="12.75" hidden="1" customHeight="1"/>
    <row r="49483" ht="12.75" hidden="1" customHeight="1"/>
    <row r="49484" ht="12.75" hidden="1" customHeight="1"/>
    <row r="49485" ht="12.75" hidden="1" customHeight="1"/>
    <row r="49486" ht="12.75" hidden="1" customHeight="1"/>
    <row r="49487" ht="12.75" hidden="1" customHeight="1"/>
    <row r="49488" ht="12.75" hidden="1" customHeight="1"/>
    <row r="49489" ht="12.75" hidden="1" customHeight="1"/>
    <row r="49490" ht="12.75" hidden="1" customHeight="1"/>
    <row r="49491" ht="12.75" hidden="1" customHeight="1"/>
    <row r="49492" ht="12.75" hidden="1" customHeight="1"/>
    <row r="49493" ht="12.75" hidden="1" customHeight="1"/>
    <row r="49494" ht="12.75" hidden="1" customHeight="1"/>
    <row r="49495" ht="12.75" hidden="1" customHeight="1"/>
    <row r="49496" ht="12.75" hidden="1" customHeight="1"/>
    <row r="49497" ht="12.75" hidden="1" customHeight="1"/>
    <row r="49498" ht="12.75" hidden="1" customHeight="1"/>
    <row r="49499" ht="12.75" hidden="1" customHeight="1"/>
    <row r="49500" ht="12.75" hidden="1" customHeight="1"/>
    <row r="49501" ht="12.75" hidden="1" customHeight="1"/>
    <row r="49502" ht="12.75" hidden="1" customHeight="1"/>
    <row r="49503" ht="12.75" hidden="1" customHeight="1"/>
    <row r="49504" ht="12.75" hidden="1" customHeight="1"/>
    <row r="49505" ht="12.75" hidden="1" customHeight="1"/>
    <row r="49506" ht="12.75" hidden="1" customHeight="1"/>
    <row r="49507" ht="12.75" hidden="1" customHeight="1"/>
    <row r="49508" ht="12.75" hidden="1" customHeight="1"/>
    <row r="49509" ht="12.75" hidden="1" customHeight="1"/>
    <row r="49510" ht="12.75" hidden="1" customHeight="1"/>
    <row r="49511" ht="12.75" hidden="1" customHeight="1"/>
    <row r="49512" ht="12.75" hidden="1" customHeight="1"/>
    <row r="49513" ht="12.75" hidden="1" customHeight="1"/>
    <row r="49514" ht="12.75" hidden="1" customHeight="1"/>
    <row r="49515" ht="12.75" hidden="1" customHeight="1"/>
    <row r="49516" ht="12.75" hidden="1" customHeight="1"/>
    <row r="49517" ht="12.75" hidden="1" customHeight="1"/>
    <row r="49518" ht="12.75" hidden="1" customHeight="1"/>
    <row r="49519" ht="12.75" hidden="1" customHeight="1"/>
    <row r="49520" ht="12.75" hidden="1" customHeight="1"/>
    <row r="49521" ht="12.75" hidden="1" customHeight="1"/>
    <row r="49522" ht="12.75" hidden="1" customHeight="1"/>
    <row r="49523" ht="12.75" hidden="1" customHeight="1"/>
    <row r="49524" ht="12.75" hidden="1" customHeight="1"/>
    <row r="49525" ht="12.75" hidden="1" customHeight="1"/>
    <row r="49526" ht="12.75" hidden="1" customHeight="1"/>
    <row r="49527" ht="12.75" hidden="1" customHeight="1"/>
    <row r="49528" ht="12.75" hidden="1" customHeight="1"/>
    <row r="49529" ht="12.75" hidden="1" customHeight="1"/>
    <row r="49530" ht="12.75" hidden="1" customHeight="1"/>
    <row r="49531" ht="12.75" hidden="1" customHeight="1"/>
    <row r="49532" ht="12.75" hidden="1" customHeight="1"/>
    <row r="49533" ht="12.75" hidden="1" customHeight="1"/>
    <row r="49534" ht="12.75" hidden="1" customHeight="1"/>
    <row r="49535" ht="12.75" hidden="1" customHeight="1"/>
    <row r="49536" ht="12.75" hidden="1" customHeight="1"/>
    <row r="49537" ht="12.75" hidden="1" customHeight="1"/>
    <row r="49538" ht="12.75" hidden="1" customHeight="1"/>
    <row r="49539" ht="12.75" hidden="1" customHeight="1"/>
    <row r="49540" ht="12.75" hidden="1" customHeight="1"/>
    <row r="49541" ht="12.75" hidden="1" customHeight="1"/>
    <row r="49542" ht="12.75" hidden="1" customHeight="1"/>
    <row r="49543" ht="12.75" hidden="1" customHeight="1"/>
    <row r="49544" ht="12.75" hidden="1" customHeight="1"/>
    <row r="49545" ht="12.75" hidden="1" customHeight="1"/>
    <row r="49546" ht="12.75" hidden="1" customHeight="1"/>
    <row r="49547" ht="12.75" hidden="1" customHeight="1"/>
    <row r="49548" ht="12.75" hidden="1" customHeight="1"/>
    <row r="49549" ht="12.75" hidden="1" customHeight="1"/>
    <row r="49550" ht="12.75" hidden="1" customHeight="1"/>
    <row r="49551" ht="12.75" hidden="1" customHeight="1"/>
    <row r="49552" ht="12.75" hidden="1" customHeight="1"/>
    <row r="49553" ht="12.75" hidden="1" customHeight="1"/>
    <row r="49554" ht="12.75" hidden="1" customHeight="1"/>
    <row r="49555" ht="12.75" hidden="1" customHeight="1"/>
    <row r="49556" ht="12.75" hidden="1" customHeight="1"/>
    <row r="49557" ht="12.75" hidden="1" customHeight="1"/>
    <row r="49558" ht="12.75" hidden="1" customHeight="1"/>
    <row r="49559" ht="12.75" hidden="1" customHeight="1"/>
    <row r="49560" ht="12.75" hidden="1" customHeight="1"/>
    <row r="49561" ht="12.75" hidden="1" customHeight="1"/>
    <row r="49562" ht="12.75" hidden="1" customHeight="1"/>
    <row r="49563" ht="12.75" hidden="1" customHeight="1"/>
    <row r="49564" ht="12.75" hidden="1" customHeight="1"/>
    <row r="49565" ht="12.75" hidden="1" customHeight="1"/>
    <row r="49566" ht="12.75" hidden="1" customHeight="1"/>
    <row r="49567" ht="12.75" hidden="1" customHeight="1"/>
    <row r="49568" ht="12.75" hidden="1" customHeight="1"/>
    <row r="49569" ht="12.75" hidden="1" customHeight="1"/>
    <row r="49570" ht="12.75" hidden="1" customHeight="1"/>
    <row r="49571" ht="12.75" hidden="1" customHeight="1"/>
    <row r="49572" ht="12.75" hidden="1" customHeight="1"/>
    <row r="49573" ht="12.75" hidden="1" customHeight="1"/>
    <row r="49574" ht="12.75" hidden="1" customHeight="1"/>
    <row r="49575" ht="12.75" hidden="1" customHeight="1"/>
    <row r="49576" ht="12.75" hidden="1" customHeight="1"/>
    <row r="49577" ht="12.75" hidden="1" customHeight="1"/>
    <row r="49578" ht="12.75" hidden="1" customHeight="1"/>
    <row r="49579" ht="12.75" hidden="1" customHeight="1"/>
    <row r="49580" ht="12.75" hidden="1" customHeight="1"/>
    <row r="49581" ht="12.75" hidden="1" customHeight="1"/>
    <row r="49582" ht="12.75" hidden="1" customHeight="1"/>
    <row r="49583" ht="12.75" hidden="1" customHeight="1"/>
    <row r="49584" ht="12.75" hidden="1" customHeight="1"/>
    <row r="49585" ht="12.75" hidden="1" customHeight="1"/>
    <row r="49586" ht="12.75" hidden="1" customHeight="1"/>
    <row r="49587" ht="12.75" hidden="1" customHeight="1"/>
    <row r="49588" ht="12.75" hidden="1" customHeight="1"/>
    <row r="49589" ht="12.75" hidden="1" customHeight="1"/>
    <row r="49590" ht="12.75" hidden="1" customHeight="1"/>
    <row r="49591" ht="12.75" hidden="1" customHeight="1"/>
    <row r="49592" ht="12.75" hidden="1" customHeight="1"/>
    <row r="49593" ht="12.75" hidden="1" customHeight="1"/>
    <row r="49594" ht="12.75" hidden="1" customHeight="1"/>
    <row r="49595" ht="12.75" hidden="1" customHeight="1"/>
    <row r="49596" ht="12.75" hidden="1" customHeight="1"/>
    <row r="49597" ht="12.75" hidden="1" customHeight="1"/>
    <row r="49598" ht="12.75" hidden="1" customHeight="1"/>
    <row r="49599" ht="12.75" hidden="1" customHeight="1"/>
    <row r="49600" ht="12.75" hidden="1" customHeight="1"/>
    <row r="49601" ht="12.75" hidden="1" customHeight="1"/>
    <row r="49602" ht="12.75" hidden="1" customHeight="1"/>
    <row r="49603" ht="12.75" hidden="1" customHeight="1"/>
    <row r="49604" ht="12.75" hidden="1" customHeight="1"/>
    <row r="49605" ht="12.75" hidden="1" customHeight="1"/>
    <row r="49606" ht="12.75" hidden="1" customHeight="1"/>
    <row r="49607" ht="12.75" hidden="1" customHeight="1"/>
    <row r="49608" ht="12.75" hidden="1" customHeight="1"/>
    <row r="49609" ht="12.75" hidden="1" customHeight="1"/>
    <row r="49610" ht="12.75" hidden="1" customHeight="1"/>
    <row r="49611" ht="12.75" hidden="1" customHeight="1"/>
    <row r="49612" ht="12.75" hidden="1" customHeight="1"/>
    <row r="49613" ht="12.75" hidden="1" customHeight="1"/>
    <row r="49614" ht="12.75" hidden="1" customHeight="1"/>
    <row r="49615" ht="12.75" hidden="1" customHeight="1"/>
    <row r="49616" ht="12.75" hidden="1" customHeight="1"/>
    <row r="49617" ht="12.75" hidden="1" customHeight="1"/>
    <row r="49618" ht="12.75" hidden="1" customHeight="1"/>
    <row r="49619" ht="12.75" hidden="1" customHeight="1"/>
    <row r="49620" ht="12.75" hidden="1" customHeight="1"/>
    <row r="49621" ht="12.75" hidden="1" customHeight="1"/>
    <row r="49622" ht="12.75" hidden="1" customHeight="1"/>
    <row r="49623" ht="12.75" hidden="1" customHeight="1"/>
    <row r="49624" ht="12.75" hidden="1" customHeight="1"/>
    <row r="49625" ht="12.75" hidden="1" customHeight="1"/>
    <row r="49626" ht="12.75" hidden="1" customHeight="1"/>
    <row r="49627" ht="12.75" hidden="1" customHeight="1"/>
    <row r="49628" ht="12.75" hidden="1" customHeight="1"/>
    <row r="49629" ht="12.75" hidden="1" customHeight="1"/>
    <row r="49630" ht="12.75" hidden="1" customHeight="1"/>
    <row r="49631" ht="12.75" hidden="1" customHeight="1"/>
    <row r="49632" ht="12.75" hidden="1" customHeight="1"/>
    <row r="49633" ht="12.75" hidden="1" customHeight="1"/>
    <row r="49634" ht="12.75" hidden="1" customHeight="1"/>
    <row r="49635" ht="12.75" hidden="1" customHeight="1"/>
    <row r="49636" ht="12.75" hidden="1" customHeight="1"/>
    <row r="49637" ht="12.75" hidden="1" customHeight="1"/>
    <row r="49638" ht="12.75" hidden="1" customHeight="1"/>
    <row r="49639" ht="12.75" hidden="1" customHeight="1"/>
    <row r="49640" ht="12.75" hidden="1" customHeight="1"/>
    <row r="49641" ht="12.75" hidden="1" customHeight="1"/>
    <row r="49642" ht="12.75" hidden="1" customHeight="1"/>
    <row r="49643" ht="12.75" hidden="1" customHeight="1"/>
    <row r="49644" ht="12.75" hidden="1" customHeight="1"/>
    <row r="49645" ht="12.75" hidden="1" customHeight="1"/>
    <row r="49646" ht="12.75" hidden="1" customHeight="1"/>
    <row r="49647" ht="12.75" hidden="1" customHeight="1"/>
    <row r="49648" ht="12.75" hidden="1" customHeight="1"/>
    <row r="49649" ht="12.75" hidden="1" customHeight="1"/>
    <row r="49650" ht="12.75" hidden="1" customHeight="1"/>
    <row r="49651" ht="12.75" hidden="1" customHeight="1"/>
    <row r="49652" ht="12.75" hidden="1" customHeight="1"/>
    <row r="49653" ht="12.75" hidden="1" customHeight="1"/>
    <row r="49654" ht="12.75" hidden="1" customHeight="1"/>
    <row r="49655" ht="12.75" hidden="1" customHeight="1"/>
    <row r="49656" ht="12.75" hidden="1" customHeight="1"/>
    <row r="49657" ht="12.75" hidden="1" customHeight="1"/>
    <row r="49658" ht="12.75" hidden="1" customHeight="1"/>
    <row r="49659" ht="12.75" hidden="1" customHeight="1"/>
    <row r="49660" ht="12.75" hidden="1" customHeight="1"/>
    <row r="49661" ht="12.75" hidden="1" customHeight="1"/>
    <row r="49662" ht="12.75" hidden="1" customHeight="1"/>
    <row r="49663" ht="12.75" hidden="1" customHeight="1"/>
    <row r="49664" ht="12.75" hidden="1" customHeight="1"/>
    <row r="49665" ht="12.75" hidden="1" customHeight="1"/>
    <row r="49666" ht="12.75" hidden="1" customHeight="1"/>
    <row r="49667" ht="12.75" hidden="1" customHeight="1"/>
    <row r="49668" ht="12.75" hidden="1" customHeight="1"/>
    <row r="49669" ht="12.75" hidden="1" customHeight="1"/>
    <row r="49670" ht="12.75" hidden="1" customHeight="1"/>
    <row r="49671" ht="12.75" hidden="1" customHeight="1"/>
    <row r="49672" ht="12.75" hidden="1" customHeight="1"/>
    <row r="49673" ht="12.75" hidden="1" customHeight="1"/>
    <row r="49674" ht="12.75" hidden="1" customHeight="1"/>
    <row r="49675" ht="12.75" hidden="1" customHeight="1"/>
    <row r="49676" ht="12.75" hidden="1" customHeight="1"/>
    <row r="49677" ht="12.75" hidden="1" customHeight="1"/>
    <row r="49678" ht="12.75" hidden="1" customHeight="1"/>
    <row r="49679" ht="12.75" hidden="1" customHeight="1"/>
    <row r="49680" ht="12.75" hidden="1" customHeight="1"/>
    <row r="49681" ht="12.75" hidden="1" customHeight="1"/>
    <row r="49682" ht="12.75" hidden="1" customHeight="1"/>
    <row r="49683" ht="12.75" hidden="1" customHeight="1"/>
    <row r="49684" ht="12.75" hidden="1" customHeight="1"/>
    <row r="49685" ht="12.75" hidden="1" customHeight="1"/>
    <row r="49686" ht="12.75" hidden="1" customHeight="1"/>
    <row r="49687" ht="12.75" hidden="1" customHeight="1"/>
    <row r="49688" ht="12.75" hidden="1" customHeight="1"/>
    <row r="49689" ht="12.75" hidden="1" customHeight="1"/>
    <row r="49690" ht="12.75" hidden="1" customHeight="1"/>
    <row r="49691" ht="12.75" hidden="1" customHeight="1"/>
    <row r="49692" ht="12.75" hidden="1" customHeight="1"/>
    <row r="49693" ht="12.75" hidden="1" customHeight="1"/>
    <row r="49694" ht="12.75" hidden="1" customHeight="1"/>
    <row r="49695" ht="12.75" hidden="1" customHeight="1"/>
    <row r="49696" ht="12.75" hidden="1" customHeight="1"/>
    <row r="49697" ht="12.75" hidden="1" customHeight="1"/>
    <row r="49698" ht="12.75" hidden="1" customHeight="1"/>
    <row r="49699" ht="12.75" hidden="1" customHeight="1"/>
    <row r="49700" ht="12.75" hidden="1" customHeight="1"/>
    <row r="49701" ht="12.75" hidden="1" customHeight="1"/>
    <row r="49702" ht="12.75" hidden="1" customHeight="1"/>
    <row r="49703" ht="12.75" hidden="1" customHeight="1"/>
    <row r="49704" ht="12.75" hidden="1" customHeight="1"/>
    <row r="49705" ht="12.75" hidden="1" customHeight="1"/>
    <row r="49706" ht="12.75" hidden="1" customHeight="1"/>
    <row r="49707" ht="12.75" hidden="1" customHeight="1"/>
    <row r="49708" ht="12.75" hidden="1" customHeight="1"/>
    <row r="49709" ht="12.75" hidden="1" customHeight="1"/>
    <row r="49710" ht="12.75" hidden="1" customHeight="1"/>
    <row r="49711" ht="12.75" hidden="1" customHeight="1"/>
    <row r="49712" ht="12.75" hidden="1" customHeight="1"/>
    <row r="49713" ht="12.75" hidden="1" customHeight="1"/>
    <row r="49714" ht="12.75" hidden="1" customHeight="1"/>
    <row r="49715" ht="12.75" hidden="1" customHeight="1"/>
    <row r="49716" ht="12.75" hidden="1" customHeight="1"/>
    <row r="49717" ht="12.75" hidden="1" customHeight="1"/>
    <row r="49718" ht="12.75" hidden="1" customHeight="1"/>
    <row r="49719" ht="12.75" hidden="1" customHeight="1"/>
    <row r="49720" ht="12.75" hidden="1" customHeight="1"/>
    <row r="49721" ht="12.75" hidden="1" customHeight="1"/>
    <row r="49722" ht="12.75" hidden="1" customHeight="1"/>
    <row r="49723" ht="12.75" hidden="1" customHeight="1"/>
    <row r="49724" ht="12.75" hidden="1" customHeight="1"/>
    <row r="49725" ht="12.75" hidden="1" customHeight="1"/>
    <row r="49726" ht="12.75" hidden="1" customHeight="1"/>
    <row r="49727" ht="12.75" hidden="1" customHeight="1"/>
    <row r="49728" ht="12.75" hidden="1" customHeight="1"/>
    <row r="49729" ht="12.75" hidden="1" customHeight="1"/>
    <row r="49730" ht="12.75" hidden="1" customHeight="1"/>
    <row r="49731" ht="12.75" hidden="1" customHeight="1"/>
    <row r="49732" ht="12.75" hidden="1" customHeight="1"/>
    <row r="49733" ht="12.75" hidden="1" customHeight="1"/>
    <row r="49734" ht="12.75" hidden="1" customHeight="1"/>
    <row r="49735" ht="12.75" hidden="1" customHeight="1"/>
    <row r="49736" ht="12.75" hidden="1" customHeight="1"/>
    <row r="49737" ht="12.75" hidden="1" customHeight="1"/>
    <row r="49738" ht="12.75" hidden="1" customHeight="1"/>
    <row r="49739" ht="12.75" hidden="1" customHeight="1"/>
    <row r="49740" ht="12.75" hidden="1" customHeight="1"/>
    <row r="49741" ht="12.75" hidden="1" customHeight="1"/>
    <row r="49742" ht="12.75" hidden="1" customHeight="1"/>
    <row r="49743" ht="12.75" hidden="1" customHeight="1"/>
    <row r="49744" ht="12.75" hidden="1" customHeight="1"/>
    <row r="49745" ht="12.75" hidden="1" customHeight="1"/>
    <row r="49746" ht="12.75" hidden="1" customHeight="1"/>
    <row r="49747" ht="12.75" hidden="1" customHeight="1"/>
    <row r="49748" ht="12.75" hidden="1" customHeight="1"/>
    <row r="49749" ht="12.75" hidden="1" customHeight="1"/>
    <row r="49750" ht="12.75" hidden="1" customHeight="1"/>
    <row r="49751" ht="12.75" hidden="1" customHeight="1"/>
    <row r="49752" ht="12.75" hidden="1" customHeight="1"/>
    <row r="49753" ht="12.75" hidden="1" customHeight="1"/>
    <row r="49754" ht="12.75" hidden="1" customHeight="1"/>
    <row r="49755" ht="12.75" hidden="1" customHeight="1"/>
    <row r="49756" ht="12.75" hidden="1" customHeight="1"/>
    <row r="49757" ht="12.75" hidden="1" customHeight="1"/>
    <row r="49758" ht="12.75" hidden="1" customHeight="1"/>
    <row r="49759" ht="12.75" hidden="1" customHeight="1"/>
    <row r="49760" ht="12.75" hidden="1" customHeight="1"/>
    <row r="49761" ht="12.75" hidden="1" customHeight="1"/>
    <row r="49762" ht="12.75" hidden="1" customHeight="1"/>
    <row r="49763" ht="12.75" hidden="1" customHeight="1"/>
    <row r="49764" ht="12.75" hidden="1" customHeight="1"/>
    <row r="49765" ht="12.75" hidden="1" customHeight="1"/>
    <row r="49766" ht="12.75" hidden="1" customHeight="1"/>
    <row r="49767" ht="12.75" hidden="1" customHeight="1"/>
    <row r="49768" ht="12.75" hidden="1" customHeight="1"/>
    <row r="49769" ht="12.75" hidden="1" customHeight="1"/>
    <row r="49770" ht="12.75" hidden="1" customHeight="1"/>
    <row r="49771" ht="12.75" hidden="1" customHeight="1"/>
    <row r="49772" ht="12.75" hidden="1" customHeight="1"/>
    <row r="49773" ht="12.75" hidden="1" customHeight="1"/>
    <row r="49774" ht="12.75" hidden="1" customHeight="1"/>
    <row r="49775" ht="12.75" hidden="1" customHeight="1"/>
    <row r="49776" ht="12.75" hidden="1" customHeight="1"/>
    <row r="49777" ht="12.75" hidden="1" customHeight="1"/>
    <row r="49778" ht="12.75" hidden="1" customHeight="1"/>
    <row r="49779" ht="12.75" hidden="1" customHeight="1"/>
    <row r="49780" ht="12.75" hidden="1" customHeight="1"/>
    <row r="49781" ht="12.75" hidden="1" customHeight="1"/>
    <row r="49782" ht="12.75" hidden="1" customHeight="1"/>
    <row r="49783" ht="12.75" hidden="1" customHeight="1"/>
    <row r="49784" ht="12.75" hidden="1" customHeight="1"/>
    <row r="49785" ht="12.75" hidden="1" customHeight="1"/>
    <row r="49786" ht="12.75" hidden="1" customHeight="1"/>
    <row r="49787" ht="12.75" hidden="1" customHeight="1"/>
    <row r="49788" ht="12.75" hidden="1" customHeight="1"/>
    <row r="49789" ht="12.75" hidden="1" customHeight="1"/>
    <row r="49790" ht="12.75" hidden="1" customHeight="1"/>
    <row r="49791" ht="12.75" hidden="1" customHeight="1"/>
    <row r="49792" ht="12.75" hidden="1" customHeight="1"/>
    <row r="49793" ht="12.75" hidden="1" customHeight="1"/>
    <row r="49794" ht="12.75" hidden="1" customHeight="1"/>
    <row r="49795" ht="12.75" hidden="1" customHeight="1"/>
    <row r="49796" ht="12.75" hidden="1" customHeight="1"/>
    <row r="49797" ht="12.75" hidden="1" customHeight="1"/>
    <row r="49798" ht="12.75" hidden="1" customHeight="1"/>
    <row r="49799" ht="12.75" hidden="1" customHeight="1"/>
    <row r="49800" ht="12.75" hidden="1" customHeight="1"/>
    <row r="49801" ht="12.75" hidden="1" customHeight="1"/>
    <row r="49802" ht="12.75" hidden="1" customHeight="1"/>
    <row r="49803" ht="12.75" hidden="1" customHeight="1"/>
    <row r="49804" ht="12.75" hidden="1" customHeight="1"/>
    <row r="49805" ht="12.75" hidden="1" customHeight="1"/>
    <row r="49806" ht="12.75" hidden="1" customHeight="1"/>
    <row r="49807" ht="12.75" hidden="1" customHeight="1"/>
    <row r="49808" ht="12.75" hidden="1" customHeight="1"/>
    <row r="49809" ht="12.75" hidden="1" customHeight="1"/>
    <row r="49810" ht="12.75" hidden="1" customHeight="1"/>
    <row r="49811" ht="12.75" hidden="1" customHeight="1"/>
    <row r="49812" ht="12.75" hidden="1" customHeight="1"/>
    <row r="49813" ht="12.75" hidden="1" customHeight="1"/>
    <row r="49814" ht="12.75" hidden="1" customHeight="1"/>
    <row r="49815" ht="12.75" hidden="1" customHeight="1"/>
    <row r="49816" ht="12.75" hidden="1" customHeight="1"/>
    <row r="49817" ht="12.75" hidden="1" customHeight="1"/>
    <row r="49818" ht="12.75" hidden="1" customHeight="1"/>
    <row r="49819" ht="12.75" hidden="1" customHeight="1"/>
    <row r="49820" ht="12.75" hidden="1" customHeight="1"/>
    <row r="49821" ht="12.75" hidden="1" customHeight="1"/>
    <row r="49822" ht="12.75" hidden="1" customHeight="1"/>
    <row r="49823" ht="12.75" hidden="1" customHeight="1"/>
    <row r="49824" ht="12.75" hidden="1" customHeight="1"/>
    <row r="49825" ht="12.75" hidden="1" customHeight="1"/>
    <row r="49826" ht="12.75" hidden="1" customHeight="1"/>
    <row r="49827" ht="12.75" hidden="1" customHeight="1"/>
    <row r="49828" ht="12.75" hidden="1" customHeight="1"/>
    <row r="49829" ht="12.75" hidden="1" customHeight="1"/>
    <row r="49830" ht="12.75" hidden="1" customHeight="1"/>
    <row r="49831" ht="12.75" hidden="1" customHeight="1"/>
    <row r="49832" ht="12.75" hidden="1" customHeight="1"/>
    <row r="49833" ht="12.75" hidden="1" customHeight="1"/>
    <row r="49834" ht="12.75" hidden="1" customHeight="1"/>
    <row r="49835" ht="12.75" hidden="1" customHeight="1"/>
    <row r="49836" ht="12.75" hidden="1" customHeight="1"/>
    <row r="49837" ht="12.75" hidden="1" customHeight="1"/>
    <row r="49838" ht="12.75" hidden="1" customHeight="1"/>
    <row r="49839" ht="12.75" hidden="1" customHeight="1"/>
    <row r="49840" ht="12.75" hidden="1" customHeight="1"/>
    <row r="49841" ht="12.75" hidden="1" customHeight="1"/>
    <row r="49842" ht="12.75" hidden="1" customHeight="1"/>
    <row r="49843" ht="12.75" hidden="1" customHeight="1"/>
    <row r="49844" ht="12.75" hidden="1" customHeight="1"/>
    <row r="49845" ht="12.75" hidden="1" customHeight="1"/>
    <row r="49846" ht="12.75" hidden="1" customHeight="1"/>
    <row r="49847" ht="12.75" hidden="1" customHeight="1"/>
    <row r="49848" ht="12.75" hidden="1" customHeight="1"/>
    <row r="49849" ht="12.75" hidden="1" customHeight="1"/>
    <row r="49850" ht="12.75" hidden="1" customHeight="1"/>
    <row r="49851" ht="12.75" hidden="1" customHeight="1"/>
    <row r="49852" ht="12.75" hidden="1" customHeight="1"/>
    <row r="49853" ht="12.75" hidden="1" customHeight="1"/>
    <row r="49854" ht="12.75" hidden="1" customHeight="1"/>
    <row r="49855" ht="12.75" hidden="1" customHeight="1"/>
    <row r="49856" ht="12.75" hidden="1" customHeight="1"/>
    <row r="49857" ht="12.75" hidden="1" customHeight="1"/>
    <row r="49858" ht="12.75" hidden="1" customHeight="1"/>
    <row r="49859" ht="12.75" hidden="1" customHeight="1"/>
    <row r="49860" ht="12.75" hidden="1" customHeight="1"/>
    <row r="49861" ht="12.75" hidden="1" customHeight="1"/>
    <row r="49862" ht="12.75" hidden="1" customHeight="1"/>
    <row r="49863" ht="12.75" hidden="1" customHeight="1"/>
    <row r="49864" ht="12.75" hidden="1" customHeight="1"/>
    <row r="49865" ht="12.75" hidden="1" customHeight="1"/>
    <row r="49866" ht="12.75" hidden="1" customHeight="1"/>
    <row r="49867" ht="12.75" hidden="1" customHeight="1"/>
    <row r="49868" ht="12.75" hidden="1" customHeight="1"/>
    <row r="49869" ht="12.75" hidden="1" customHeight="1"/>
    <row r="49870" ht="12.75" hidden="1" customHeight="1"/>
    <row r="49871" ht="12.75" hidden="1" customHeight="1"/>
    <row r="49872" ht="12.75" hidden="1" customHeight="1"/>
    <row r="49873" ht="12.75" hidden="1" customHeight="1"/>
    <row r="49874" ht="12.75" hidden="1" customHeight="1"/>
    <row r="49875" ht="12.75" hidden="1" customHeight="1"/>
    <row r="49876" ht="12.75" hidden="1" customHeight="1"/>
    <row r="49877" ht="12.75" hidden="1" customHeight="1"/>
    <row r="49878" ht="12.75" hidden="1" customHeight="1"/>
    <row r="49879" ht="12.75" hidden="1" customHeight="1"/>
    <row r="49880" ht="12.75" hidden="1" customHeight="1"/>
    <row r="49881" ht="12.75" hidden="1" customHeight="1"/>
    <row r="49882" ht="12.75" hidden="1" customHeight="1"/>
    <row r="49883" ht="12.75" hidden="1" customHeight="1"/>
    <row r="49884" ht="12.75" hidden="1" customHeight="1"/>
    <row r="49885" ht="12.75" hidden="1" customHeight="1"/>
    <row r="49886" ht="12.75" hidden="1" customHeight="1"/>
    <row r="49887" ht="12.75" hidden="1" customHeight="1"/>
    <row r="49888" ht="12.75" hidden="1" customHeight="1"/>
    <row r="49889" ht="12.75" hidden="1" customHeight="1"/>
    <row r="49890" ht="12.75" hidden="1" customHeight="1"/>
    <row r="49891" ht="12.75" hidden="1" customHeight="1"/>
    <row r="49892" ht="12.75" hidden="1" customHeight="1"/>
    <row r="49893" ht="12.75" hidden="1" customHeight="1"/>
    <row r="49894" ht="12.75" hidden="1" customHeight="1"/>
    <row r="49895" ht="12.75" hidden="1" customHeight="1"/>
    <row r="49896" ht="12.75" hidden="1" customHeight="1"/>
    <row r="49897" ht="12.75" hidden="1" customHeight="1"/>
    <row r="49898" ht="12.75" hidden="1" customHeight="1"/>
    <row r="49899" ht="12.75" hidden="1" customHeight="1"/>
    <row r="49900" ht="12.75" hidden="1" customHeight="1"/>
    <row r="49901" ht="12.75" hidden="1" customHeight="1"/>
    <row r="49902" ht="12.75" hidden="1" customHeight="1"/>
    <row r="49903" ht="12.75" hidden="1" customHeight="1"/>
    <row r="49904" ht="12.75" hidden="1" customHeight="1"/>
    <row r="49905" ht="12.75" hidden="1" customHeight="1"/>
    <row r="49906" ht="12.75" hidden="1" customHeight="1"/>
    <row r="49907" ht="12.75" hidden="1" customHeight="1"/>
    <row r="49908" ht="12.75" hidden="1" customHeight="1"/>
    <row r="49909" ht="12.75" hidden="1" customHeight="1"/>
    <row r="49910" ht="12.75" hidden="1" customHeight="1"/>
    <row r="49911" ht="12.75" hidden="1" customHeight="1"/>
    <row r="49912" ht="12.75" hidden="1" customHeight="1"/>
    <row r="49913" ht="12.75" hidden="1" customHeight="1"/>
    <row r="49914" ht="12.75" hidden="1" customHeight="1"/>
    <row r="49915" ht="12.75" hidden="1" customHeight="1"/>
    <row r="49916" ht="12.75" hidden="1" customHeight="1"/>
    <row r="49917" ht="12.75" hidden="1" customHeight="1"/>
    <row r="49918" ht="12.75" hidden="1" customHeight="1"/>
    <row r="49919" ht="12.75" hidden="1" customHeight="1"/>
    <row r="49920" ht="12.75" hidden="1" customHeight="1"/>
    <row r="49921" ht="12.75" hidden="1" customHeight="1"/>
    <row r="49922" ht="12.75" hidden="1" customHeight="1"/>
    <row r="49923" ht="12.75" hidden="1" customHeight="1"/>
    <row r="49924" ht="12.75" hidden="1" customHeight="1"/>
    <row r="49925" ht="12.75" hidden="1" customHeight="1"/>
    <row r="49926" ht="12.75" hidden="1" customHeight="1"/>
    <row r="49927" ht="12.75" hidden="1" customHeight="1"/>
    <row r="49928" ht="12.75" hidden="1" customHeight="1"/>
    <row r="49929" ht="12.75" hidden="1" customHeight="1"/>
    <row r="49930" ht="12.75" hidden="1" customHeight="1"/>
    <row r="49931" ht="12.75" hidden="1" customHeight="1"/>
    <row r="49932" ht="12.75" hidden="1" customHeight="1"/>
    <row r="49933" ht="12.75" hidden="1" customHeight="1"/>
    <row r="49934" ht="12.75" hidden="1" customHeight="1"/>
    <row r="49935" ht="12.75" hidden="1" customHeight="1"/>
    <row r="49936" ht="12.75" hidden="1" customHeight="1"/>
    <row r="49937" ht="12.75" hidden="1" customHeight="1"/>
    <row r="49938" ht="12.75" hidden="1" customHeight="1"/>
    <row r="49939" ht="12.75" hidden="1" customHeight="1"/>
    <row r="49940" ht="12.75" hidden="1" customHeight="1"/>
    <row r="49941" ht="12.75" hidden="1" customHeight="1"/>
    <row r="49942" ht="12.75" hidden="1" customHeight="1"/>
    <row r="49943" ht="12.75" hidden="1" customHeight="1"/>
    <row r="49944" ht="12.75" hidden="1" customHeight="1"/>
    <row r="49945" ht="12.75" hidden="1" customHeight="1"/>
    <row r="49946" ht="12.75" hidden="1" customHeight="1"/>
    <row r="49947" ht="12.75" hidden="1" customHeight="1"/>
    <row r="49948" ht="12.75" hidden="1" customHeight="1"/>
    <row r="49949" ht="12.75" hidden="1" customHeight="1"/>
    <row r="49950" ht="12.75" hidden="1" customHeight="1"/>
    <row r="49951" ht="12.75" hidden="1" customHeight="1"/>
    <row r="49952" ht="12.75" hidden="1" customHeight="1"/>
    <row r="49953" ht="12.75" hidden="1" customHeight="1"/>
    <row r="49954" ht="12.75" hidden="1" customHeight="1"/>
    <row r="49955" ht="12.75" hidden="1" customHeight="1"/>
    <row r="49956" ht="12.75" hidden="1" customHeight="1"/>
    <row r="49957" ht="12.75" hidden="1" customHeight="1"/>
    <row r="49958" ht="12.75" hidden="1" customHeight="1"/>
    <row r="49959" ht="12.75" hidden="1" customHeight="1"/>
    <row r="49960" ht="12.75" hidden="1" customHeight="1"/>
    <row r="49961" ht="12.75" hidden="1" customHeight="1"/>
    <row r="49962" ht="12.75" hidden="1" customHeight="1"/>
    <row r="49963" ht="12.75" hidden="1" customHeight="1"/>
    <row r="49964" ht="12.75" hidden="1" customHeight="1"/>
    <row r="49965" ht="12.75" hidden="1" customHeight="1"/>
    <row r="49966" ht="12.75" hidden="1" customHeight="1"/>
    <row r="49967" ht="12.75" hidden="1" customHeight="1"/>
    <row r="49968" ht="12.75" hidden="1" customHeight="1"/>
    <row r="49969" ht="12.75" hidden="1" customHeight="1"/>
    <row r="49970" ht="12.75" hidden="1" customHeight="1"/>
    <row r="49971" ht="12.75" hidden="1" customHeight="1"/>
    <row r="49972" ht="12.75" hidden="1" customHeight="1"/>
    <row r="49973" ht="12.75" hidden="1" customHeight="1"/>
    <row r="49974" ht="12.75" hidden="1" customHeight="1"/>
    <row r="49975" ht="12.75" hidden="1" customHeight="1"/>
    <row r="49976" ht="12.75" hidden="1" customHeight="1"/>
    <row r="49977" ht="12.75" hidden="1" customHeight="1"/>
    <row r="49978" ht="12.75" hidden="1" customHeight="1"/>
    <row r="49979" ht="12.75" hidden="1" customHeight="1"/>
    <row r="49980" ht="12.75" hidden="1" customHeight="1"/>
    <row r="49981" ht="12.75" hidden="1" customHeight="1"/>
    <row r="49982" ht="12.75" hidden="1" customHeight="1"/>
    <row r="49983" ht="12.75" hidden="1" customHeight="1"/>
    <row r="49984" ht="12.75" hidden="1" customHeight="1"/>
    <row r="49985" ht="12.75" hidden="1" customHeight="1"/>
    <row r="49986" ht="12.75" hidden="1" customHeight="1"/>
    <row r="49987" ht="12.75" hidden="1" customHeight="1"/>
    <row r="49988" ht="12.75" hidden="1" customHeight="1"/>
    <row r="49989" ht="12.75" hidden="1" customHeight="1"/>
    <row r="49990" ht="12.75" hidden="1" customHeight="1"/>
    <row r="49991" ht="12.75" hidden="1" customHeight="1"/>
    <row r="49992" ht="12.75" hidden="1" customHeight="1"/>
    <row r="49993" ht="12.75" hidden="1" customHeight="1"/>
    <row r="49994" ht="12.75" hidden="1" customHeight="1"/>
    <row r="49995" ht="12.75" hidden="1" customHeight="1"/>
    <row r="49996" ht="12.75" hidden="1" customHeight="1"/>
    <row r="49997" ht="12.75" hidden="1" customHeight="1"/>
    <row r="49998" ht="12.75" hidden="1" customHeight="1"/>
    <row r="49999" ht="12.75" hidden="1" customHeight="1"/>
    <row r="50000" ht="12.75" hidden="1" customHeight="1"/>
    <row r="50001" ht="12.75" hidden="1" customHeight="1"/>
    <row r="50002" ht="12.75" hidden="1" customHeight="1"/>
    <row r="50003" ht="12.75" hidden="1" customHeight="1"/>
    <row r="50004" ht="12.75" hidden="1" customHeight="1"/>
    <row r="50005" ht="12.75" hidden="1" customHeight="1"/>
    <row r="50006" ht="12.75" hidden="1" customHeight="1"/>
    <row r="50007" ht="12.75" hidden="1" customHeight="1"/>
    <row r="50008" ht="12.75" hidden="1" customHeight="1"/>
    <row r="50009" ht="12.75" hidden="1" customHeight="1"/>
    <row r="50010" ht="12.75" hidden="1" customHeight="1"/>
    <row r="50011" ht="12.75" hidden="1" customHeight="1"/>
    <row r="50012" ht="12.75" hidden="1" customHeight="1"/>
    <row r="50013" ht="12.75" hidden="1" customHeight="1"/>
    <row r="50014" ht="12.75" hidden="1" customHeight="1"/>
    <row r="50015" ht="12.75" hidden="1" customHeight="1"/>
    <row r="50016" ht="12.75" hidden="1" customHeight="1"/>
    <row r="50017" ht="12.75" hidden="1" customHeight="1"/>
    <row r="50018" ht="12.75" hidden="1" customHeight="1"/>
    <row r="50019" ht="12.75" hidden="1" customHeight="1"/>
    <row r="50020" ht="12.75" hidden="1" customHeight="1"/>
    <row r="50021" ht="12.75" hidden="1" customHeight="1"/>
    <row r="50022" ht="12.75" hidden="1" customHeight="1"/>
    <row r="50023" ht="12.75" hidden="1" customHeight="1"/>
    <row r="50024" ht="12.75" hidden="1" customHeight="1"/>
    <row r="50025" ht="12.75" hidden="1" customHeight="1"/>
    <row r="50026" ht="12.75" hidden="1" customHeight="1"/>
    <row r="50027" ht="12.75" hidden="1" customHeight="1"/>
    <row r="50028" ht="12.75" hidden="1" customHeight="1"/>
    <row r="50029" ht="12.75" hidden="1" customHeight="1"/>
    <row r="50030" ht="12.75" hidden="1" customHeight="1"/>
    <row r="50031" ht="12.75" hidden="1" customHeight="1"/>
    <row r="50032" ht="12.75" hidden="1" customHeight="1"/>
    <row r="50033" ht="12.75" hidden="1" customHeight="1"/>
    <row r="50034" ht="12.75" hidden="1" customHeight="1"/>
    <row r="50035" ht="12.75" hidden="1" customHeight="1"/>
    <row r="50036" ht="12.75" hidden="1" customHeight="1"/>
    <row r="50037" ht="12.75" hidden="1" customHeight="1"/>
    <row r="50038" ht="12.75" hidden="1" customHeight="1"/>
    <row r="50039" ht="12.75" hidden="1" customHeight="1"/>
    <row r="50040" ht="12.75" hidden="1" customHeight="1"/>
    <row r="50041" ht="12.75" hidden="1" customHeight="1"/>
    <row r="50042" ht="12.75" hidden="1" customHeight="1"/>
    <row r="50043" ht="12.75" hidden="1" customHeight="1"/>
    <row r="50044" ht="12.75" hidden="1" customHeight="1"/>
    <row r="50045" ht="12.75" hidden="1" customHeight="1"/>
    <row r="50046" ht="12.75" hidden="1" customHeight="1"/>
    <row r="50047" ht="12.75" hidden="1" customHeight="1"/>
    <row r="50048" ht="12.75" hidden="1" customHeight="1"/>
    <row r="50049" ht="12.75" hidden="1" customHeight="1"/>
    <row r="50050" ht="12.75" hidden="1" customHeight="1"/>
    <row r="50051" ht="12.75" hidden="1" customHeight="1"/>
    <row r="50052" ht="12.75" hidden="1" customHeight="1"/>
    <row r="50053" ht="12.75" hidden="1" customHeight="1"/>
    <row r="50054" ht="12.75" hidden="1" customHeight="1"/>
    <row r="50055" ht="12.75" hidden="1" customHeight="1"/>
    <row r="50056" ht="12.75" hidden="1" customHeight="1"/>
    <row r="50057" ht="12.75" hidden="1" customHeight="1"/>
    <row r="50058" ht="12.75" hidden="1" customHeight="1"/>
    <row r="50059" ht="12.75" hidden="1" customHeight="1"/>
    <row r="50060" ht="12.75" hidden="1" customHeight="1"/>
    <row r="50061" ht="12.75" hidden="1" customHeight="1"/>
    <row r="50062" ht="12.75" hidden="1" customHeight="1"/>
    <row r="50063" ht="12.75" hidden="1" customHeight="1"/>
    <row r="50064" ht="12.75" hidden="1" customHeight="1"/>
    <row r="50065" ht="12.75" hidden="1" customHeight="1"/>
    <row r="50066" ht="12.75" hidden="1" customHeight="1"/>
    <row r="50067" ht="12.75" hidden="1" customHeight="1"/>
    <row r="50068" ht="12.75" hidden="1" customHeight="1"/>
    <row r="50069" ht="12.75" hidden="1" customHeight="1"/>
    <row r="50070" ht="12.75" hidden="1" customHeight="1"/>
    <row r="50071" ht="12.75" hidden="1" customHeight="1"/>
    <row r="50072" ht="12.75" hidden="1" customHeight="1"/>
    <row r="50073" ht="12.75" hidden="1" customHeight="1"/>
    <row r="50074" ht="12.75" hidden="1" customHeight="1"/>
    <row r="50075" ht="12.75" hidden="1" customHeight="1"/>
    <row r="50076" ht="12.75" hidden="1" customHeight="1"/>
    <row r="50077" ht="12.75" hidden="1" customHeight="1"/>
    <row r="50078" ht="12.75" hidden="1" customHeight="1"/>
    <row r="50079" ht="12.75" hidden="1" customHeight="1"/>
    <row r="50080" ht="12.75" hidden="1" customHeight="1"/>
    <row r="50081" ht="12.75" hidden="1" customHeight="1"/>
    <row r="50082" ht="12.75" hidden="1" customHeight="1"/>
    <row r="50083" ht="12.75" hidden="1" customHeight="1"/>
    <row r="50084" ht="12.75" hidden="1" customHeight="1"/>
    <row r="50085" ht="12.75" hidden="1" customHeight="1"/>
    <row r="50086" ht="12.75" hidden="1" customHeight="1"/>
    <row r="50087" ht="12.75" hidden="1" customHeight="1"/>
    <row r="50088" ht="12.75" hidden="1" customHeight="1"/>
    <row r="50089" ht="12.75" hidden="1" customHeight="1"/>
    <row r="50090" ht="12.75" hidden="1" customHeight="1"/>
    <row r="50091" ht="12.75" hidden="1" customHeight="1"/>
    <row r="50092" ht="12.75" hidden="1" customHeight="1"/>
    <row r="50093" ht="12.75" hidden="1" customHeight="1"/>
    <row r="50094" ht="12.75" hidden="1" customHeight="1"/>
    <row r="50095" ht="12.75" hidden="1" customHeight="1"/>
    <row r="50096" ht="12.75" hidden="1" customHeight="1"/>
    <row r="50097" ht="12.75" hidden="1" customHeight="1"/>
    <row r="50098" ht="12.75" hidden="1" customHeight="1"/>
    <row r="50099" ht="12.75" hidden="1" customHeight="1"/>
    <row r="50100" ht="12.75" hidden="1" customHeight="1"/>
    <row r="50101" ht="12.75" hidden="1" customHeight="1"/>
    <row r="50102" ht="12.75" hidden="1" customHeight="1"/>
    <row r="50103" ht="12.75" hidden="1" customHeight="1"/>
    <row r="50104" ht="12.75" hidden="1" customHeight="1"/>
    <row r="50105" ht="12.75" hidden="1" customHeight="1"/>
    <row r="50106" ht="12.75" hidden="1" customHeight="1"/>
    <row r="50107" ht="12.75" hidden="1" customHeight="1"/>
    <row r="50108" ht="12.75" hidden="1" customHeight="1"/>
    <row r="50109" ht="12.75" hidden="1" customHeight="1"/>
    <row r="50110" ht="12.75" hidden="1" customHeight="1"/>
    <row r="50111" ht="12.75" hidden="1" customHeight="1"/>
    <row r="50112" ht="12.75" hidden="1" customHeight="1"/>
    <row r="50113" ht="12.75" hidden="1" customHeight="1"/>
    <row r="50114" ht="12.75" hidden="1" customHeight="1"/>
    <row r="50115" ht="12.75" hidden="1" customHeight="1"/>
    <row r="50116" ht="12.75" hidden="1" customHeight="1"/>
    <row r="50117" ht="12.75" hidden="1" customHeight="1"/>
    <row r="50118" ht="12.75" hidden="1" customHeight="1"/>
    <row r="50119" ht="12.75" hidden="1" customHeight="1"/>
    <row r="50120" ht="12.75" hidden="1" customHeight="1"/>
    <row r="50121" ht="12.75" hidden="1" customHeight="1"/>
    <row r="50122" ht="12.75" hidden="1" customHeight="1"/>
    <row r="50123" ht="12.75" hidden="1" customHeight="1"/>
    <row r="50124" ht="12.75" hidden="1" customHeight="1"/>
    <row r="50125" ht="12.75" hidden="1" customHeight="1"/>
    <row r="50126" ht="12.75" hidden="1" customHeight="1"/>
    <row r="50127" ht="12.75" hidden="1" customHeight="1"/>
    <row r="50128" ht="12.75" hidden="1" customHeight="1"/>
    <row r="50129" ht="12.75" hidden="1" customHeight="1"/>
    <row r="50130" ht="12.75" hidden="1" customHeight="1"/>
    <row r="50131" ht="12.75" hidden="1" customHeight="1"/>
    <row r="50132" ht="12.75" hidden="1" customHeight="1"/>
    <row r="50133" ht="12.75" hidden="1" customHeight="1"/>
    <row r="50134" ht="12.75" hidden="1" customHeight="1"/>
    <row r="50135" ht="12.75" hidden="1" customHeight="1"/>
    <row r="50136" ht="12.75" hidden="1" customHeight="1"/>
    <row r="50137" ht="12.75" hidden="1" customHeight="1"/>
    <row r="50138" ht="12.75" hidden="1" customHeight="1"/>
    <row r="50139" ht="12.75" hidden="1" customHeight="1"/>
    <row r="50140" ht="12.75" hidden="1" customHeight="1"/>
    <row r="50141" ht="12.75" hidden="1" customHeight="1"/>
    <row r="50142" ht="12.75" hidden="1" customHeight="1"/>
    <row r="50143" ht="12.75" hidden="1" customHeight="1"/>
    <row r="50144" ht="12.75" hidden="1" customHeight="1"/>
    <row r="50145" ht="12.75" hidden="1" customHeight="1"/>
    <row r="50146" ht="12.75" hidden="1" customHeight="1"/>
    <row r="50147" ht="12.75" hidden="1" customHeight="1"/>
    <row r="50148" ht="12.75" hidden="1" customHeight="1"/>
    <row r="50149" ht="12.75" hidden="1" customHeight="1"/>
    <row r="50150" ht="12.75" hidden="1" customHeight="1"/>
    <row r="50151" ht="12.75" hidden="1" customHeight="1"/>
    <row r="50152" ht="12.75" hidden="1" customHeight="1"/>
    <row r="50153" ht="12.75" hidden="1" customHeight="1"/>
    <row r="50154" ht="12.75" hidden="1" customHeight="1"/>
    <row r="50155" ht="12.75" hidden="1" customHeight="1"/>
    <row r="50156" ht="12.75" hidden="1" customHeight="1"/>
    <row r="50157" ht="12.75" hidden="1" customHeight="1"/>
    <row r="50158" ht="12.75" hidden="1" customHeight="1"/>
    <row r="50159" ht="12.75" hidden="1" customHeight="1"/>
    <row r="50160" ht="12.75" hidden="1" customHeight="1"/>
    <row r="50161" ht="12.75" hidden="1" customHeight="1"/>
    <row r="50162" ht="12.75" hidden="1" customHeight="1"/>
    <row r="50163" ht="12.75" hidden="1" customHeight="1"/>
    <row r="50164" ht="12.75" hidden="1" customHeight="1"/>
    <row r="50165" ht="12.75" hidden="1" customHeight="1"/>
    <row r="50166" ht="12.75" hidden="1" customHeight="1"/>
    <row r="50167" ht="12.75" hidden="1" customHeight="1"/>
    <row r="50168" ht="12.75" hidden="1" customHeight="1"/>
    <row r="50169" ht="12.75" hidden="1" customHeight="1"/>
    <row r="50170" ht="12.75" hidden="1" customHeight="1"/>
    <row r="50171" ht="12.75" hidden="1" customHeight="1"/>
    <row r="50172" ht="12.75" hidden="1" customHeight="1"/>
    <row r="50173" ht="12.75" hidden="1" customHeight="1"/>
    <row r="50174" ht="12.75" hidden="1" customHeight="1"/>
    <row r="50175" ht="12.75" hidden="1" customHeight="1"/>
    <row r="50176" ht="12.75" hidden="1" customHeight="1"/>
    <row r="50177" ht="12.75" hidden="1" customHeight="1"/>
    <row r="50178" ht="12.75" hidden="1" customHeight="1"/>
    <row r="50179" ht="12.75" hidden="1" customHeight="1"/>
    <row r="50180" ht="12.75" hidden="1" customHeight="1"/>
    <row r="50181" ht="12.75" hidden="1" customHeight="1"/>
    <row r="50182" ht="12.75" hidden="1" customHeight="1"/>
    <row r="50183" ht="12.75" hidden="1" customHeight="1"/>
    <row r="50184" ht="12.75" hidden="1" customHeight="1"/>
    <row r="50185" ht="12.75" hidden="1" customHeight="1"/>
    <row r="50186" ht="12.75" hidden="1" customHeight="1"/>
    <row r="50187" ht="12.75" hidden="1" customHeight="1"/>
    <row r="50188" ht="12.75" hidden="1" customHeight="1"/>
    <row r="50189" ht="12.75" hidden="1" customHeight="1"/>
    <row r="50190" ht="12.75" hidden="1" customHeight="1"/>
    <row r="50191" ht="12.75" hidden="1" customHeight="1"/>
    <row r="50192" ht="12.75" hidden="1" customHeight="1"/>
    <row r="50193" ht="12.75" hidden="1" customHeight="1"/>
    <row r="50194" ht="12.75" hidden="1" customHeight="1"/>
    <row r="50195" ht="12.75" hidden="1" customHeight="1"/>
    <row r="50196" ht="12.75" hidden="1" customHeight="1"/>
    <row r="50197" ht="12.75" hidden="1" customHeight="1"/>
    <row r="50198" ht="12.75" hidden="1" customHeight="1"/>
    <row r="50199" ht="12.75" hidden="1" customHeight="1"/>
    <row r="50200" ht="12.75" hidden="1" customHeight="1"/>
    <row r="50201" ht="12.75" hidden="1" customHeight="1"/>
    <row r="50202" ht="12.75" hidden="1" customHeight="1"/>
    <row r="50203" ht="12.75" hidden="1" customHeight="1"/>
    <row r="50204" ht="12.75" hidden="1" customHeight="1"/>
    <row r="50205" ht="12.75" hidden="1" customHeight="1"/>
    <row r="50206" ht="12.75" hidden="1" customHeight="1"/>
    <row r="50207" ht="12.75" hidden="1" customHeight="1"/>
    <row r="50208" ht="12.75" hidden="1" customHeight="1"/>
    <row r="50209" ht="12.75" hidden="1" customHeight="1"/>
    <row r="50210" ht="12.75" hidden="1" customHeight="1"/>
    <row r="50211" ht="12.75" hidden="1" customHeight="1"/>
    <row r="50212" ht="12.75" hidden="1" customHeight="1"/>
    <row r="50213" ht="12.75" hidden="1" customHeight="1"/>
    <row r="50214" ht="12.75" hidden="1" customHeight="1"/>
    <row r="50215" ht="12.75" hidden="1" customHeight="1"/>
    <row r="50216" ht="12.75" hidden="1" customHeight="1"/>
    <row r="50217" ht="12.75" hidden="1" customHeight="1"/>
    <row r="50218" ht="12.75" hidden="1" customHeight="1"/>
    <row r="50219" ht="12.75" hidden="1" customHeight="1"/>
    <row r="50220" ht="12.75" hidden="1" customHeight="1"/>
    <row r="50221" ht="12.75" hidden="1" customHeight="1"/>
    <row r="50222" ht="12.75" hidden="1" customHeight="1"/>
    <row r="50223" ht="12.75" hidden="1" customHeight="1"/>
    <row r="50224" ht="12.75" hidden="1" customHeight="1"/>
    <row r="50225" ht="12.75" hidden="1" customHeight="1"/>
    <row r="50226" ht="12.75" hidden="1" customHeight="1"/>
    <row r="50227" ht="12.75" hidden="1" customHeight="1"/>
    <row r="50228" ht="12.75" hidden="1" customHeight="1"/>
    <row r="50229" ht="12.75" hidden="1" customHeight="1"/>
    <row r="50230" ht="12.75" hidden="1" customHeight="1"/>
    <row r="50231" ht="12.75" hidden="1" customHeight="1"/>
    <row r="50232" ht="12.75" hidden="1" customHeight="1"/>
    <row r="50233" ht="12.75" hidden="1" customHeight="1"/>
    <row r="50234" ht="12.75" hidden="1" customHeight="1"/>
    <row r="50235" ht="12.75" hidden="1" customHeight="1"/>
    <row r="50236" ht="12.75" hidden="1" customHeight="1"/>
    <row r="50237" ht="12.75" hidden="1" customHeight="1"/>
    <row r="50238" ht="12.75" hidden="1" customHeight="1"/>
    <row r="50239" ht="12.75" hidden="1" customHeight="1"/>
    <row r="50240" ht="12.75" hidden="1" customHeight="1"/>
    <row r="50241" ht="12.75" hidden="1" customHeight="1"/>
    <row r="50242" ht="12.75" hidden="1" customHeight="1"/>
    <row r="50243" ht="12.75" hidden="1" customHeight="1"/>
    <row r="50244" ht="12.75" hidden="1" customHeight="1"/>
    <row r="50245" ht="12.75" hidden="1" customHeight="1"/>
    <row r="50246" ht="12.75" hidden="1" customHeight="1"/>
    <row r="50247" ht="12.75" hidden="1" customHeight="1"/>
    <row r="50248" ht="12.75" hidden="1" customHeight="1"/>
    <row r="50249" ht="12.75" hidden="1" customHeight="1"/>
    <row r="50250" ht="12.75" hidden="1" customHeight="1"/>
    <row r="50251" ht="12.75" hidden="1" customHeight="1"/>
    <row r="50252" ht="12.75" hidden="1" customHeight="1"/>
    <row r="50253" ht="12.75" hidden="1" customHeight="1"/>
    <row r="50254" ht="12.75" hidden="1" customHeight="1"/>
    <row r="50255" ht="12.75" hidden="1" customHeight="1"/>
    <row r="50256" ht="12.75" hidden="1" customHeight="1"/>
    <row r="50257" ht="12.75" hidden="1" customHeight="1"/>
    <row r="50258" ht="12.75" hidden="1" customHeight="1"/>
    <row r="50259" ht="12.75" hidden="1" customHeight="1"/>
    <row r="50260" ht="12.75" hidden="1" customHeight="1"/>
    <row r="50261" ht="12.75" hidden="1" customHeight="1"/>
    <row r="50262" ht="12.75" hidden="1" customHeight="1"/>
    <row r="50263" ht="12.75" hidden="1" customHeight="1"/>
    <row r="50264" ht="12.75" hidden="1" customHeight="1"/>
    <row r="50265" ht="12.75" hidden="1" customHeight="1"/>
    <row r="50266" ht="12.75" hidden="1" customHeight="1"/>
    <row r="50267" ht="12.75" hidden="1" customHeight="1"/>
    <row r="50268" ht="12.75" hidden="1" customHeight="1"/>
    <row r="50269" ht="12.75" hidden="1" customHeight="1"/>
    <row r="50270" ht="12.75" hidden="1" customHeight="1"/>
    <row r="50271" ht="12.75" hidden="1" customHeight="1"/>
    <row r="50272" ht="12.75" hidden="1" customHeight="1"/>
    <row r="50273" ht="12.75" hidden="1" customHeight="1"/>
    <row r="50274" ht="12.75" hidden="1" customHeight="1"/>
    <row r="50275" ht="12.75" hidden="1" customHeight="1"/>
    <row r="50276" ht="12.75" hidden="1" customHeight="1"/>
    <row r="50277" ht="12.75" hidden="1" customHeight="1"/>
    <row r="50278" ht="12.75" hidden="1" customHeight="1"/>
    <row r="50279" ht="12.75" hidden="1" customHeight="1"/>
    <row r="50280" ht="12.75" hidden="1" customHeight="1"/>
    <row r="50281" ht="12.75" hidden="1" customHeight="1"/>
    <row r="50282" ht="12.75" hidden="1" customHeight="1"/>
    <row r="50283" ht="12.75" hidden="1" customHeight="1"/>
    <row r="50284" ht="12.75" hidden="1" customHeight="1"/>
    <row r="50285" ht="12.75" hidden="1" customHeight="1"/>
    <row r="50286" ht="12.75" hidden="1" customHeight="1"/>
    <row r="50287" ht="12.75" hidden="1" customHeight="1"/>
    <row r="50288" ht="12.75" hidden="1" customHeight="1"/>
    <row r="50289" ht="12.75" hidden="1" customHeight="1"/>
    <row r="50290" ht="12.75" hidden="1" customHeight="1"/>
    <row r="50291" ht="12.75" hidden="1" customHeight="1"/>
    <row r="50292" ht="12.75" hidden="1" customHeight="1"/>
    <row r="50293" ht="12.75" hidden="1" customHeight="1"/>
    <row r="50294" ht="12.75" hidden="1" customHeight="1"/>
    <row r="50295" ht="12.75" hidden="1" customHeight="1"/>
    <row r="50296" ht="12.75" hidden="1" customHeight="1"/>
    <row r="50297" ht="12.75" hidden="1" customHeight="1"/>
    <row r="50298" ht="12.75" hidden="1" customHeight="1"/>
    <row r="50299" ht="12.75" hidden="1" customHeight="1"/>
    <row r="50300" ht="12.75" hidden="1" customHeight="1"/>
    <row r="50301" ht="12.75" hidden="1" customHeight="1"/>
    <row r="50302" ht="12.75" hidden="1" customHeight="1"/>
    <row r="50303" ht="12.75" hidden="1" customHeight="1"/>
    <row r="50304" ht="12.75" hidden="1" customHeight="1"/>
    <row r="50305" ht="12.75" hidden="1" customHeight="1"/>
    <row r="50306" ht="12.75" hidden="1" customHeight="1"/>
    <row r="50307" ht="12.75" hidden="1" customHeight="1"/>
    <row r="50308" ht="12.75" hidden="1" customHeight="1"/>
    <row r="50309" ht="12.75" hidden="1" customHeight="1"/>
    <row r="50310" ht="12.75" hidden="1" customHeight="1"/>
    <row r="50311" ht="12.75" hidden="1" customHeight="1"/>
    <row r="50312" ht="12.75" hidden="1" customHeight="1"/>
    <row r="50313" ht="12.75" hidden="1" customHeight="1"/>
    <row r="50314" ht="12.75" hidden="1" customHeight="1"/>
    <row r="50315" ht="12.75" hidden="1" customHeight="1"/>
    <row r="50316" ht="12.75" hidden="1" customHeight="1"/>
    <row r="50317" ht="12.75" hidden="1" customHeight="1"/>
    <row r="50318" ht="12.75" hidden="1" customHeight="1"/>
    <row r="50319" ht="12.75" hidden="1" customHeight="1"/>
    <row r="50320" ht="12.75" hidden="1" customHeight="1"/>
    <row r="50321" ht="12.75" hidden="1" customHeight="1"/>
    <row r="50322" ht="12.75" hidden="1" customHeight="1"/>
    <row r="50323" ht="12.75" hidden="1" customHeight="1"/>
    <row r="50324" ht="12.75" hidden="1" customHeight="1"/>
    <row r="50325" ht="12.75" hidden="1" customHeight="1"/>
    <row r="50326" ht="12.75" hidden="1" customHeight="1"/>
    <row r="50327" ht="12.75" hidden="1" customHeight="1"/>
    <row r="50328" ht="12.75" hidden="1" customHeight="1"/>
    <row r="50329" ht="12.75" hidden="1" customHeight="1"/>
    <row r="50330" ht="12.75" hidden="1" customHeight="1"/>
    <row r="50331" ht="12.75" hidden="1" customHeight="1"/>
    <row r="50332" ht="12.75" hidden="1" customHeight="1"/>
    <row r="50333" ht="12.75" hidden="1" customHeight="1"/>
    <row r="50334" ht="12.75" hidden="1" customHeight="1"/>
    <row r="50335" ht="12.75" hidden="1" customHeight="1"/>
    <row r="50336" ht="12.75" hidden="1" customHeight="1"/>
    <row r="50337" ht="12.75" hidden="1" customHeight="1"/>
    <row r="50338" ht="12.75" hidden="1" customHeight="1"/>
    <row r="50339" ht="12.75" hidden="1" customHeight="1"/>
    <row r="50340" ht="12.75" hidden="1" customHeight="1"/>
    <row r="50341" ht="12.75" hidden="1" customHeight="1"/>
    <row r="50342" ht="12.75" hidden="1" customHeight="1"/>
    <row r="50343" ht="12.75" hidden="1" customHeight="1"/>
    <row r="50344" ht="12.75" hidden="1" customHeight="1"/>
    <row r="50345" ht="12.75" hidden="1" customHeight="1"/>
    <row r="50346" ht="12.75" hidden="1" customHeight="1"/>
    <row r="50347" ht="12.75" hidden="1" customHeight="1"/>
    <row r="50348" ht="12.75" hidden="1" customHeight="1"/>
    <row r="50349" ht="12.75" hidden="1" customHeight="1"/>
    <row r="50350" ht="12.75" hidden="1" customHeight="1"/>
    <row r="50351" ht="12.75" hidden="1" customHeight="1"/>
    <row r="50352" ht="12.75" hidden="1" customHeight="1"/>
    <row r="50353" ht="12.75" hidden="1" customHeight="1"/>
    <row r="50354" ht="12.75" hidden="1" customHeight="1"/>
    <row r="50355" ht="12.75" hidden="1" customHeight="1"/>
    <row r="50356" ht="12.75" hidden="1" customHeight="1"/>
    <row r="50357" ht="12.75" hidden="1" customHeight="1"/>
    <row r="50358" ht="12.75" hidden="1" customHeight="1"/>
    <row r="50359" ht="12.75" hidden="1" customHeight="1"/>
    <row r="50360" ht="12.75" hidden="1" customHeight="1"/>
    <row r="50361" ht="12.75" hidden="1" customHeight="1"/>
    <row r="50362" ht="12.75" hidden="1" customHeight="1"/>
    <row r="50363" ht="12.75" hidden="1" customHeight="1"/>
    <row r="50364" ht="12.75" hidden="1" customHeight="1"/>
    <row r="50365" ht="12.75" hidden="1" customHeight="1"/>
    <row r="50366" ht="12.75" hidden="1" customHeight="1"/>
    <row r="50367" ht="12.75" hidden="1" customHeight="1"/>
    <row r="50368" ht="12.75" hidden="1" customHeight="1"/>
    <row r="50369" ht="12.75" hidden="1" customHeight="1"/>
    <row r="50370" ht="12.75" hidden="1" customHeight="1"/>
    <row r="50371" ht="12.75" hidden="1" customHeight="1"/>
    <row r="50372" ht="12.75" hidden="1" customHeight="1"/>
    <row r="50373" ht="12.75" hidden="1" customHeight="1"/>
    <row r="50374" ht="12.75" hidden="1" customHeight="1"/>
    <row r="50375" ht="12.75" hidden="1" customHeight="1"/>
    <row r="50376" ht="12.75" hidden="1" customHeight="1"/>
    <row r="50377" ht="12.75" hidden="1" customHeight="1"/>
    <row r="50378" ht="12.75" hidden="1" customHeight="1"/>
    <row r="50379" ht="12.75" hidden="1" customHeight="1"/>
    <row r="50380" ht="12.75" hidden="1" customHeight="1"/>
    <row r="50381" ht="12.75" hidden="1" customHeight="1"/>
    <row r="50382" ht="12.75" hidden="1" customHeight="1"/>
    <row r="50383" ht="12.75" hidden="1" customHeight="1"/>
    <row r="50384" ht="12.75" hidden="1" customHeight="1"/>
    <row r="50385" ht="12.75" hidden="1" customHeight="1"/>
    <row r="50386" ht="12.75" hidden="1" customHeight="1"/>
    <row r="50387" ht="12.75" hidden="1" customHeight="1"/>
    <row r="50388" ht="12.75" hidden="1" customHeight="1"/>
    <row r="50389" ht="12.75" hidden="1" customHeight="1"/>
    <row r="50390" ht="12.75" hidden="1" customHeight="1"/>
    <row r="50391" ht="12.75" hidden="1" customHeight="1"/>
    <row r="50392" ht="12.75" hidden="1" customHeight="1"/>
    <row r="50393" ht="12.75" hidden="1" customHeight="1"/>
    <row r="50394" ht="12.75" hidden="1" customHeight="1"/>
    <row r="50395" ht="12.75" hidden="1" customHeight="1"/>
    <row r="50396" ht="12.75" hidden="1" customHeight="1"/>
    <row r="50397" ht="12.75" hidden="1" customHeight="1"/>
    <row r="50398" ht="12.75" hidden="1" customHeight="1"/>
    <row r="50399" ht="12.75" hidden="1" customHeight="1"/>
    <row r="50400" ht="12.75" hidden="1" customHeight="1"/>
    <row r="50401" ht="12.75" hidden="1" customHeight="1"/>
    <row r="50402" ht="12.75" hidden="1" customHeight="1"/>
    <row r="50403" ht="12.75" hidden="1" customHeight="1"/>
    <row r="50404" ht="12.75" hidden="1" customHeight="1"/>
    <row r="50405" ht="12.75" hidden="1" customHeight="1"/>
    <row r="50406" ht="12.75" hidden="1" customHeight="1"/>
    <row r="50407" ht="12.75" hidden="1" customHeight="1"/>
    <row r="50408" ht="12.75" hidden="1" customHeight="1"/>
    <row r="50409" ht="12.75" hidden="1" customHeight="1"/>
    <row r="50410" ht="12.75" hidden="1" customHeight="1"/>
    <row r="50411" ht="12.75" hidden="1" customHeight="1"/>
    <row r="50412" ht="12.75" hidden="1" customHeight="1"/>
    <row r="50413" ht="12.75" hidden="1" customHeight="1"/>
    <row r="50414" ht="12.75" hidden="1" customHeight="1"/>
    <row r="50415" ht="12.75" hidden="1" customHeight="1"/>
    <row r="50416" ht="12.75" hidden="1" customHeight="1"/>
    <row r="50417" ht="12.75" hidden="1" customHeight="1"/>
    <row r="50418" ht="12.75" hidden="1" customHeight="1"/>
    <row r="50419" ht="12.75" hidden="1" customHeight="1"/>
    <row r="50420" ht="12.75" hidden="1" customHeight="1"/>
    <row r="50421" ht="12.75" hidden="1" customHeight="1"/>
    <row r="50422" ht="12.75" hidden="1" customHeight="1"/>
    <row r="50423" ht="12.75" hidden="1" customHeight="1"/>
    <row r="50424" ht="12.75" hidden="1" customHeight="1"/>
    <row r="50425" ht="12.75" hidden="1" customHeight="1"/>
    <row r="50426" ht="12.75" hidden="1" customHeight="1"/>
    <row r="50427" ht="12.75" hidden="1" customHeight="1"/>
    <row r="50428" ht="12.75" hidden="1" customHeight="1"/>
    <row r="50429" ht="12.75" hidden="1" customHeight="1"/>
    <row r="50430" ht="12.75" hidden="1" customHeight="1"/>
    <row r="50431" ht="12.75" hidden="1" customHeight="1"/>
    <row r="50432" ht="12.75" hidden="1" customHeight="1"/>
    <row r="50433" ht="12.75" hidden="1" customHeight="1"/>
    <row r="50434" ht="12.75" hidden="1" customHeight="1"/>
    <row r="50435" ht="12.75" hidden="1" customHeight="1"/>
    <row r="50436" ht="12.75" hidden="1" customHeight="1"/>
    <row r="50437" ht="12.75" hidden="1" customHeight="1"/>
    <row r="50438" ht="12.75" hidden="1" customHeight="1"/>
    <row r="50439" ht="12.75" hidden="1" customHeight="1"/>
    <row r="50440" ht="12.75" hidden="1" customHeight="1"/>
    <row r="50441" ht="12.75" hidden="1" customHeight="1"/>
    <row r="50442" ht="12.75" hidden="1" customHeight="1"/>
    <row r="50443" ht="12.75" hidden="1" customHeight="1"/>
    <row r="50444" ht="12.75" hidden="1" customHeight="1"/>
    <row r="50445" ht="12.75" hidden="1" customHeight="1"/>
    <row r="50446" ht="12.75" hidden="1" customHeight="1"/>
    <row r="50447" ht="12.75" hidden="1" customHeight="1"/>
    <row r="50448" ht="12.75" hidden="1" customHeight="1"/>
    <row r="50449" ht="12.75" hidden="1" customHeight="1"/>
    <row r="50450" ht="12.75" hidden="1" customHeight="1"/>
    <row r="50451" ht="12.75" hidden="1" customHeight="1"/>
    <row r="50452" ht="12.75" hidden="1" customHeight="1"/>
    <row r="50453" ht="12.75" hidden="1" customHeight="1"/>
    <row r="50454" ht="12.75" hidden="1" customHeight="1"/>
    <row r="50455" ht="12.75" hidden="1" customHeight="1"/>
    <row r="50456" ht="12.75" hidden="1" customHeight="1"/>
    <row r="50457" ht="12.75" hidden="1" customHeight="1"/>
    <row r="50458" ht="12.75" hidden="1" customHeight="1"/>
    <row r="50459" ht="12.75" hidden="1" customHeight="1"/>
    <row r="50460" ht="12.75" hidden="1" customHeight="1"/>
    <row r="50461" ht="12.75" hidden="1" customHeight="1"/>
    <row r="50462" ht="12.75" hidden="1" customHeight="1"/>
    <row r="50463" ht="12.75" hidden="1" customHeight="1"/>
    <row r="50464" ht="12.75" hidden="1" customHeight="1"/>
    <row r="50465" ht="12.75" hidden="1" customHeight="1"/>
    <row r="50466" ht="12.75" hidden="1" customHeight="1"/>
    <row r="50467" ht="12.75" hidden="1" customHeight="1"/>
    <row r="50468" ht="12.75" hidden="1" customHeight="1"/>
    <row r="50469" ht="12.75" hidden="1" customHeight="1"/>
    <row r="50470" ht="12.75" hidden="1" customHeight="1"/>
    <row r="50471" ht="12.75" hidden="1" customHeight="1"/>
    <row r="50472" ht="12.75" hidden="1" customHeight="1"/>
    <row r="50473" ht="12.75" hidden="1" customHeight="1"/>
    <row r="50474" ht="12.75" hidden="1" customHeight="1"/>
    <row r="50475" ht="12.75" hidden="1" customHeight="1"/>
    <row r="50476" ht="12.75" hidden="1" customHeight="1"/>
    <row r="50477" ht="12.75" hidden="1" customHeight="1"/>
    <row r="50478" ht="12.75" hidden="1" customHeight="1"/>
    <row r="50479" ht="12.75" hidden="1" customHeight="1"/>
    <row r="50480" ht="12.75" hidden="1" customHeight="1"/>
    <row r="50481" ht="12.75" hidden="1" customHeight="1"/>
    <row r="50482" ht="12.75" hidden="1" customHeight="1"/>
    <row r="50483" ht="12.75" hidden="1" customHeight="1"/>
    <row r="50484" ht="12.75" hidden="1" customHeight="1"/>
    <row r="50485" ht="12.75" hidden="1" customHeight="1"/>
    <row r="50486" ht="12.75" hidden="1" customHeight="1"/>
    <row r="50487" ht="12.75" hidden="1" customHeight="1"/>
    <row r="50488" ht="12.75" hidden="1" customHeight="1"/>
    <row r="50489" ht="12.75" hidden="1" customHeight="1"/>
    <row r="50490" ht="12.75" hidden="1" customHeight="1"/>
    <row r="50491" ht="12.75" hidden="1" customHeight="1"/>
    <row r="50492" ht="12.75" hidden="1" customHeight="1"/>
    <row r="50493" ht="12.75" hidden="1" customHeight="1"/>
    <row r="50494" ht="12.75" hidden="1" customHeight="1"/>
    <row r="50495" ht="12.75" hidden="1" customHeight="1"/>
    <row r="50496" ht="12.75" hidden="1" customHeight="1"/>
    <row r="50497" ht="12.75" hidden="1" customHeight="1"/>
    <row r="50498" ht="12.75" hidden="1" customHeight="1"/>
    <row r="50499" ht="12.75" hidden="1" customHeight="1"/>
    <row r="50500" ht="12.75" hidden="1" customHeight="1"/>
    <row r="50501" ht="12.75" hidden="1" customHeight="1"/>
    <row r="50502" ht="12.75" hidden="1" customHeight="1"/>
    <row r="50503" ht="12.75" hidden="1" customHeight="1"/>
    <row r="50504" ht="12.75" hidden="1" customHeight="1"/>
    <row r="50505" ht="12.75" hidden="1" customHeight="1"/>
    <row r="50506" ht="12.75" hidden="1" customHeight="1"/>
    <row r="50507" ht="12.75" hidden="1" customHeight="1"/>
    <row r="50508" ht="12.75" hidden="1" customHeight="1"/>
    <row r="50509" ht="12.75" hidden="1" customHeight="1"/>
    <row r="50510" ht="12.75" hidden="1" customHeight="1"/>
    <row r="50511" ht="12.75" hidden="1" customHeight="1"/>
    <row r="50512" ht="12.75" hidden="1" customHeight="1"/>
    <row r="50513" ht="12.75" hidden="1" customHeight="1"/>
    <row r="50514" ht="12.75" hidden="1" customHeight="1"/>
    <row r="50515" ht="12.75" hidden="1" customHeight="1"/>
    <row r="50516" ht="12.75" hidden="1" customHeight="1"/>
    <row r="50517" ht="12.75" hidden="1" customHeight="1"/>
    <row r="50518" ht="12.75" hidden="1" customHeight="1"/>
    <row r="50519" ht="12.75" hidden="1" customHeight="1"/>
    <row r="50520" ht="12.75" hidden="1" customHeight="1"/>
    <row r="50521" ht="12.75" hidden="1" customHeight="1"/>
    <row r="50522" ht="12.75" hidden="1" customHeight="1"/>
    <row r="50523" ht="12.75" hidden="1" customHeight="1"/>
    <row r="50524" ht="12.75" hidden="1" customHeight="1"/>
    <row r="50525" ht="12.75" hidden="1" customHeight="1"/>
    <row r="50526" ht="12.75" hidden="1" customHeight="1"/>
    <row r="50527" ht="12.75" hidden="1" customHeight="1"/>
    <row r="50528" ht="12.75" hidden="1" customHeight="1"/>
    <row r="50529" ht="12.75" hidden="1" customHeight="1"/>
    <row r="50530" ht="12.75" hidden="1" customHeight="1"/>
    <row r="50531" ht="12.75" hidden="1" customHeight="1"/>
    <row r="50532" ht="12.75" hidden="1" customHeight="1"/>
    <row r="50533" ht="12.75" hidden="1" customHeight="1"/>
    <row r="50534" ht="12.75" hidden="1" customHeight="1"/>
    <row r="50535" ht="12.75" hidden="1" customHeight="1"/>
    <row r="50536" ht="12.75" hidden="1" customHeight="1"/>
    <row r="50537" ht="12.75" hidden="1" customHeight="1"/>
    <row r="50538" ht="12.75" hidden="1" customHeight="1"/>
    <row r="50539" ht="12.75" hidden="1" customHeight="1"/>
    <row r="50540" ht="12.75" hidden="1" customHeight="1"/>
    <row r="50541" ht="12.75" hidden="1" customHeight="1"/>
    <row r="50542" ht="12.75" hidden="1" customHeight="1"/>
    <row r="50543" ht="12.75" hidden="1" customHeight="1"/>
    <row r="50544" ht="12.75" hidden="1" customHeight="1"/>
    <row r="50545" ht="12.75" hidden="1" customHeight="1"/>
    <row r="50546" ht="12.75" hidden="1" customHeight="1"/>
    <row r="50547" ht="12.75" hidden="1" customHeight="1"/>
    <row r="50548" ht="12.75" hidden="1" customHeight="1"/>
    <row r="50549" ht="12.75" hidden="1" customHeight="1"/>
    <row r="50550" ht="12.75" hidden="1" customHeight="1"/>
    <row r="50551" ht="12.75" hidden="1" customHeight="1"/>
    <row r="50552" ht="12.75" hidden="1" customHeight="1"/>
    <row r="50553" ht="12.75" hidden="1" customHeight="1"/>
    <row r="50554" ht="12.75" hidden="1" customHeight="1"/>
    <row r="50555" ht="12.75" hidden="1" customHeight="1"/>
    <row r="50556" ht="12.75" hidden="1" customHeight="1"/>
    <row r="50557" ht="12.75" hidden="1" customHeight="1"/>
    <row r="50558" ht="12.75" hidden="1" customHeight="1"/>
    <row r="50559" ht="12.75" hidden="1" customHeight="1"/>
    <row r="50560" ht="12.75" hidden="1" customHeight="1"/>
    <row r="50561" ht="12.75" hidden="1" customHeight="1"/>
    <row r="50562" ht="12.75" hidden="1" customHeight="1"/>
    <row r="50563" ht="12.75" hidden="1" customHeight="1"/>
    <row r="50564" ht="12.75" hidden="1" customHeight="1"/>
    <row r="50565" ht="12.75" hidden="1" customHeight="1"/>
    <row r="50566" ht="12.75" hidden="1" customHeight="1"/>
    <row r="50567" ht="12.75" hidden="1" customHeight="1"/>
    <row r="50568" ht="12.75" hidden="1" customHeight="1"/>
    <row r="50569" ht="12.75" hidden="1" customHeight="1"/>
    <row r="50570" ht="12.75" hidden="1" customHeight="1"/>
    <row r="50571" ht="12.75" hidden="1" customHeight="1"/>
    <row r="50572" ht="12.75" hidden="1" customHeight="1"/>
    <row r="50573" ht="12.75" hidden="1" customHeight="1"/>
    <row r="50574" ht="12.75" hidden="1" customHeight="1"/>
    <row r="50575" ht="12.75" hidden="1" customHeight="1"/>
    <row r="50576" ht="12.75" hidden="1" customHeight="1"/>
    <row r="50577" ht="12.75" hidden="1" customHeight="1"/>
    <row r="50578" ht="12.75" hidden="1" customHeight="1"/>
    <row r="50579" ht="12.75" hidden="1" customHeight="1"/>
    <row r="50580" ht="12.75" hidden="1" customHeight="1"/>
    <row r="50581" ht="12.75" hidden="1" customHeight="1"/>
    <row r="50582" ht="12.75" hidden="1" customHeight="1"/>
    <row r="50583" ht="12.75" hidden="1" customHeight="1"/>
    <row r="50584" ht="12.75" hidden="1" customHeight="1"/>
    <row r="50585" ht="12.75" hidden="1" customHeight="1"/>
    <row r="50586" ht="12.75" hidden="1" customHeight="1"/>
    <row r="50587" ht="12.75" hidden="1" customHeight="1"/>
    <row r="50588" ht="12.75" hidden="1" customHeight="1"/>
    <row r="50589" ht="12.75" hidden="1" customHeight="1"/>
    <row r="50590" ht="12.75" hidden="1" customHeight="1"/>
    <row r="50591" ht="12.75" hidden="1" customHeight="1"/>
    <row r="50592" ht="12.75" hidden="1" customHeight="1"/>
    <row r="50593" ht="12.75" hidden="1" customHeight="1"/>
    <row r="50594" ht="12.75" hidden="1" customHeight="1"/>
    <row r="50595" ht="12.75" hidden="1" customHeight="1"/>
    <row r="50596" ht="12.75" hidden="1" customHeight="1"/>
    <row r="50597" ht="12.75" hidden="1" customHeight="1"/>
    <row r="50598" ht="12.75" hidden="1" customHeight="1"/>
    <row r="50599" ht="12.75" hidden="1" customHeight="1"/>
    <row r="50600" ht="12.75" hidden="1" customHeight="1"/>
    <row r="50601" ht="12.75" hidden="1" customHeight="1"/>
    <row r="50602" ht="12.75" hidden="1" customHeight="1"/>
    <row r="50603" ht="12.75" hidden="1" customHeight="1"/>
    <row r="50604" ht="12.75" hidden="1" customHeight="1"/>
    <row r="50605" ht="12.75" hidden="1" customHeight="1"/>
    <row r="50606" ht="12.75" hidden="1" customHeight="1"/>
    <row r="50607" ht="12.75" hidden="1" customHeight="1"/>
    <row r="50608" ht="12.75" hidden="1" customHeight="1"/>
    <row r="50609" ht="12.75" hidden="1" customHeight="1"/>
    <row r="50610" ht="12.75" hidden="1" customHeight="1"/>
    <row r="50611" ht="12.75" hidden="1" customHeight="1"/>
    <row r="50612" ht="12.75" hidden="1" customHeight="1"/>
    <row r="50613" ht="12.75" hidden="1" customHeight="1"/>
    <row r="50614" ht="12.75" hidden="1" customHeight="1"/>
    <row r="50615" ht="12.75" hidden="1" customHeight="1"/>
    <row r="50616" ht="12.75" hidden="1" customHeight="1"/>
    <row r="50617" ht="12.75" hidden="1" customHeight="1"/>
    <row r="50618" ht="12.75" hidden="1" customHeight="1"/>
    <row r="50619" ht="12.75" hidden="1" customHeight="1"/>
    <row r="50620" ht="12.75" hidden="1" customHeight="1"/>
    <row r="50621" ht="12.75" hidden="1" customHeight="1"/>
    <row r="50622" ht="12.75" hidden="1" customHeight="1"/>
    <row r="50623" ht="12.75" hidden="1" customHeight="1"/>
    <row r="50624" ht="12.75" hidden="1" customHeight="1"/>
    <row r="50625" ht="12.75" hidden="1" customHeight="1"/>
    <row r="50626" ht="12.75" hidden="1" customHeight="1"/>
    <row r="50627" ht="12.75" hidden="1" customHeight="1"/>
    <row r="50628" ht="12.75" hidden="1" customHeight="1"/>
    <row r="50629" ht="12.75" hidden="1" customHeight="1"/>
    <row r="50630" ht="12.75" hidden="1" customHeight="1"/>
    <row r="50631" ht="12.75" hidden="1" customHeight="1"/>
    <row r="50632" ht="12.75" hidden="1" customHeight="1"/>
    <row r="50633" ht="12.75" hidden="1" customHeight="1"/>
    <row r="50634" ht="12.75" hidden="1" customHeight="1"/>
    <row r="50635" ht="12.75" hidden="1" customHeight="1"/>
    <row r="50636" ht="12.75" hidden="1" customHeight="1"/>
    <row r="50637" ht="12.75" hidden="1" customHeight="1"/>
    <row r="50638" ht="12.75" hidden="1" customHeight="1"/>
    <row r="50639" ht="12.75" hidden="1" customHeight="1"/>
    <row r="50640" ht="12.75" hidden="1" customHeight="1"/>
    <row r="50641" ht="12.75" hidden="1" customHeight="1"/>
    <row r="50642" ht="12.75" hidden="1" customHeight="1"/>
    <row r="50643" ht="12.75" hidden="1" customHeight="1"/>
    <row r="50644" ht="12.75" hidden="1" customHeight="1"/>
    <row r="50645" ht="12.75" hidden="1" customHeight="1"/>
    <row r="50646" ht="12.75" hidden="1" customHeight="1"/>
    <row r="50647" ht="12.75" hidden="1" customHeight="1"/>
    <row r="50648" ht="12.75" hidden="1" customHeight="1"/>
    <row r="50649" ht="12.75" hidden="1" customHeight="1"/>
    <row r="50650" ht="12.75" hidden="1" customHeight="1"/>
    <row r="50651" ht="12.75" hidden="1" customHeight="1"/>
    <row r="50652" ht="12.75" hidden="1" customHeight="1"/>
    <row r="50653" ht="12.75" hidden="1" customHeight="1"/>
    <row r="50654" ht="12.75" hidden="1" customHeight="1"/>
    <row r="50655" ht="12.75" hidden="1" customHeight="1"/>
    <row r="50656" ht="12.75" hidden="1" customHeight="1"/>
    <row r="50657" ht="12.75" hidden="1" customHeight="1"/>
    <row r="50658" ht="12.75" hidden="1" customHeight="1"/>
    <row r="50659" ht="12.75" hidden="1" customHeight="1"/>
    <row r="50660" ht="12.75" hidden="1" customHeight="1"/>
    <row r="50661" ht="12.75" hidden="1" customHeight="1"/>
    <row r="50662" ht="12.75" hidden="1" customHeight="1"/>
    <row r="50663" ht="12.75" hidden="1" customHeight="1"/>
    <row r="50664" ht="12.75" hidden="1" customHeight="1"/>
    <row r="50665" ht="12.75" hidden="1" customHeight="1"/>
    <row r="50666" ht="12.75" hidden="1" customHeight="1"/>
    <row r="50667" ht="12.75" hidden="1" customHeight="1"/>
    <row r="50668" ht="12.75" hidden="1" customHeight="1"/>
    <row r="50669" ht="12.75" hidden="1" customHeight="1"/>
    <row r="50670" ht="12.75" hidden="1" customHeight="1"/>
    <row r="50671" ht="12.75" hidden="1" customHeight="1"/>
    <row r="50672" ht="12.75" hidden="1" customHeight="1"/>
    <row r="50673" ht="12.75" hidden="1" customHeight="1"/>
    <row r="50674" ht="12.75" hidden="1" customHeight="1"/>
    <row r="50675" ht="12.75" hidden="1" customHeight="1"/>
    <row r="50676" ht="12.75" hidden="1" customHeight="1"/>
    <row r="50677" ht="12.75" hidden="1" customHeight="1"/>
    <row r="50678" ht="12.75" hidden="1" customHeight="1"/>
    <row r="50679" ht="12.75" hidden="1" customHeight="1"/>
    <row r="50680" ht="12.75" hidden="1" customHeight="1"/>
    <row r="50681" ht="12.75" hidden="1" customHeight="1"/>
    <row r="50682" ht="12.75" hidden="1" customHeight="1"/>
    <row r="50683" ht="12.75" hidden="1" customHeight="1"/>
    <row r="50684" ht="12.75" hidden="1" customHeight="1"/>
    <row r="50685" ht="12.75" hidden="1" customHeight="1"/>
    <row r="50686" ht="12.75" hidden="1" customHeight="1"/>
    <row r="50687" ht="12.75" hidden="1" customHeight="1"/>
    <row r="50688" ht="12.75" hidden="1" customHeight="1"/>
    <row r="50689" ht="12.75" hidden="1" customHeight="1"/>
    <row r="50690" ht="12.75" hidden="1" customHeight="1"/>
    <row r="50691" ht="12.75" hidden="1" customHeight="1"/>
    <row r="50692" ht="12.75" hidden="1" customHeight="1"/>
    <row r="50693" ht="12.75" hidden="1" customHeight="1"/>
    <row r="50694" ht="12.75" hidden="1" customHeight="1"/>
    <row r="50695" ht="12.75" hidden="1" customHeight="1"/>
    <row r="50696" ht="12.75" hidden="1" customHeight="1"/>
    <row r="50697" ht="12.75" hidden="1" customHeight="1"/>
    <row r="50698" ht="12.75" hidden="1" customHeight="1"/>
    <row r="50699" ht="12.75" hidden="1" customHeight="1"/>
    <row r="50700" ht="12.75" hidden="1" customHeight="1"/>
    <row r="50701" ht="12.75" hidden="1" customHeight="1"/>
    <row r="50702" ht="12.75" hidden="1" customHeight="1"/>
    <row r="50703" ht="12.75" hidden="1" customHeight="1"/>
    <row r="50704" ht="12.75" hidden="1" customHeight="1"/>
    <row r="50705" ht="12.75" hidden="1" customHeight="1"/>
    <row r="50706" ht="12.75" hidden="1" customHeight="1"/>
    <row r="50707" ht="12.75" hidden="1" customHeight="1"/>
    <row r="50708" ht="12.75" hidden="1" customHeight="1"/>
    <row r="50709" ht="12.75" hidden="1" customHeight="1"/>
    <row r="50710" ht="12.75" hidden="1" customHeight="1"/>
    <row r="50711" ht="12.75" hidden="1" customHeight="1"/>
    <row r="50712" ht="12.75" hidden="1" customHeight="1"/>
    <row r="50713" ht="12.75" hidden="1" customHeight="1"/>
    <row r="50714" ht="12.75" hidden="1" customHeight="1"/>
    <row r="50715" ht="12.75" hidden="1" customHeight="1"/>
    <row r="50716" ht="12.75" hidden="1" customHeight="1"/>
    <row r="50717" ht="12.75" hidden="1" customHeight="1"/>
    <row r="50718" ht="12.75" hidden="1" customHeight="1"/>
    <row r="50719" ht="12.75" hidden="1" customHeight="1"/>
    <row r="50720" ht="12.75" hidden="1" customHeight="1"/>
    <row r="50721" ht="12.75" hidden="1" customHeight="1"/>
    <row r="50722" ht="12.75" hidden="1" customHeight="1"/>
    <row r="50723" ht="12.75" hidden="1" customHeight="1"/>
    <row r="50724" ht="12.75" hidden="1" customHeight="1"/>
    <row r="50725" ht="12.75" hidden="1" customHeight="1"/>
    <row r="50726" ht="12.75" hidden="1" customHeight="1"/>
    <row r="50727" ht="12.75" hidden="1" customHeight="1"/>
    <row r="50728" ht="12.75" hidden="1" customHeight="1"/>
    <row r="50729" ht="12.75" hidden="1" customHeight="1"/>
    <row r="50730" ht="12.75" hidden="1" customHeight="1"/>
    <row r="50731" ht="12.75" hidden="1" customHeight="1"/>
    <row r="50732" ht="12.75" hidden="1" customHeight="1"/>
    <row r="50733" ht="12.75" hidden="1" customHeight="1"/>
    <row r="50734" ht="12.75" hidden="1" customHeight="1"/>
    <row r="50735" ht="12.75" hidden="1" customHeight="1"/>
    <row r="50736" ht="12.75" hidden="1" customHeight="1"/>
    <row r="50737" ht="12.75" hidden="1" customHeight="1"/>
    <row r="50738" ht="12.75" hidden="1" customHeight="1"/>
    <row r="50739" ht="12.75" hidden="1" customHeight="1"/>
    <row r="50740" ht="12.75" hidden="1" customHeight="1"/>
    <row r="50741" ht="12.75" hidden="1" customHeight="1"/>
    <row r="50742" ht="12.75" hidden="1" customHeight="1"/>
    <row r="50743" ht="12.75" hidden="1" customHeight="1"/>
    <row r="50744" ht="12.75" hidden="1" customHeight="1"/>
    <row r="50745" ht="12.75" hidden="1" customHeight="1"/>
    <row r="50746" ht="12.75" hidden="1" customHeight="1"/>
    <row r="50747" ht="12.75" hidden="1" customHeight="1"/>
    <row r="50748" ht="12.75" hidden="1" customHeight="1"/>
    <row r="50749" ht="12.75" hidden="1" customHeight="1"/>
    <row r="50750" ht="12.75" hidden="1" customHeight="1"/>
    <row r="50751" ht="12.75" hidden="1" customHeight="1"/>
    <row r="50752" ht="12.75" hidden="1" customHeight="1"/>
    <row r="50753" ht="12.75" hidden="1" customHeight="1"/>
    <row r="50754" ht="12.75" hidden="1" customHeight="1"/>
    <row r="50755" ht="12.75" hidden="1" customHeight="1"/>
    <row r="50756" ht="12.75" hidden="1" customHeight="1"/>
    <row r="50757" ht="12.75" hidden="1" customHeight="1"/>
    <row r="50758" ht="12.75" hidden="1" customHeight="1"/>
    <row r="50759" ht="12.75" hidden="1" customHeight="1"/>
    <row r="50760" ht="12.75" hidden="1" customHeight="1"/>
    <row r="50761" ht="12.75" hidden="1" customHeight="1"/>
    <row r="50762" ht="12.75" hidden="1" customHeight="1"/>
    <row r="50763" ht="12.75" hidden="1" customHeight="1"/>
    <row r="50764" ht="12.75" hidden="1" customHeight="1"/>
    <row r="50765" ht="12.75" hidden="1" customHeight="1"/>
    <row r="50766" ht="12.75" hidden="1" customHeight="1"/>
    <row r="50767" ht="12.75" hidden="1" customHeight="1"/>
    <row r="50768" ht="12.75" hidden="1" customHeight="1"/>
    <row r="50769" ht="12.75" hidden="1" customHeight="1"/>
    <row r="50770" ht="12.75" hidden="1" customHeight="1"/>
    <row r="50771" ht="12.75" hidden="1" customHeight="1"/>
    <row r="50772" ht="12.75" hidden="1" customHeight="1"/>
    <row r="50773" ht="12.75" hidden="1" customHeight="1"/>
    <row r="50774" ht="12.75" hidden="1" customHeight="1"/>
    <row r="50775" ht="12.75" hidden="1" customHeight="1"/>
    <row r="50776" ht="12.75" hidden="1" customHeight="1"/>
    <row r="50777" ht="12.75" hidden="1" customHeight="1"/>
    <row r="50778" ht="12.75" hidden="1" customHeight="1"/>
    <row r="50779" ht="12.75" hidden="1" customHeight="1"/>
    <row r="50780" ht="12.75" hidden="1" customHeight="1"/>
    <row r="50781" ht="12.75" hidden="1" customHeight="1"/>
    <row r="50782" ht="12.75" hidden="1" customHeight="1"/>
    <row r="50783" ht="12.75" hidden="1" customHeight="1"/>
    <row r="50784" ht="12.75" hidden="1" customHeight="1"/>
    <row r="50785" ht="12.75" hidden="1" customHeight="1"/>
    <row r="50786" ht="12.75" hidden="1" customHeight="1"/>
    <row r="50787" ht="12.75" hidden="1" customHeight="1"/>
    <row r="50788" ht="12.75" hidden="1" customHeight="1"/>
    <row r="50789" ht="12.75" hidden="1" customHeight="1"/>
    <row r="50790" ht="12.75" hidden="1" customHeight="1"/>
    <row r="50791" ht="12.75" hidden="1" customHeight="1"/>
    <row r="50792" ht="12.75" hidden="1" customHeight="1"/>
    <row r="50793" ht="12.75" hidden="1" customHeight="1"/>
    <row r="50794" ht="12.75" hidden="1" customHeight="1"/>
    <row r="50795" ht="12.75" hidden="1" customHeight="1"/>
    <row r="50796" ht="12.75" hidden="1" customHeight="1"/>
    <row r="50797" ht="12.75" hidden="1" customHeight="1"/>
    <row r="50798" ht="12.75" hidden="1" customHeight="1"/>
    <row r="50799" ht="12.75" hidden="1" customHeight="1"/>
    <row r="50800" ht="12.75" hidden="1" customHeight="1"/>
    <row r="50801" ht="12.75" hidden="1" customHeight="1"/>
    <row r="50802" ht="12.75" hidden="1" customHeight="1"/>
    <row r="50803" ht="12.75" hidden="1" customHeight="1"/>
    <row r="50804" ht="12.75" hidden="1" customHeight="1"/>
    <row r="50805" ht="12.75" hidden="1" customHeight="1"/>
    <row r="50806" ht="12.75" hidden="1" customHeight="1"/>
    <row r="50807" ht="12.75" hidden="1" customHeight="1"/>
    <row r="50808" ht="12.75" hidden="1" customHeight="1"/>
    <row r="50809" ht="12.75" hidden="1" customHeight="1"/>
    <row r="50810" ht="12.75" hidden="1" customHeight="1"/>
    <row r="50811" ht="12.75" hidden="1" customHeight="1"/>
    <row r="50812" ht="12.75" hidden="1" customHeight="1"/>
    <row r="50813" ht="12.75" hidden="1" customHeight="1"/>
    <row r="50814" ht="12.75" hidden="1" customHeight="1"/>
    <row r="50815" ht="12.75" hidden="1" customHeight="1"/>
    <row r="50816" ht="12.75" hidden="1" customHeight="1"/>
    <row r="50817" ht="12.75" hidden="1" customHeight="1"/>
    <row r="50818" ht="12.75" hidden="1" customHeight="1"/>
    <row r="50819" ht="12.75" hidden="1" customHeight="1"/>
    <row r="50820" ht="12.75" hidden="1" customHeight="1"/>
    <row r="50821" ht="12.75" hidden="1" customHeight="1"/>
    <row r="50822" ht="12.75" hidden="1" customHeight="1"/>
    <row r="50823" ht="12.75" hidden="1" customHeight="1"/>
    <row r="50824" ht="12.75" hidden="1" customHeight="1"/>
    <row r="50825" ht="12.75" hidden="1" customHeight="1"/>
    <row r="50826" ht="12.75" hidden="1" customHeight="1"/>
    <row r="50827" ht="12.75" hidden="1" customHeight="1"/>
    <row r="50828" ht="12.75" hidden="1" customHeight="1"/>
    <row r="50829" ht="12.75" hidden="1" customHeight="1"/>
    <row r="50830" ht="12.75" hidden="1" customHeight="1"/>
    <row r="50831" ht="12.75" hidden="1" customHeight="1"/>
    <row r="50832" ht="12.75" hidden="1" customHeight="1"/>
    <row r="50833" ht="12.75" hidden="1" customHeight="1"/>
    <row r="50834" ht="12.75" hidden="1" customHeight="1"/>
    <row r="50835" ht="12.75" hidden="1" customHeight="1"/>
    <row r="50836" ht="12.75" hidden="1" customHeight="1"/>
    <row r="50837" ht="12.75" hidden="1" customHeight="1"/>
    <row r="50838" ht="12.75" hidden="1" customHeight="1"/>
    <row r="50839" ht="12.75" hidden="1" customHeight="1"/>
    <row r="50840" ht="12.75" hidden="1" customHeight="1"/>
    <row r="50841" ht="12.75" hidden="1" customHeight="1"/>
    <row r="50842" ht="12.75" hidden="1" customHeight="1"/>
    <row r="50843" ht="12.75" hidden="1" customHeight="1"/>
    <row r="50844" ht="12.75" hidden="1" customHeight="1"/>
    <row r="50845" ht="12.75" hidden="1" customHeight="1"/>
    <row r="50846" ht="12.75" hidden="1" customHeight="1"/>
    <row r="50847" ht="12.75" hidden="1" customHeight="1"/>
    <row r="50848" ht="12.75" hidden="1" customHeight="1"/>
    <row r="50849" ht="12.75" hidden="1" customHeight="1"/>
    <row r="50850" ht="12.75" hidden="1" customHeight="1"/>
    <row r="50851" ht="12.75" hidden="1" customHeight="1"/>
    <row r="50852" ht="12.75" hidden="1" customHeight="1"/>
    <row r="50853" ht="12.75" hidden="1" customHeight="1"/>
    <row r="50854" ht="12.75" hidden="1" customHeight="1"/>
    <row r="50855" ht="12.75" hidden="1" customHeight="1"/>
    <row r="50856" ht="12.75" hidden="1" customHeight="1"/>
    <row r="50857" ht="12.75" hidden="1" customHeight="1"/>
    <row r="50858" ht="12.75" hidden="1" customHeight="1"/>
    <row r="50859" ht="12.75" hidden="1" customHeight="1"/>
    <row r="50860" ht="12.75" hidden="1" customHeight="1"/>
    <row r="50861" ht="12.75" hidden="1" customHeight="1"/>
    <row r="50862" ht="12.75" hidden="1" customHeight="1"/>
    <row r="50863" ht="12.75" hidden="1" customHeight="1"/>
    <row r="50864" ht="12.75" hidden="1" customHeight="1"/>
    <row r="50865" ht="12.75" hidden="1" customHeight="1"/>
    <row r="50866" ht="12.75" hidden="1" customHeight="1"/>
    <row r="50867" ht="12.75" hidden="1" customHeight="1"/>
    <row r="50868" ht="12.75" hidden="1" customHeight="1"/>
    <row r="50869" ht="12.75" hidden="1" customHeight="1"/>
    <row r="50870" ht="12.75" hidden="1" customHeight="1"/>
    <row r="50871" ht="12.75" hidden="1" customHeight="1"/>
    <row r="50872" ht="12.75" hidden="1" customHeight="1"/>
    <row r="50873" ht="12.75" hidden="1" customHeight="1"/>
    <row r="50874" ht="12.75" hidden="1" customHeight="1"/>
    <row r="50875" ht="12.75" hidden="1" customHeight="1"/>
    <row r="50876" ht="12.75" hidden="1" customHeight="1"/>
    <row r="50877" ht="12.75" hidden="1" customHeight="1"/>
    <row r="50878" ht="12.75" hidden="1" customHeight="1"/>
    <row r="50879" ht="12.75" hidden="1" customHeight="1"/>
    <row r="50880" ht="12.75" hidden="1" customHeight="1"/>
    <row r="50881" ht="12.75" hidden="1" customHeight="1"/>
    <row r="50882" ht="12.75" hidden="1" customHeight="1"/>
    <row r="50883" ht="12.75" hidden="1" customHeight="1"/>
    <row r="50884" ht="12.75" hidden="1" customHeight="1"/>
    <row r="50885" ht="12.75" hidden="1" customHeight="1"/>
    <row r="50886" ht="12.75" hidden="1" customHeight="1"/>
    <row r="50887" ht="12.75" hidden="1" customHeight="1"/>
    <row r="50888" ht="12.75" hidden="1" customHeight="1"/>
    <row r="50889" ht="12.75" hidden="1" customHeight="1"/>
    <row r="50890" ht="12.75" hidden="1" customHeight="1"/>
    <row r="50891" ht="12.75" hidden="1" customHeight="1"/>
    <row r="50892" ht="12.75" hidden="1" customHeight="1"/>
    <row r="50893" ht="12.75" hidden="1" customHeight="1"/>
    <row r="50894" ht="12.75" hidden="1" customHeight="1"/>
    <row r="50895" ht="12.75" hidden="1" customHeight="1"/>
    <row r="50896" ht="12.75" hidden="1" customHeight="1"/>
    <row r="50897" ht="12.75" hidden="1" customHeight="1"/>
    <row r="50898" ht="12.75" hidden="1" customHeight="1"/>
    <row r="50899" ht="12.75" hidden="1" customHeight="1"/>
    <row r="50900" ht="12.75" hidden="1" customHeight="1"/>
    <row r="50901" ht="12.75" hidden="1" customHeight="1"/>
    <row r="50902" ht="12.75" hidden="1" customHeight="1"/>
    <row r="50903" ht="12.75" hidden="1" customHeight="1"/>
    <row r="50904" ht="12.75" hidden="1" customHeight="1"/>
    <row r="50905" ht="12.75" hidden="1" customHeight="1"/>
    <row r="50906" ht="12.75" hidden="1" customHeight="1"/>
    <row r="50907" ht="12.75" hidden="1" customHeight="1"/>
    <row r="50908" ht="12.75" hidden="1" customHeight="1"/>
    <row r="50909" ht="12.75" hidden="1" customHeight="1"/>
    <row r="50910" ht="12.75" hidden="1" customHeight="1"/>
    <row r="50911" ht="12.75" hidden="1" customHeight="1"/>
    <row r="50912" ht="12.75" hidden="1" customHeight="1"/>
    <row r="50913" ht="12.75" hidden="1" customHeight="1"/>
    <row r="50914" ht="12.75" hidden="1" customHeight="1"/>
    <row r="50915" ht="12.75" hidden="1" customHeight="1"/>
    <row r="50916" ht="12.75" hidden="1" customHeight="1"/>
    <row r="50917" ht="12.75" hidden="1" customHeight="1"/>
    <row r="50918" ht="12.75" hidden="1" customHeight="1"/>
    <row r="50919" ht="12.75" hidden="1" customHeight="1"/>
    <row r="50920" ht="12.75" hidden="1" customHeight="1"/>
    <row r="50921" ht="12.75" hidden="1" customHeight="1"/>
    <row r="50922" ht="12.75" hidden="1" customHeight="1"/>
    <row r="50923" ht="12.75" hidden="1" customHeight="1"/>
    <row r="50924" ht="12.75" hidden="1" customHeight="1"/>
    <row r="50925" ht="12.75" hidden="1" customHeight="1"/>
    <row r="50926" ht="12.75" hidden="1" customHeight="1"/>
    <row r="50927" ht="12.75" hidden="1" customHeight="1"/>
    <row r="50928" ht="12.75" hidden="1" customHeight="1"/>
    <row r="50929" ht="12.75" hidden="1" customHeight="1"/>
    <row r="50930" ht="12.75" hidden="1" customHeight="1"/>
    <row r="50931" ht="12.75" hidden="1" customHeight="1"/>
    <row r="50932" ht="12.75" hidden="1" customHeight="1"/>
    <row r="50933" ht="12.75" hidden="1" customHeight="1"/>
    <row r="50934" ht="12.75" hidden="1" customHeight="1"/>
    <row r="50935" ht="12.75" hidden="1" customHeight="1"/>
    <row r="50936" ht="12.75" hidden="1" customHeight="1"/>
    <row r="50937" ht="12.75" hidden="1" customHeight="1"/>
    <row r="50938" ht="12.75" hidden="1" customHeight="1"/>
    <row r="50939" ht="12.75" hidden="1" customHeight="1"/>
    <row r="50940" ht="12.75" hidden="1" customHeight="1"/>
    <row r="50941" ht="12.75" hidden="1" customHeight="1"/>
    <row r="50942" ht="12.75" hidden="1" customHeight="1"/>
    <row r="50943" ht="12.75" hidden="1" customHeight="1"/>
    <row r="50944" ht="12.75" hidden="1" customHeight="1"/>
    <row r="50945" ht="12.75" hidden="1" customHeight="1"/>
    <row r="50946" ht="12.75" hidden="1" customHeight="1"/>
    <row r="50947" ht="12.75" hidden="1" customHeight="1"/>
    <row r="50948" ht="12.75" hidden="1" customHeight="1"/>
    <row r="50949" ht="12.75" hidden="1" customHeight="1"/>
    <row r="50950" ht="12.75" hidden="1" customHeight="1"/>
    <row r="50951" ht="12.75" hidden="1" customHeight="1"/>
    <row r="50952" ht="12.75" hidden="1" customHeight="1"/>
    <row r="50953" ht="12.75" hidden="1" customHeight="1"/>
    <row r="50954" ht="12.75" hidden="1" customHeight="1"/>
    <row r="50955" ht="12.75" hidden="1" customHeight="1"/>
    <row r="50956" ht="12.75" hidden="1" customHeight="1"/>
    <row r="50957" ht="12.75" hidden="1" customHeight="1"/>
    <row r="50958" ht="12.75" hidden="1" customHeight="1"/>
    <row r="50959" ht="12.75" hidden="1" customHeight="1"/>
    <row r="50960" ht="12.75" hidden="1" customHeight="1"/>
    <row r="50961" ht="12.75" hidden="1" customHeight="1"/>
    <row r="50962" ht="12.75" hidden="1" customHeight="1"/>
    <row r="50963" ht="12.75" hidden="1" customHeight="1"/>
    <row r="50964" ht="12.75" hidden="1" customHeight="1"/>
    <row r="50965" ht="12.75" hidden="1" customHeight="1"/>
    <row r="50966" ht="12.75" hidden="1" customHeight="1"/>
    <row r="50967" ht="12.75" hidden="1" customHeight="1"/>
    <row r="50968" ht="12.75" hidden="1" customHeight="1"/>
    <row r="50969" ht="12.75" hidden="1" customHeight="1"/>
    <row r="50970" ht="12.75" hidden="1" customHeight="1"/>
    <row r="50971" ht="12.75" hidden="1" customHeight="1"/>
    <row r="50972" ht="12.75" hidden="1" customHeight="1"/>
    <row r="50973" ht="12.75" hidden="1" customHeight="1"/>
    <row r="50974" ht="12.75" hidden="1" customHeight="1"/>
    <row r="50975" ht="12.75" hidden="1" customHeight="1"/>
    <row r="50976" ht="12.75" hidden="1" customHeight="1"/>
    <row r="50977" ht="12.75" hidden="1" customHeight="1"/>
    <row r="50978" ht="12.75" hidden="1" customHeight="1"/>
    <row r="50979" ht="12.75" hidden="1" customHeight="1"/>
    <row r="50980" ht="12.75" hidden="1" customHeight="1"/>
    <row r="50981" ht="12.75" hidden="1" customHeight="1"/>
    <row r="50982" ht="12.75" hidden="1" customHeight="1"/>
    <row r="50983" ht="12.75" hidden="1" customHeight="1"/>
    <row r="50984" ht="12.75" hidden="1" customHeight="1"/>
    <row r="50985" ht="12.75" hidden="1" customHeight="1"/>
    <row r="50986" ht="12.75" hidden="1" customHeight="1"/>
    <row r="50987" ht="12.75" hidden="1" customHeight="1"/>
    <row r="50988" ht="12.75" hidden="1" customHeight="1"/>
    <row r="50989" ht="12.75" hidden="1" customHeight="1"/>
    <row r="50990" ht="12.75" hidden="1" customHeight="1"/>
    <row r="50991" ht="12.75" hidden="1" customHeight="1"/>
    <row r="50992" ht="12.75" hidden="1" customHeight="1"/>
    <row r="50993" ht="12.75" hidden="1" customHeight="1"/>
    <row r="50994" ht="12.75" hidden="1" customHeight="1"/>
    <row r="50995" ht="12.75" hidden="1" customHeight="1"/>
    <row r="50996" ht="12.75" hidden="1" customHeight="1"/>
    <row r="50997" ht="12.75" hidden="1" customHeight="1"/>
    <row r="50998" ht="12.75" hidden="1" customHeight="1"/>
    <row r="50999" ht="12.75" hidden="1" customHeight="1"/>
    <row r="51000" ht="12.75" hidden="1" customHeight="1"/>
    <row r="51001" ht="12.75" hidden="1" customHeight="1"/>
    <row r="51002" ht="12.75" hidden="1" customHeight="1"/>
    <row r="51003" ht="12.75" hidden="1" customHeight="1"/>
    <row r="51004" ht="12.75" hidden="1" customHeight="1"/>
    <row r="51005" ht="12.75" hidden="1" customHeight="1"/>
    <row r="51006" ht="12.75" hidden="1" customHeight="1"/>
    <row r="51007" ht="12.75" hidden="1" customHeight="1"/>
    <row r="51008" ht="12.75" hidden="1" customHeight="1"/>
    <row r="51009" ht="12.75" hidden="1" customHeight="1"/>
    <row r="51010" ht="12.75" hidden="1" customHeight="1"/>
    <row r="51011" ht="12.75" hidden="1" customHeight="1"/>
    <row r="51012" ht="12.75" hidden="1" customHeight="1"/>
    <row r="51013" ht="12.75" hidden="1" customHeight="1"/>
    <row r="51014" ht="12.75" hidden="1" customHeight="1"/>
    <row r="51015" ht="12.75" hidden="1" customHeight="1"/>
    <row r="51016" ht="12.75" hidden="1" customHeight="1"/>
    <row r="51017" ht="12.75" hidden="1" customHeight="1"/>
    <row r="51018" ht="12.75" hidden="1" customHeight="1"/>
    <row r="51019" ht="12.75" hidden="1" customHeight="1"/>
    <row r="51020" ht="12.75" hidden="1" customHeight="1"/>
    <row r="51021" ht="12.75" hidden="1" customHeight="1"/>
    <row r="51022" ht="12.75" hidden="1" customHeight="1"/>
    <row r="51023" ht="12.75" hidden="1" customHeight="1"/>
    <row r="51024" ht="12.75" hidden="1" customHeight="1"/>
    <row r="51025" ht="12.75" hidden="1" customHeight="1"/>
    <row r="51026" ht="12.75" hidden="1" customHeight="1"/>
    <row r="51027" ht="12.75" hidden="1" customHeight="1"/>
    <row r="51028" ht="12.75" hidden="1" customHeight="1"/>
    <row r="51029" ht="12.75" hidden="1" customHeight="1"/>
    <row r="51030" ht="12.75" hidden="1" customHeight="1"/>
    <row r="51031" ht="12.75" hidden="1" customHeight="1"/>
    <row r="51032" ht="12.75" hidden="1" customHeight="1"/>
    <row r="51033" ht="12.75" hidden="1" customHeight="1"/>
    <row r="51034" ht="12.75" hidden="1" customHeight="1"/>
    <row r="51035" ht="12.75" hidden="1" customHeight="1"/>
    <row r="51036" ht="12.75" hidden="1" customHeight="1"/>
    <row r="51037" ht="12.75" hidden="1" customHeight="1"/>
    <row r="51038" ht="12.75" hidden="1" customHeight="1"/>
    <row r="51039" ht="12.75" hidden="1" customHeight="1"/>
    <row r="51040" ht="12.75" hidden="1" customHeight="1"/>
    <row r="51041" ht="12.75" hidden="1" customHeight="1"/>
    <row r="51042" ht="12.75" hidden="1" customHeight="1"/>
    <row r="51043" ht="12.75" hidden="1" customHeight="1"/>
    <row r="51044" ht="12.75" hidden="1" customHeight="1"/>
    <row r="51045" ht="12.75" hidden="1" customHeight="1"/>
    <row r="51046" ht="12.75" hidden="1" customHeight="1"/>
    <row r="51047" ht="12.75" hidden="1" customHeight="1"/>
    <row r="51048" ht="12.75" hidden="1" customHeight="1"/>
    <row r="51049" ht="12.75" hidden="1" customHeight="1"/>
    <row r="51050" ht="12.75" hidden="1" customHeight="1"/>
    <row r="51051" ht="12.75" hidden="1" customHeight="1"/>
    <row r="51052" ht="12.75" hidden="1" customHeight="1"/>
    <row r="51053" ht="12.75" hidden="1" customHeight="1"/>
    <row r="51054" ht="12.75" hidden="1" customHeight="1"/>
    <row r="51055" ht="12.75" hidden="1" customHeight="1"/>
    <row r="51056" ht="12.75" hidden="1" customHeight="1"/>
    <row r="51057" ht="12.75" hidden="1" customHeight="1"/>
    <row r="51058" ht="12.75" hidden="1" customHeight="1"/>
    <row r="51059" ht="12.75" hidden="1" customHeight="1"/>
    <row r="51060" ht="12.75" hidden="1" customHeight="1"/>
    <row r="51061" ht="12.75" hidden="1" customHeight="1"/>
    <row r="51062" ht="12.75" hidden="1" customHeight="1"/>
    <row r="51063" ht="12.75" hidden="1" customHeight="1"/>
    <row r="51064" ht="12.75" hidden="1" customHeight="1"/>
    <row r="51065" ht="12.75" hidden="1" customHeight="1"/>
    <row r="51066" ht="12.75" hidden="1" customHeight="1"/>
    <row r="51067" ht="12.75" hidden="1" customHeight="1"/>
    <row r="51068" ht="12.75" hidden="1" customHeight="1"/>
    <row r="51069" ht="12.75" hidden="1" customHeight="1"/>
    <row r="51070" ht="12.75" hidden="1" customHeight="1"/>
    <row r="51071" ht="12.75" hidden="1" customHeight="1"/>
    <row r="51072" ht="12.75" hidden="1" customHeight="1"/>
    <row r="51073" ht="12.75" hidden="1" customHeight="1"/>
    <row r="51074" ht="12.75" hidden="1" customHeight="1"/>
    <row r="51075" ht="12.75" hidden="1" customHeight="1"/>
    <row r="51076" ht="12.75" hidden="1" customHeight="1"/>
    <row r="51077" ht="12.75" hidden="1" customHeight="1"/>
    <row r="51078" ht="12.75" hidden="1" customHeight="1"/>
    <row r="51079" ht="12.75" hidden="1" customHeight="1"/>
    <row r="51080" ht="12.75" hidden="1" customHeight="1"/>
    <row r="51081" ht="12.75" hidden="1" customHeight="1"/>
    <row r="51082" ht="12.75" hidden="1" customHeight="1"/>
    <row r="51083" ht="12.75" hidden="1" customHeight="1"/>
    <row r="51084" ht="12.75" hidden="1" customHeight="1"/>
    <row r="51085" ht="12.75" hidden="1" customHeight="1"/>
    <row r="51086" ht="12.75" hidden="1" customHeight="1"/>
    <row r="51087" ht="12.75" hidden="1" customHeight="1"/>
    <row r="51088" ht="12.75" hidden="1" customHeight="1"/>
    <row r="51089" ht="12.75" hidden="1" customHeight="1"/>
    <row r="51090" ht="12.75" hidden="1" customHeight="1"/>
    <row r="51091" ht="12.75" hidden="1" customHeight="1"/>
    <row r="51092" ht="12.75" hidden="1" customHeight="1"/>
    <row r="51093" ht="12.75" hidden="1" customHeight="1"/>
    <row r="51094" ht="12.75" hidden="1" customHeight="1"/>
    <row r="51095" ht="12.75" hidden="1" customHeight="1"/>
    <row r="51096" ht="12.75" hidden="1" customHeight="1"/>
    <row r="51097" ht="12.75" hidden="1" customHeight="1"/>
    <row r="51098" ht="12.75" hidden="1" customHeight="1"/>
    <row r="51099" ht="12.75" hidden="1" customHeight="1"/>
    <row r="51100" ht="12.75" hidden="1" customHeight="1"/>
    <row r="51101" ht="12.75" hidden="1" customHeight="1"/>
    <row r="51102" ht="12.75" hidden="1" customHeight="1"/>
    <row r="51103" ht="12.75" hidden="1" customHeight="1"/>
    <row r="51104" ht="12.75" hidden="1" customHeight="1"/>
    <row r="51105" ht="12.75" hidden="1" customHeight="1"/>
    <row r="51106" ht="12.75" hidden="1" customHeight="1"/>
    <row r="51107" ht="12.75" hidden="1" customHeight="1"/>
    <row r="51108" ht="12.75" hidden="1" customHeight="1"/>
    <row r="51109" ht="12.75" hidden="1" customHeight="1"/>
    <row r="51110" ht="12.75" hidden="1" customHeight="1"/>
    <row r="51111" ht="12.75" hidden="1" customHeight="1"/>
    <row r="51112" ht="12.75" hidden="1" customHeight="1"/>
    <row r="51113" ht="12.75" hidden="1" customHeight="1"/>
    <row r="51114" ht="12.75" hidden="1" customHeight="1"/>
    <row r="51115" ht="12.75" hidden="1" customHeight="1"/>
    <row r="51116" ht="12.75" hidden="1" customHeight="1"/>
    <row r="51117" ht="12.75" hidden="1" customHeight="1"/>
    <row r="51118" ht="12.75" hidden="1" customHeight="1"/>
    <row r="51119" ht="12.75" hidden="1" customHeight="1"/>
    <row r="51120" ht="12.75" hidden="1" customHeight="1"/>
    <row r="51121" ht="12.75" hidden="1" customHeight="1"/>
    <row r="51122" ht="12.75" hidden="1" customHeight="1"/>
    <row r="51123" ht="12.75" hidden="1" customHeight="1"/>
    <row r="51124" ht="12.75" hidden="1" customHeight="1"/>
    <row r="51125" ht="12.75" hidden="1" customHeight="1"/>
    <row r="51126" ht="12.75" hidden="1" customHeight="1"/>
    <row r="51127" ht="12.75" hidden="1" customHeight="1"/>
    <row r="51128" ht="12.75" hidden="1" customHeight="1"/>
    <row r="51129" ht="12.75" hidden="1" customHeight="1"/>
    <row r="51130" ht="12.75" hidden="1" customHeight="1"/>
    <row r="51131" ht="12.75" hidden="1" customHeight="1"/>
    <row r="51132" ht="12.75" hidden="1" customHeight="1"/>
    <row r="51133" ht="12.75" hidden="1" customHeight="1"/>
    <row r="51134" ht="12.75" hidden="1" customHeight="1"/>
    <row r="51135" ht="12.75" hidden="1" customHeight="1"/>
    <row r="51136" ht="12.75" hidden="1" customHeight="1"/>
    <row r="51137" ht="12.75" hidden="1" customHeight="1"/>
    <row r="51138" ht="12.75" hidden="1" customHeight="1"/>
    <row r="51139" ht="12.75" hidden="1" customHeight="1"/>
    <row r="51140" ht="12.75" hidden="1" customHeight="1"/>
    <row r="51141" ht="12.75" hidden="1" customHeight="1"/>
    <row r="51142" ht="12.75" hidden="1" customHeight="1"/>
    <row r="51143" ht="12.75" hidden="1" customHeight="1"/>
    <row r="51144" ht="12.75" hidden="1" customHeight="1"/>
    <row r="51145" ht="12.75" hidden="1" customHeight="1"/>
    <row r="51146" ht="12.75" hidden="1" customHeight="1"/>
    <row r="51147" ht="12.75" hidden="1" customHeight="1"/>
    <row r="51148" ht="12.75" hidden="1" customHeight="1"/>
    <row r="51149" ht="12.75" hidden="1" customHeight="1"/>
    <row r="51150" ht="12.75" hidden="1" customHeight="1"/>
    <row r="51151" ht="12.75" hidden="1" customHeight="1"/>
    <row r="51152" ht="12.75" hidden="1" customHeight="1"/>
    <row r="51153" ht="12.75" hidden="1" customHeight="1"/>
    <row r="51154" ht="12.75" hidden="1" customHeight="1"/>
    <row r="51155" ht="12.75" hidden="1" customHeight="1"/>
    <row r="51156" ht="12.75" hidden="1" customHeight="1"/>
    <row r="51157" ht="12.75" hidden="1" customHeight="1"/>
    <row r="51158" ht="12.75" hidden="1" customHeight="1"/>
    <row r="51159" ht="12.75" hidden="1" customHeight="1"/>
    <row r="51160" ht="12.75" hidden="1" customHeight="1"/>
    <row r="51161" ht="12.75" hidden="1" customHeight="1"/>
    <row r="51162" ht="12.75" hidden="1" customHeight="1"/>
    <row r="51163" ht="12.75" hidden="1" customHeight="1"/>
    <row r="51164" ht="12.75" hidden="1" customHeight="1"/>
    <row r="51165" ht="12.75" hidden="1" customHeight="1"/>
    <row r="51166" ht="12.75" hidden="1" customHeight="1"/>
    <row r="51167" ht="12.75" hidden="1" customHeight="1"/>
    <row r="51168" ht="12.75" hidden="1" customHeight="1"/>
    <row r="51169" ht="12.75" hidden="1" customHeight="1"/>
    <row r="51170" ht="12.75" hidden="1" customHeight="1"/>
    <row r="51171" ht="12.75" hidden="1" customHeight="1"/>
    <row r="51172" ht="12.75" hidden="1" customHeight="1"/>
    <row r="51173" ht="12.75" hidden="1" customHeight="1"/>
    <row r="51174" ht="12.75" hidden="1" customHeight="1"/>
    <row r="51175" ht="12.75" hidden="1" customHeight="1"/>
    <row r="51176" ht="12.75" hidden="1" customHeight="1"/>
    <row r="51177" ht="12.75" hidden="1" customHeight="1"/>
    <row r="51178" ht="12.75" hidden="1" customHeight="1"/>
    <row r="51179" ht="12.75" hidden="1" customHeight="1"/>
    <row r="51180" ht="12.75" hidden="1" customHeight="1"/>
    <row r="51181" ht="12.75" hidden="1" customHeight="1"/>
    <row r="51182" ht="12.75" hidden="1" customHeight="1"/>
    <row r="51183" ht="12.75" hidden="1" customHeight="1"/>
    <row r="51184" ht="12.75" hidden="1" customHeight="1"/>
    <row r="51185" ht="12.75" hidden="1" customHeight="1"/>
    <row r="51186" ht="12.75" hidden="1" customHeight="1"/>
    <row r="51187" ht="12.75" hidden="1" customHeight="1"/>
    <row r="51188" ht="12.75" hidden="1" customHeight="1"/>
    <row r="51189" ht="12.75" hidden="1" customHeight="1"/>
    <row r="51190" ht="12.75" hidden="1" customHeight="1"/>
    <row r="51191" ht="12.75" hidden="1" customHeight="1"/>
    <row r="51192" ht="12.75" hidden="1" customHeight="1"/>
    <row r="51193" ht="12.75" hidden="1" customHeight="1"/>
    <row r="51194" ht="12.75" hidden="1" customHeight="1"/>
    <row r="51195" ht="12.75" hidden="1" customHeight="1"/>
    <row r="51196" ht="12.75" hidden="1" customHeight="1"/>
    <row r="51197" ht="12.75" hidden="1" customHeight="1"/>
    <row r="51198" ht="12.75" hidden="1" customHeight="1"/>
    <row r="51199" ht="12.75" hidden="1" customHeight="1"/>
    <row r="51200" ht="12.75" hidden="1" customHeight="1"/>
    <row r="51201" ht="12.75" hidden="1" customHeight="1"/>
    <row r="51202" ht="12.75" hidden="1" customHeight="1"/>
    <row r="51203" ht="12.75" hidden="1" customHeight="1"/>
    <row r="51204" ht="12.75" hidden="1" customHeight="1"/>
    <row r="51205" ht="12.75" hidden="1" customHeight="1"/>
    <row r="51206" ht="12.75" hidden="1" customHeight="1"/>
    <row r="51207" ht="12.75" hidden="1" customHeight="1"/>
    <row r="51208" ht="12.75" hidden="1" customHeight="1"/>
    <row r="51209" ht="12.75" hidden="1" customHeight="1"/>
    <row r="51210" ht="12.75" hidden="1" customHeight="1"/>
    <row r="51211" ht="12.75" hidden="1" customHeight="1"/>
    <row r="51212" ht="12.75" hidden="1" customHeight="1"/>
    <row r="51213" ht="12.75" hidden="1" customHeight="1"/>
    <row r="51214" ht="12.75" hidden="1" customHeight="1"/>
    <row r="51215" ht="12.75" hidden="1" customHeight="1"/>
    <row r="51216" ht="12.75" hidden="1" customHeight="1"/>
    <row r="51217" ht="12.75" hidden="1" customHeight="1"/>
    <row r="51218" ht="12.75" hidden="1" customHeight="1"/>
    <row r="51219" ht="12.75" hidden="1" customHeight="1"/>
    <row r="51220" ht="12.75" hidden="1" customHeight="1"/>
    <row r="51221" ht="12.75" hidden="1" customHeight="1"/>
    <row r="51222" ht="12.75" hidden="1" customHeight="1"/>
    <row r="51223" ht="12.75" hidden="1" customHeight="1"/>
    <row r="51224" ht="12.75" hidden="1" customHeight="1"/>
    <row r="51225" ht="12.75" hidden="1" customHeight="1"/>
    <row r="51226" ht="12.75" hidden="1" customHeight="1"/>
    <row r="51227" ht="12.75" hidden="1" customHeight="1"/>
    <row r="51228" ht="12.75" hidden="1" customHeight="1"/>
    <row r="51229" ht="12.75" hidden="1" customHeight="1"/>
    <row r="51230" ht="12.75" hidden="1" customHeight="1"/>
    <row r="51231" ht="12.75" hidden="1" customHeight="1"/>
    <row r="51232" ht="12.75" hidden="1" customHeight="1"/>
    <row r="51233" ht="12.75" hidden="1" customHeight="1"/>
    <row r="51234" ht="12.75" hidden="1" customHeight="1"/>
    <row r="51235" ht="12.75" hidden="1" customHeight="1"/>
    <row r="51236" ht="12.75" hidden="1" customHeight="1"/>
    <row r="51237" ht="12.75" hidden="1" customHeight="1"/>
    <row r="51238" ht="12.75" hidden="1" customHeight="1"/>
    <row r="51239" ht="12.75" hidden="1" customHeight="1"/>
    <row r="51240" ht="12.75" hidden="1" customHeight="1"/>
    <row r="51241" ht="12.75" hidden="1" customHeight="1"/>
    <row r="51242" ht="12.75" hidden="1" customHeight="1"/>
    <row r="51243" ht="12.75" hidden="1" customHeight="1"/>
    <row r="51244" ht="12.75" hidden="1" customHeight="1"/>
    <row r="51245" ht="12.75" hidden="1" customHeight="1"/>
    <row r="51246" ht="12.75" hidden="1" customHeight="1"/>
    <row r="51247" ht="12.75" hidden="1" customHeight="1"/>
    <row r="51248" ht="12.75" hidden="1" customHeight="1"/>
    <row r="51249" ht="12.75" hidden="1" customHeight="1"/>
    <row r="51250" ht="12.75" hidden="1" customHeight="1"/>
    <row r="51251" ht="12.75" hidden="1" customHeight="1"/>
    <row r="51252" ht="12.75" hidden="1" customHeight="1"/>
    <row r="51253" ht="12.75" hidden="1" customHeight="1"/>
    <row r="51254" ht="12.75" hidden="1" customHeight="1"/>
    <row r="51255" ht="12.75" hidden="1" customHeight="1"/>
    <row r="51256" ht="12.75" hidden="1" customHeight="1"/>
    <row r="51257" ht="12.75" hidden="1" customHeight="1"/>
    <row r="51258" ht="12.75" hidden="1" customHeight="1"/>
    <row r="51259" ht="12.75" hidden="1" customHeight="1"/>
    <row r="51260" ht="12.75" hidden="1" customHeight="1"/>
    <row r="51261" ht="12.75" hidden="1" customHeight="1"/>
    <row r="51262" ht="12.75" hidden="1" customHeight="1"/>
    <row r="51263" ht="12.75" hidden="1" customHeight="1"/>
    <row r="51264" ht="12.75" hidden="1" customHeight="1"/>
    <row r="51265" ht="12.75" hidden="1" customHeight="1"/>
    <row r="51266" ht="12.75" hidden="1" customHeight="1"/>
    <row r="51267" ht="12.75" hidden="1" customHeight="1"/>
    <row r="51268" ht="12.75" hidden="1" customHeight="1"/>
    <row r="51269" ht="12.75" hidden="1" customHeight="1"/>
    <row r="51270" ht="12.75" hidden="1" customHeight="1"/>
    <row r="51271" ht="12.75" hidden="1" customHeight="1"/>
    <row r="51272" ht="12.75" hidden="1" customHeight="1"/>
    <row r="51273" ht="12.75" hidden="1" customHeight="1"/>
    <row r="51274" ht="12.75" hidden="1" customHeight="1"/>
    <row r="51275" ht="12.75" hidden="1" customHeight="1"/>
    <row r="51276" ht="12.75" hidden="1" customHeight="1"/>
    <row r="51277" ht="12.75" hidden="1" customHeight="1"/>
    <row r="51278" ht="12.75" hidden="1" customHeight="1"/>
    <row r="51279" ht="12.75" hidden="1" customHeight="1"/>
    <row r="51280" ht="12.75" hidden="1" customHeight="1"/>
    <row r="51281" ht="12.75" hidden="1" customHeight="1"/>
    <row r="51282" ht="12.75" hidden="1" customHeight="1"/>
    <row r="51283" ht="12.75" hidden="1" customHeight="1"/>
    <row r="51284" ht="12.75" hidden="1" customHeight="1"/>
    <row r="51285" ht="12.75" hidden="1" customHeight="1"/>
    <row r="51286" ht="12.75" hidden="1" customHeight="1"/>
    <row r="51287" ht="12.75" hidden="1" customHeight="1"/>
    <row r="51288" ht="12.75" hidden="1" customHeight="1"/>
    <row r="51289" ht="12.75" hidden="1" customHeight="1"/>
    <row r="51290" ht="12.75" hidden="1" customHeight="1"/>
    <row r="51291" ht="12.75" hidden="1" customHeight="1"/>
    <row r="51292" ht="12.75" hidden="1" customHeight="1"/>
    <row r="51293" ht="12.75" hidden="1" customHeight="1"/>
    <row r="51294" ht="12.75" hidden="1" customHeight="1"/>
    <row r="51295" ht="12.75" hidden="1" customHeight="1"/>
    <row r="51296" ht="12.75" hidden="1" customHeight="1"/>
    <row r="51297" ht="12.75" hidden="1" customHeight="1"/>
    <row r="51298" ht="12.75" hidden="1" customHeight="1"/>
    <row r="51299" ht="12.75" hidden="1" customHeight="1"/>
    <row r="51300" ht="12.75" hidden="1" customHeight="1"/>
    <row r="51301" ht="12.75" hidden="1" customHeight="1"/>
    <row r="51302" ht="12.75" hidden="1" customHeight="1"/>
    <row r="51303" ht="12.75" hidden="1" customHeight="1"/>
    <row r="51304" ht="12.75" hidden="1" customHeight="1"/>
    <row r="51305" ht="12.75" hidden="1" customHeight="1"/>
    <row r="51306" ht="12.75" hidden="1" customHeight="1"/>
    <row r="51307" ht="12.75" hidden="1" customHeight="1"/>
    <row r="51308" ht="12.75" hidden="1" customHeight="1"/>
    <row r="51309" ht="12.75" hidden="1" customHeight="1"/>
    <row r="51310" ht="12.75" hidden="1" customHeight="1"/>
    <row r="51311" ht="12.75" hidden="1" customHeight="1"/>
    <row r="51312" ht="12.75" hidden="1" customHeight="1"/>
    <row r="51313" ht="12.75" hidden="1" customHeight="1"/>
    <row r="51314" ht="12.75" hidden="1" customHeight="1"/>
    <row r="51315" ht="12.75" hidden="1" customHeight="1"/>
    <row r="51316" ht="12.75" hidden="1" customHeight="1"/>
    <row r="51317" ht="12.75" hidden="1" customHeight="1"/>
    <row r="51318" ht="12.75" hidden="1" customHeight="1"/>
    <row r="51319" ht="12.75" hidden="1" customHeight="1"/>
    <row r="51320" ht="12.75" hidden="1" customHeight="1"/>
    <row r="51321" ht="12.75" hidden="1" customHeight="1"/>
    <row r="51322" ht="12.75" hidden="1" customHeight="1"/>
    <row r="51323" ht="12.75" hidden="1" customHeight="1"/>
    <row r="51324" ht="12.75" hidden="1" customHeight="1"/>
    <row r="51325" ht="12.75" hidden="1" customHeight="1"/>
    <row r="51326" ht="12.75" hidden="1" customHeight="1"/>
    <row r="51327" ht="12.75" hidden="1" customHeight="1"/>
    <row r="51328" ht="12.75" hidden="1" customHeight="1"/>
    <row r="51329" ht="12.75" hidden="1" customHeight="1"/>
    <row r="51330" ht="12.75" hidden="1" customHeight="1"/>
    <row r="51331" ht="12.75" hidden="1" customHeight="1"/>
    <row r="51332" ht="12.75" hidden="1" customHeight="1"/>
    <row r="51333" ht="12.75" hidden="1" customHeight="1"/>
    <row r="51334" ht="12.75" hidden="1" customHeight="1"/>
    <row r="51335" ht="12.75" hidden="1" customHeight="1"/>
    <row r="51336" ht="12.75" hidden="1" customHeight="1"/>
    <row r="51337" ht="12.75" hidden="1" customHeight="1"/>
    <row r="51338" ht="12.75" hidden="1" customHeight="1"/>
    <row r="51339" ht="12.75" hidden="1" customHeight="1"/>
    <row r="51340" ht="12.75" hidden="1" customHeight="1"/>
    <row r="51341" ht="12.75" hidden="1" customHeight="1"/>
    <row r="51342" ht="12.75" hidden="1" customHeight="1"/>
    <row r="51343" ht="12.75" hidden="1" customHeight="1"/>
    <row r="51344" ht="12.75" hidden="1" customHeight="1"/>
    <row r="51345" ht="12.75" hidden="1" customHeight="1"/>
    <row r="51346" ht="12.75" hidden="1" customHeight="1"/>
    <row r="51347" ht="12.75" hidden="1" customHeight="1"/>
    <row r="51348" ht="12.75" hidden="1" customHeight="1"/>
    <row r="51349" ht="12.75" hidden="1" customHeight="1"/>
    <row r="51350" ht="12.75" hidden="1" customHeight="1"/>
    <row r="51351" ht="12.75" hidden="1" customHeight="1"/>
    <row r="51352" ht="12.75" hidden="1" customHeight="1"/>
    <row r="51353" ht="12.75" hidden="1" customHeight="1"/>
    <row r="51354" ht="12.75" hidden="1" customHeight="1"/>
    <row r="51355" ht="12.75" hidden="1" customHeight="1"/>
    <row r="51356" ht="12.75" hidden="1" customHeight="1"/>
    <row r="51357" ht="12.75" hidden="1" customHeight="1"/>
    <row r="51358" ht="12.75" hidden="1" customHeight="1"/>
    <row r="51359" ht="12.75" hidden="1" customHeight="1"/>
    <row r="51360" ht="12.75" hidden="1" customHeight="1"/>
    <row r="51361" ht="12.75" hidden="1" customHeight="1"/>
    <row r="51362" ht="12.75" hidden="1" customHeight="1"/>
    <row r="51363" ht="12.75" hidden="1" customHeight="1"/>
    <row r="51364" ht="12.75" hidden="1" customHeight="1"/>
    <row r="51365" ht="12.75" hidden="1" customHeight="1"/>
    <row r="51366" ht="12.75" hidden="1" customHeight="1"/>
    <row r="51367" ht="12.75" hidden="1" customHeight="1"/>
    <row r="51368" ht="12.75" hidden="1" customHeight="1"/>
    <row r="51369" ht="12.75" hidden="1" customHeight="1"/>
    <row r="51370" ht="12.75" hidden="1" customHeight="1"/>
    <row r="51371" ht="12.75" hidden="1" customHeight="1"/>
    <row r="51372" ht="12.75" hidden="1" customHeight="1"/>
    <row r="51373" ht="12.75" hidden="1" customHeight="1"/>
    <row r="51374" ht="12.75" hidden="1" customHeight="1"/>
    <row r="51375" ht="12.75" hidden="1" customHeight="1"/>
    <row r="51376" ht="12.75" hidden="1" customHeight="1"/>
    <row r="51377" ht="12.75" hidden="1" customHeight="1"/>
    <row r="51378" ht="12.75" hidden="1" customHeight="1"/>
    <row r="51379" ht="12.75" hidden="1" customHeight="1"/>
    <row r="51380" ht="12.75" hidden="1" customHeight="1"/>
    <row r="51381" ht="12.75" hidden="1" customHeight="1"/>
    <row r="51382" ht="12.75" hidden="1" customHeight="1"/>
    <row r="51383" ht="12.75" hidden="1" customHeight="1"/>
    <row r="51384" ht="12.75" hidden="1" customHeight="1"/>
    <row r="51385" ht="12.75" hidden="1" customHeight="1"/>
    <row r="51386" ht="12.75" hidden="1" customHeight="1"/>
    <row r="51387" ht="12.75" hidden="1" customHeight="1"/>
    <row r="51388" ht="12.75" hidden="1" customHeight="1"/>
    <row r="51389" ht="12.75" hidden="1" customHeight="1"/>
    <row r="51390" ht="12.75" hidden="1" customHeight="1"/>
    <row r="51391" ht="12.75" hidden="1" customHeight="1"/>
    <row r="51392" ht="12.75" hidden="1" customHeight="1"/>
    <row r="51393" ht="12.75" hidden="1" customHeight="1"/>
    <row r="51394" ht="12.75" hidden="1" customHeight="1"/>
    <row r="51395" ht="12.75" hidden="1" customHeight="1"/>
    <row r="51396" ht="12.75" hidden="1" customHeight="1"/>
    <row r="51397" ht="12.75" hidden="1" customHeight="1"/>
    <row r="51398" ht="12.75" hidden="1" customHeight="1"/>
    <row r="51399" ht="12.75" hidden="1" customHeight="1"/>
    <row r="51400" ht="12.75" hidden="1" customHeight="1"/>
    <row r="51401" ht="12.75" hidden="1" customHeight="1"/>
    <row r="51402" ht="12.75" hidden="1" customHeight="1"/>
    <row r="51403" ht="12.75" hidden="1" customHeight="1"/>
    <row r="51404" ht="12.75" hidden="1" customHeight="1"/>
    <row r="51405" ht="12.75" hidden="1" customHeight="1"/>
    <row r="51406" ht="12.75" hidden="1" customHeight="1"/>
    <row r="51407" ht="12.75" hidden="1" customHeight="1"/>
    <row r="51408" ht="12.75" hidden="1" customHeight="1"/>
    <row r="51409" ht="12.75" hidden="1" customHeight="1"/>
    <row r="51410" ht="12.75" hidden="1" customHeight="1"/>
    <row r="51411" ht="12.75" hidden="1" customHeight="1"/>
    <row r="51412" ht="12.75" hidden="1" customHeight="1"/>
    <row r="51413" ht="12.75" hidden="1" customHeight="1"/>
    <row r="51414" ht="12.75" hidden="1" customHeight="1"/>
    <row r="51415" ht="12.75" hidden="1" customHeight="1"/>
    <row r="51416" ht="12.75" hidden="1" customHeight="1"/>
    <row r="51417" ht="12.75" hidden="1" customHeight="1"/>
    <row r="51418" ht="12.75" hidden="1" customHeight="1"/>
    <row r="51419" ht="12.75" hidden="1" customHeight="1"/>
    <row r="51420" ht="12.75" hidden="1" customHeight="1"/>
    <row r="51421" ht="12.75" hidden="1" customHeight="1"/>
    <row r="51422" ht="12.75" hidden="1" customHeight="1"/>
    <row r="51423" ht="12.75" hidden="1" customHeight="1"/>
    <row r="51424" ht="12.75" hidden="1" customHeight="1"/>
    <row r="51425" ht="12.75" hidden="1" customHeight="1"/>
    <row r="51426" ht="12.75" hidden="1" customHeight="1"/>
    <row r="51427" ht="12.75" hidden="1" customHeight="1"/>
    <row r="51428" ht="12.75" hidden="1" customHeight="1"/>
    <row r="51429" ht="12.75" hidden="1" customHeight="1"/>
    <row r="51430" ht="12.75" hidden="1" customHeight="1"/>
    <row r="51431" ht="12.75" hidden="1" customHeight="1"/>
    <row r="51432" ht="12.75" hidden="1" customHeight="1"/>
    <row r="51433" ht="12.75" hidden="1" customHeight="1"/>
    <row r="51434" ht="12.75" hidden="1" customHeight="1"/>
    <row r="51435" ht="12.75" hidden="1" customHeight="1"/>
    <row r="51436" ht="12.75" hidden="1" customHeight="1"/>
    <row r="51437" ht="12.75" hidden="1" customHeight="1"/>
    <row r="51438" ht="12.75" hidden="1" customHeight="1"/>
    <row r="51439" ht="12.75" hidden="1" customHeight="1"/>
    <row r="51440" ht="12.75" hidden="1" customHeight="1"/>
    <row r="51441" ht="12.75" hidden="1" customHeight="1"/>
    <row r="51442" ht="12.75" hidden="1" customHeight="1"/>
    <row r="51443" ht="12.75" hidden="1" customHeight="1"/>
    <row r="51444" ht="12.75" hidden="1" customHeight="1"/>
    <row r="51445" ht="12.75" hidden="1" customHeight="1"/>
    <row r="51446" ht="12.75" hidden="1" customHeight="1"/>
    <row r="51447" ht="12.75" hidden="1" customHeight="1"/>
    <row r="51448" ht="12.75" hidden="1" customHeight="1"/>
    <row r="51449" ht="12.75" hidden="1" customHeight="1"/>
    <row r="51450" ht="12.75" hidden="1" customHeight="1"/>
    <row r="51451" ht="12.75" hidden="1" customHeight="1"/>
    <row r="51452" ht="12.75" hidden="1" customHeight="1"/>
    <row r="51453" ht="12.75" hidden="1" customHeight="1"/>
    <row r="51454" ht="12.75" hidden="1" customHeight="1"/>
    <row r="51455" ht="12.75" hidden="1" customHeight="1"/>
    <row r="51456" ht="12.75" hidden="1" customHeight="1"/>
    <row r="51457" ht="12.75" hidden="1" customHeight="1"/>
    <row r="51458" ht="12.75" hidden="1" customHeight="1"/>
    <row r="51459" ht="12.75" hidden="1" customHeight="1"/>
    <row r="51460" ht="12.75" hidden="1" customHeight="1"/>
    <row r="51461" ht="12.75" hidden="1" customHeight="1"/>
    <row r="51462" ht="12.75" hidden="1" customHeight="1"/>
    <row r="51463" ht="12.75" hidden="1" customHeight="1"/>
    <row r="51464" ht="12.75" hidden="1" customHeight="1"/>
    <row r="51465" ht="12.75" hidden="1" customHeight="1"/>
    <row r="51466" ht="12.75" hidden="1" customHeight="1"/>
    <row r="51467" ht="12.75" hidden="1" customHeight="1"/>
    <row r="51468" ht="12.75" hidden="1" customHeight="1"/>
    <row r="51469" ht="12.75" hidden="1" customHeight="1"/>
    <row r="51470" ht="12.75" hidden="1" customHeight="1"/>
    <row r="51471" ht="12.75" hidden="1" customHeight="1"/>
    <row r="51472" ht="12.75" hidden="1" customHeight="1"/>
    <row r="51473" ht="12.75" hidden="1" customHeight="1"/>
    <row r="51474" ht="12.75" hidden="1" customHeight="1"/>
    <row r="51475" ht="12.75" hidden="1" customHeight="1"/>
    <row r="51476" ht="12.75" hidden="1" customHeight="1"/>
    <row r="51477" ht="12.75" hidden="1" customHeight="1"/>
    <row r="51478" ht="12.75" hidden="1" customHeight="1"/>
    <row r="51479" ht="12.75" hidden="1" customHeight="1"/>
    <row r="51480" ht="12.75" hidden="1" customHeight="1"/>
    <row r="51481" ht="12.75" hidden="1" customHeight="1"/>
    <row r="51482" ht="12.75" hidden="1" customHeight="1"/>
    <row r="51483" ht="12.75" hidden="1" customHeight="1"/>
    <row r="51484" ht="12.75" hidden="1" customHeight="1"/>
    <row r="51485" ht="12.75" hidden="1" customHeight="1"/>
    <row r="51486" ht="12.75" hidden="1" customHeight="1"/>
    <row r="51487" ht="12.75" hidden="1" customHeight="1"/>
    <row r="51488" ht="12.75" hidden="1" customHeight="1"/>
    <row r="51489" ht="12.75" hidden="1" customHeight="1"/>
    <row r="51490" ht="12.75" hidden="1" customHeight="1"/>
    <row r="51491" ht="12.75" hidden="1" customHeight="1"/>
    <row r="51492" ht="12.75" hidden="1" customHeight="1"/>
    <row r="51493" ht="12.75" hidden="1" customHeight="1"/>
    <row r="51494" ht="12.75" hidden="1" customHeight="1"/>
    <row r="51495" ht="12.75" hidden="1" customHeight="1"/>
    <row r="51496" ht="12.75" hidden="1" customHeight="1"/>
    <row r="51497" ht="12.75" hidden="1" customHeight="1"/>
    <row r="51498" ht="12.75" hidden="1" customHeight="1"/>
    <row r="51499" ht="12.75" hidden="1" customHeight="1"/>
    <row r="51500" ht="12.75" hidden="1" customHeight="1"/>
    <row r="51501" ht="12.75" hidden="1" customHeight="1"/>
    <row r="51502" ht="12.75" hidden="1" customHeight="1"/>
    <row r="51503" ht="12.75" hidden="1" customHeight="1"/>
    <row r="51504" ht="12.75" hidden="1" customHeight="1"/>
    <row r="51505" ht="12.75" hidden="1" customHeight="1"/>
    <row r="51506" ht="12.75" hidden="1" customHeight="1"/>
    <row r="51507" ht="12.75" hidden="1" customHeight="1"/>
    <row r="51508" ht="12.75" hidden="1" customHeight="1"/>
    <row r="51509" ht="12.75" hidden="1" customHeight="1"/>
    <row r="51510" ht="12.75" hidden="1" customHeight="1"/>
    <row r="51511" ht="12.75" hidden="1" customHeight="1"/>
    <row r="51512" ht="12.75" hidden="1" customHeight="1"/>
    <row r="51513" ht="12.75" hidden="1" customHeight="1"/>
    <row r="51514" ht="12.75" hidden="1" customHeight="1"/>
    <row r="51515" ht="12.75" hidden="1" customHeight="1"/>
    <row r="51516" ht="12.75" hidden="1" customHeight="1"/>
    <row r="51517" ht="12.75" hidden="1" customHeight="1"/>
    <row r="51518" ht="12.75" hidden="1" customHeight="1"/>
    <row r="51519" ht="12.75" hidden="1" customHeight="1"/>
    <row r="51520" ht="12.75" hidden="1" customHeight="1"/>
    <row r="51521" ht="12.75" hidden="1" customHeight="1"/>
    <row r="51522" ht="12.75" hidden="1" customHeight="1"/>
    <row r="51523" ht="12.75" hidden="1" customHeight="1"/>
    <row r="51524" ht="12.75" hidden="1" customHeight="1"/>
    <row r="51525" ht="12.75" hidden="1" customHeight="1"/>
    <row r="51526" ht="12.75" hidden="1" customHeight="1"/>
    <row r="51527" ht="12.75" hidden="1" customHeight="1"/>
    <row r="51528" ht="12.75" hidden="1" customHeight="1"/>
    <row r="51529" ht="12.75" hidden="1" customHeight="1"/>
    <row r="51530" ht="12.75" hidden="1" customHeight="1"/>
    <row r="51531" ht="12.75" hidden="1" customHeight="1"/>
    <row r="51532" ht="12.75" hidden="1" customHeight="1"/>
    <row r="51533" ht="12.75" hidden="1" customHeight="1"/>
    <row r="51534" ht="12.75" hidden="1" customHeight="1"/>
    <row r="51535" ht="12.75" hidden="1" customHeight="1"/>
    <row r="51536" ht="12.75" hidden="1" customHeight="1"/>
    <row r="51537" ht="12.75" hidden="1" customHeight="1"/>
    <row r="51538" ht="12.75" hidden="1" customHeight="1"/>
    <row r="51539" ht="12.75" hidden="1" customHeight="1"/>
    <row r="51540" ht="12.75" hidden="1" customHeight="1"/>
    <row r="51541" ht="12.75" hidden="1" customHeight="1"/>
    <row r="51542" ht="12.75" hidden="1" customHeight="1"/>
    <row r="51543" ht="12.75" hidden="1" customHeight="1"/>
    <row r="51544" ht="12.75" hidden="1" customHeight="1"/>
    <row r="51545" ht="12.75" hidden="1" customHeight="1"/>
    <row r="51546" ht="12.75" hidden="1" customHeight="1"/>
    <row r="51547" ht="12.75" hidden="1" customHeight="1"/>
    <row r="51548" ht="12.75" hidden="1" customHeight="1"/>
    <row r="51549" ht="12.75" hidden="1" customHeight="1"/>
    <row r="51550" ht="12.75" hidden="1" customHeight="1"/>
    <row r="51551" ht="12.75" hidden="1" customHeight="1"/>
    <row r="51552" ht="12.75" hidden="1" customHeight="1"/>
    <row r="51553" ht="12.75" hidden="1" customHeight="1"/>
    <row r="51554" ht="12.75" hidden="1" customHeight="1"/>
    <row r="51555" ht="12.75" hidden="1" customHeight="1"/>
    <row r="51556" ht="12.75" hidden="1" customHeight="1"/>
    <row r="51557" ht="12.75" hidden="1" customHeight="1"/>
    <row r="51558" ht="12.75" hidden="1" customHeight="1"/>
    <row r="51559" ht="12.75" hidden="1" customHeight="1"/>
    <row r="51560" ht="12.75" hidden="1" customHeight="1"/>
    <row r="51561" ht="12.75" hidden="1" customHeight="1"/>
    <row r="51562" ht="12.75" hidden="1" customHeight="1"/>
    <row r="51563" ht="12.75" hidden="1" customHeight="1"/>
    <row r="51564" ht="12.75" hidden="1" customHeight="1"/>
    <row r="51565" ht="12.75" hidden="1" customHeight="1"/>
    <row r="51566" ht="12.75" hidden="1" customHeight="1"/>
    <row r="51567" ht="12.75" hidden="1" customHeight="1"/>
    <row r="51568" ht="12.75" hidden="1" customHeight="1"/>
    <row r="51569" ht="12.75" hidden="1" customHeight="1"/>
    <row r="51570" ht="12.75" hidden="1" customHeight="1"/>
    <row r="51571" ht="12.75" hidden="1" customHeight="1"/>
    <row r="51572" ht="12.75" hidden="1" customHeight="1"/>
    <row r="51573" ht="12.75" hidden="1" customHeight="1"/>
    <row r="51574" ht="12.75" hidden="1" customHeight="1"/>
    <row r="51575" ht="12.75" hidden="1" customHeight="1"/>
    <row r="51576" ht="12.75" hidden="1" customHeight="1"/>
    <row r="51577" ht="12.75" hidden="1" customHeight="1"/>
    <row r="51578" ht="12.75" hidden="1" customHeight="1"/>
    <row r="51579" ht="12.75" hidden="1" customHeight="1"/>
    <row r="51580" ht="12.75" hidden="1" customHeight="1"/>
    <row r="51581" ht="12.75" hidden="1" customHeight="1"/>
    <row r="51582" ht="12.75" hidden="1" customHeight="1"/>
    <row r="51583" ht="12.75" hidden="1" customHeight="1"/>
    <row r="51584" ht="12.75" hidden="1" customHeight="1"/>
    <row r="51585" ht="12.75" hidden="1" customHeight="1"/>
    <row r="51586" ht="12.75" hidden="1" customHeight="1"/>
    <row r="51587" ht="12.75" hidden="1" customHeight="1"/>
    <row r="51588" ht="12.75" hidden="1" customHeight="1"/>
    <row r="51589" ht="12.75" hidden="1" customHeight="1"/>
    <row r="51590" ht="12.75" hidden="1" customHeight="1"/>
    <row r="51591" ht="12.75" hidden="1" customHeight="1"/>
    <row r="51592" ht="12.75" hidden="1" customHeight="1"/>
    <row r="51593" ht="12.75" hidden="1" customHeight="1"/>
    <row r="51594" ht="12.75" hidden="1" customHeight="1"/>
    <row r="51595" ht="12.75" hidden="1" customHeight="1"/>
    <row r="51596" ht="12.75" hidden="1" customHeight="1"/>
    <row r="51597" ht="12.75" hidden="1" customHeight="1"/>
    <row r="51598" ht="12.75" hidden="1" customHeight="1"/>
    <row r="51599" ht="12.75" hidden="1" customHeight="1"/>
    <row r="51600" ht="12.75" hidden="1" customHeight="1"/>
    <row r="51601" ht="12.75" hidden="1" customHeight="1"/>
    <row r="51602" ht="12.75" hidden="1" customHeight="1"/>
    <row r="51603" ht="12.75" hidden="1" customHeight="1"/>
    <row r="51604" ht="12.75" hidden="1" customHeight="1"/>
    <row r="51605" ht="12.75" hidden="1" customHeight="1"/>
    <row r="51606" ht="12.75" hidden="1" customHeight="1"/>
    <row r="51607" ht="12.75" hidden="1" customHeight="1"/>
    <row r="51608" ht="12.75" hidden="1" customHeight="1"/>
    <row r="51609" ht="12.75" hidden="1" customHeight="1"/>
    <row r="51610" ht="12.75" hidden="1" customHeight="1"/>
    <row r="51611" ht="12.75" hidden="1" customHeight="1"/>
    <row r="51612" ht="12.75" hidden="1" customHeight="1"/>
    <row r="51613" ht="12.75" hidden="1" customHeight="1"/>
    <row r="51614" ht="12.75" hidden="1" customHeight="1"/>
    <row r="51615" ht="12.75" hidden="1" customHeight="1"/>
    <row r="51616" ht="12.75" hidden="1" customHeight="1"/>
    <row r="51617" ht="12.75" hidden="1" customHeight="1"/>
    <row r="51618" ht="12.75" hidden="1" customHeight="1"/>
    <row r="51619" ht="12.75" hidden="1" customHeight="1"/>
    <row r="51620" ht="12.75" hidden="1" customHeight="1"/>
    <row r="51621" ht="12.75" hidden="1" customHeight="1"/>
    <row r="51622" ht="12.75" hidden="1" customHeight="1"/>
    <row r="51623" ht="12.75" hidden="1" customHeight="1"/>
    <row r="51624" ht="12.75" hidden="1" customHeight="1"/>
    <row r="51625" ht="12.75" hidden="1" customHeight="1"/>
    <row r="51626" ht="12.75" hidden="1" customHeight="1"/>
    <row r="51627" ht="12.75" hidden="1" customHeight="1"/>
    <row r="51628" ht="12.75" hidden="1" customHeight="1"/>
    <row r="51629" ht="12.75" hidden="1" customHeight="1"/>
    <row r="51630" ht="12.75" hidden="1" customHeight="1"/>
    <row r="51631" ht="12.75" hidden="1" customHeight="1"/>
    <row r="51632" ht="12.75" hidden="1" customHeight="1"/>
    <row r="51633" ht="12.75" hidden="1" customHeight="1"/>
    <row r="51634" ht="12.75" hidden="1" customHeight="1"/>
    <row r="51635" ht="12.75" hidden="1" customHeight="1"/>
    <row r="51636" ht="12.75" hidden="1" customHeight="1"/>
    <row r="51637" ht="12.75" hidden="1" customHeight="1"/>
    <row r="51638" ht="12.75" hidden="1" customHeight="1"/>
    <row r="51639" ht="12.75" hidden="1" customHeight="1"/>
    <row r="51640" ht="12.75" hidden="1" customHeight="1"/>
    <row r="51641" ht="12.75" hidden="1" customHeight="1"/>
    <row r="51642" ht="12.75" hidden="1" customHeight="1"/>
    <row r="51643" ht="12.75" hidden="1" customHeight="1"/>
    <row r="51644" ht="12.75" hidden="1" customHeight="1"/>
    <row r="51645" ht="12.75" hidden="1" customHeight="1"/>
    <row r="51646" ht="12.75" hidden="1" customHeight="1"/>
    <row r="51647" ht="12.75" hidden="1" customHeight="1"/>
    <row r="51648" ht="12.75" hidden="1" customHeight="1"/>
    <row r="51649" ht="12.75" hidden="1" customHeight="1"/>
    <row r="51650" ht="12.75" hidden="1" customHeight="1"/>
    <row r="51651" ht="12.75" hidden="1" customHeight="1"/>
    <row r="51652" ht="12.75" hidden="1" customHeight="1"/>
    <row r="51653" ht="12.75" hidden="1" customHeight="1"/>
    <row r="51654" ht="12.75" hidden="1" customHeight="1"/>
    <row r="51655" ht="12.75" hidden="1" customHeight="1"/>
    <row r="51656" ht="12.75" hidden="1" customHeight="1"/>
    <row r="51657" ht="12.75" hidden="1" customHeight="1"/>
    <row r="51658" ht="12.75" hidden="1" customHeight="1"/>
    <row r="51659" ht="12.75" hidden="1" customHeight="1"/>
    <row r="51660" ht="12.75" hidden="1" customHeight="1"/>
    <row r="51661" ht="12.75" hidden="1" customHeight="1"/>
    <row r="51662" ht="12.75" hidden="1" customHeight="1"/>
    <row r="51663" ht="12.75" hidden="1" customHeight="1"/>
    <row r="51664" ht="12.75" hidden="1" customHeight="1"/>
    <row r="51665" ht="12.75" hidden="1" customHeight="1"/>
    <row r="51666" ht="12.75" hidden="1" customHeight="1"/>
    <row r="51667" ht="12.75" hidden="1" customHeight="1"/>
    <row r="51668" ht="12.75" hidden="1" customHeight="1"/>
    <row r="51669" ht="12.75" hidden="1" customHeight="1"/>
    <row r="51670" ht="12.75" hidden="1" customHeight="1"/>
    <row r="51671" ht="12.75" hidden="1" customHeight="1"/>
    <row r="51672" ht="12.75" hidden="1" customHeight="1"/>
    <row r="51673" ht="12.75" hidden="1" customHeight="1"/>
    <row r="51674" ht="12.75" hidden="1" customHeight="1"/>
    <row r="51675" ht="12.75" hidden="1" customHeight="1"/>
    <row r="51676" ht="12.75" hidden="1" customHeight="1"/>
    <row r="51677" ht="12.75" hidden="1" customHeight="1"/>
    <row r="51678" ht="12.75" hidden="1" customHeight="1"/>
    <row r="51679" ht="12.75" hidden="1" customHeight="1"/>
    <row r="51680" ht="12.75" hidden="1" customHeight="1"/>
    <row r="51681" ht="12.75" hidden="1" customHeight="1"/>
    <row r="51682" ht="12.75" hidden="1" customHeight="1"/>
    <row r="51683" ht="12.75" hidden="1" customHeight="1"/>
    <row r="51684" ht="12.75" hidden="1" customHeight="1"/>
    <row r="51685" ht="12.75" hidden="1" customHeight="1"/>
    <row r="51686" ht="12.75" hidden="1" customHeight="1"/>
    <row r="51687" ht="12.75" hidden="1" customHeight="1"/>
    <row r="51688" ht="12.75" hidden="1" customHeight="1"/>
    <row r="51689" ht="12.75" hidden="1" customHeight="1"/>
    <row r="51690" ht="12.75" hidden="1" customHeight="1"/>
    <row r="51691" ht="12.75" hidden="1" customHeight="1"/>
    <row r="51692" ht="12.75" hidden="1" customHeight="1"/>
    <row r="51693" ht="12.75" hidden="1" customHeight="1"/>
    <row r="51694" ht="12.75" hidden="1" customHeight="1"/>
    <row r="51695" ht="12.75" hidden="1" customHeight="1"/>
    <row r="51696" ht="12.75" hidden="1" customHeight="1"/>
    <row r="51697" ht="12.75" hidden="1" customHeight="1"/>
    <row r="51698" ht="12.75" hidden="1" customHeight="1"/>
    <row r="51699" ht="12.75" hidden="1" customHeight="1"/>
    <row r="51700" ht="12.75" hidden="1" customHeight="1"/>
    <row r="51701" ht="12.75" hidden="1" customHeight="1"/>
    <row r="51702" ht="12.75" hidden="1" customHeight="1"/>
    <row r="51703" ht="12.75" hidden="1" customHeight="1"/>
    <row r="51704" ht="12.75" hidden="1" customHeight="1"/>
    <row r="51705" ht="12.75" hidden="1" customHeight="1"/>
    <row r="51706" ht="12.75" hidden="1" customHeight="1"/>
    <row r="51707" ht="12.75" hidden="1" customHeight="1"/>
    <row r="51708" ht="12.75" hidden="1" customHeight="1"/>
    <row r="51709" ht="12.75" hidden="1" customHeight="1"/>
    <row r="51710" ht="12.75" hidden="1" customHeight="1"/>
    <row r="51711" ht="12.75" hidden="1" customHeight="1"/>
    <row r="51712" ht="12.75" hidden="1" customHeight="1"/>
    <row r="51713" ht="12.75" hidden="1" customHeight="1"/>
    <row r="51714" ht="12.75" hidden="1" customHeight="1"/>
    <row r="51715" ht="12.75" hidden="1" customHeight="1"/>
    <row r="51716" ht="12.75" hidden="1" customHeight="1"/>
    <row r="51717" ht="12.75" hidden="1" customHeight="1"/>
    <row r="51718" ht="12.75" hidden="1" customHeight="1"/>
    <row r="51719" ht="12.75" hidden="1" customHeight="1"/>
    <row r="51720" ht="12.75" hidden="1" customHeight="1"/>
    <row r="51721" ht="12.75" hidden="1" customHeight="1"/>
    <row r="51722" ht="12.75" hidden="1" customHeight="1"/>
    <row r="51723" ht="12.75" hidden="1" customHeight="1"/>
    <row r="51724" ht="12.75" hidden="1" customHeight="1"/>
    <row r="51725" ht="12.75" hidden="1" customHeight="1"/>
    <row r="51726" ht="12.75" hidden="1" customHeight="1"/>
    <row r="51727" ht="12.75" hidden="1" customHeight="1"/>
    <row r="51728" ht="12.75" hidden="1" customHeight="1"/>
    <row r="51729" ht="12.75" hidden="1" customHeight="1"/>
    <row r="51730" ht="12.75" hidden="1" customHeight="1"/>
    <row r="51731" ht="12.75" hidden="1" customHeight="1"/>
    <row r="51732" ht="12.75" hidden="1" customHeight="1"/>
    <row r="51733" ht="12.75" hidden="1" customHeight="1"/>
    <row r="51734" ht="12.75" hidden="1" customHeight="1"/>
    <row r="51735" ht="12.75" hidden="1" customHeight="1"/>
    <row r="51736" ht="12.75" hidden="1" customHeight="1"/>
    <row r="51737" ht="12.75" hidden="1" customHeight="1"/>
    <row r="51738" ht="12.75" hidden="1" customHeight="1"/>
    <row r="51739" ht="12.75" hidden="1" customHeight="1"/>
    <row r="51740" ht="12.75" hidden="1" customHeight="1"/>
    <row r="51741" ht="12.75" hidden="1" customHeight="1"/>
    <row r="51742" ht="12.75" hidden="1" customHeight="1"/>
    <row r="51743" ht="12.75" hidden="1" customHeight="1"/>
    <row r="51744" ht="12.75" hidden="1" customHeight="1"/>
    <row r="51745" ht="12.75" hidden="1" customHeight="1"/>
    <row r="51746" ht="12.75" hidden="1" customHeight="1"/>
    <row r="51747" ht="12.75" hidden="1" customHeight="1"/>
    <row r="51748" ht="12.75" hidden="1" customHeight="1"/>
    <row r="51749" ht="12.75" hidden="1" customHeight="1"/>
    <row r="51750" ht="12.75" hidden="1" customHeight="1"/>
    <row r="51751" ht="12.75" hidden="1" customHeight="1"/>
    <row r="51752" ht="12.75" hidden="1" customHeight="1"/>
    <row r="51753" ht="12.75" hidden="1" customHeight="1"/>
    <row r="51754" ht="12.75" hidden="1" customHeight="1"/>
    <row r="51755" ht="12.75" hidden="1" customHeight="1"/>
    <row r="51756" ht="12.75" hidden="1" customHeight="1"/>
    <row r="51757" ht="12.75" hidden="1" customHeight="1"/>
    <row r="51758" ht="12.75" hidden="1" customHeight="1"/>
    <row r="51759" ht="12.75" hidden="1" customHeight="1"/>
    <row r="51760" ht="12.75" hidden="1" customHeight="1"/>
    <row r="51761" ht="12.75" hidden="1" customHeight="1"/>
    <row r="51762" ht="12.75" hidden="1" customHeight="1"/>
    <row r="51763" ht="12.75" hidden="1" customHeight="1"/>
    <row r="51764" ht="12.75" hidden="1" customHeight="1"/>
    <row r="51765" ht="12.75" hidden="1" customHeight="1"/>
    <row r="51766" ht="12.75" hidden="1" customHeight="1"/>
    <row r="51767" ht="12.75" hidden="1" customHeight="1"/>
    <row r="51768" ht="12.75" hidden="1" customHeight="1"/>
    <row r="51769" ht="12.75" hidden="1" customHeight="1"/>
    <row r="51770" ht="12.75" hidden="1" customHeight="1"/>
    <row r="51771" ht="12.75" hidden="1" customHeight="1"/>
    <row r="51772" ht="12.75" hidden="1" customHeight="1"/>
    <row r="51773" ht="12.75" hidden="1" customHeight="1"/>
    <row r="51774" ht="12.75" hidden="1" customHeight="1"/>
    <row r="51775" ht="12.75" hidden="1" customHeight="1"/>
    <row r="51776" ht="12.75" hidden="1" customHeight="1"/>
    <row r="51777" ht="12.75" hidden="1" customHeight="1"/>
    <row r="51778" ht="12.75" hidden="1" customHeight="1"/>
    <row r="51779" ht="12.75" hidden="1" customHeight="1"/>
    <row r="51780" ht="12.75" hidden="1" customHeight="1"/>
    <row r="51781" ht="12.75" hidden="1" customHeight="1"/>
    <row r="51782" ht="12.75" hidden="1" customHeight="1"/>
    <row r="51783" ht="12.75" hidden="1" customHeight="1"/>
    <row r="51784" ht="12.75" hidden="1" customHeight="1"/>
    <row r="51785" ht="12.75" hidden="1" customHeight="1"/>
    <row r="51786" ht="12.75" hidden="1" customHeight="1"/>
    <row r="51787" ht="12.75" hidden="1" customHeight="1"/>
    <row r="51788" ht="12.75" hidden="1" customHeight="1"/>
    <row r="51789" ht="12.75" hidden="1" customHeight="1"/>
    <row r="51790" ht="12.75" hidden="1" customHeight="1"/>
    <row r="51791" ht="12.75" hidden="1" customHeight="1"/>
    <row r="51792" ht="12.75" hidden="1" customHeight="1"/>
    <row r="51793" ht="12.75" hidden="1" customHeight="1"/>
    <row r="51794" ht="12.75" hidden="1" customHeight="1"/>
    <row r="51795" ht="12.75" hidden="1" customHeight="1"/>
    <row r="51796" ht="12.75" hidden="1" customHeight="1"/>
    <row r="51797" ht="12.75" hidden="1" customHeight="1"/>
    <row r="51798" ht="12.75" hidden="1" customHeight="1"/>
    <row r="51799" ht="12.75" hidden="1" customHeight="1"/>
    <row r="51800" ht="12.75" hidden="1" customHeight="1"/>
    <row r="51801" ht="12.75" hidden="1" customHeight="1"/>
    <row r="51802" ht="12.75" hidden="1" customHeight="1"/>
    <row r="51803" ht="12.75" hidden="1" customHeight="1"/>
    <row r="51804" ht="12.75" hidden="1" customHeight="1"/>
    <row r="51805" ht="12.75" hidden="1" customHeight="1"/>
    <row r="51806" ht="12.75" hidden="1" customHeight="1"/>
    <row r="51807" ht="12.75" hidden="1" customHeight="1"/>
    <row r="51808" ht="12.75" hidden="1" customHeight="1"/>
    <row r="51809" ht="12.75" hidden="1" customHeight="1"/>
    <row r="51810" ht="12.75" hidden="1" customHeight="1"/>
    <row r="51811" ht="12.75" hidden="1" customHeight="1"/>
    <row r="51812" ht="12.75" hidden="1" customHeight="1"/>
    <row r="51813" ht="12.75" hidden="1" customHeight="1"/>
    <row r="51814" ht="12.75" hidden="1" customHeight="1"/>
    <row r="51815" ht="12.75" hidden="1" customHeight="1"/>
    <row r="51816" ht="12.75" hidden="1" customHeight="1"/>
    <row r="51817" ht="12.75" hidden="1" customHeight="1"/>
    <row r="51818" ht="12.75" hidden="1" customHeight="1"/>
    <row r="51819" ht="12.75" hidden="1" customHeight="1"/>
    <row r="51820" ht="12.75" hidden="1" customHeight="1"/>
    <row r="51821" ht="12.75" hidden="1" customHeight="1"/>
    <row r="51822" ht="12.75" hidden="1" customHeight="1"/>
    <row r="51823" ht="12.75" hidden="1" customHeight="1"/>
    <row r="51824" ht="12.75" hidden="1" customHeight="1"/>
    <row r="51825" ht="12.75" hidden="1" customHeight="1"/>
    <row r="51826" ht="12.75" hidden="1" customHeight="1"/>
    <row r="51827" ht="12.75" hidden="1" customHeight="1"/>
    <row r="51828" ht="12.75" hidden="1" customHeight="1"/>
    <row r="51829" ht="12.75" hidden="1" customHeight="1"/>
    <row r="51830" ht="12.75" hidden="1" customHeight="1"/>
    <row r="51831" ht="12.75" hidden="1" customHeight="1"/>
    <row r="51832" ht="12.75" hidden="1" customHeight="1"/>
    <row r="51833" ht="12.75" hidden="1" customHeight="1"/>
    <row r="51834" ht="12.75" hidden="1" customHeight="1"/>
    <row r="51835" ht="12.75" hidden="1" customHeight="1"/>
    <row r="51836" ht="12.75" hidden="1" customHeight="1"/>
    <row r="51837" ht="12.75" hidden="1" customHeight="1"/>
    <row r="51838" ht="12.75" hidden="1" customHeight="1"/>
    <row r="51839" ht="12.75" hidden="1" customHeight="1"/>
    <row r="51840" ht="12.75" hidden="1" customHeight="1"/>
    <row r="51841" ht="12.75" hidden="1" customHeight="1"/>
    <row r="51842" ht="12.75" hidden="1" customHeight="1"/>
    <row r="51843" ht="12.75" hidden="1" customHeight="1"/>
    <row r="51844" ht="12.75" hidden="1" customHeight="1"/>
    <row r="51845" ht="12.75" hidden="1" customHeight="1"/>
    <row r="51846" ht="12.75" hidden="1" customHeight="1"/>
    <row r="51847" ht="12.75" hidden="1" customHeight="1"/>
    <row r="51848" ht="12.75" hidden="1" customHeight="1"/>
    <row r="51849" ht="12.75" hidden="1" customHeight="1"/>
    <row r="51850" ht="12.75" hidden="1" customHeight="1"/>
    <row r="51851" ht="12.75" hidden="1" customHeight="1"/>
    <row r="51852" ht="12.75" hidden="1" customHeight="1"/>
    <row r="51853" ht="12.75" hidden="1" customHeight="1"/>
    <row r="51854" ht="12.75" hidden="1" customHeight="1"/>
    <row r="51855" ht="12.75" hidden="1" customHeight="1"/>
    <row r="51856" ht="12.75" hidden="1" customHeight="1"/>
    <row r="51857" ht="12.75" hidden="1" customHeight="1"/>
    <row r="51858" ht="12.75" hidden="1" customHeight="1"/>
    <row r="51859" ht="12.75" hidden="1" customHeight="1"/>
    <row r="51860" ht="12.75" hidden="1" customHeight="1"/>
    <row r="51861" ht="12.75" hidden="1" customHeight="1"/>
    <row r="51862" ht="12.75" hidden="1" customHeight="1"/>
    <row r="51863" ht="12.75" hidden="1" customHeight="1"/>
    <row r="51864" ht="12.75" hidden="1" customHeight="1"/>
    <row r="51865" ht="12.75" hidden="1" customHeight="1"/>
    <row r="51866" ht="12.75" hidden="1" customHeight="1"/>
    <row r="51867" ht="12.75" hidden="1" customHeight="1"/>
    <row r="51868" ht="12.75" hidden="1" customHeight="1"/>
    <row r="51869" ht="12.75" hidden="1" customHeight="1"/>
    <row r="51870" ht="12.75" hidden="1" customHeight="1"/>
    <row r="51871" ht="12.75" hidden="1" customHeight="1"/>
    <row r="51872" ht="12.75" hidden="1" customHeight="1"/>
    <row r="51873" ht="12.75" hidden="1" customHeight="1"/>
    <row r="51874" ht="12.75" hidden="1" customHeight="1"/>
    <row r="51875" ht="12.75" hidden="1" customHeight="1"/>
    <row r="51876" ht="12.75" hidden="1" customHeight="1"/>
    <row r="51877" ht="12.75" hidden="1" customHeight="1"/>
    <row r="51878" ht="12.75" hidden="1" customHeight="1"/>
    <row r="51879" ht="12.75" hidden="1" customHeight="1"/>
    <row r="51880" ht="12.75" hidden="1" customHeight="1"/>
    <row r="51881" ht="12.75" hidden="1" customHeight="1"/>
    <row r="51882" ht="12.75" hidden="1" customHeight="1"/>
    <row r="51883" ht="12.75" hidden="1" customHeight="1"/>
    <row r="51884" ht="12.75" hidden="1" customHeight="1"/>
    <row r="51885" ht="12.75" hidden="1" customHeight="1"/>
    <row r="51886" ht="12.75" hidden="1" customHeight="1"/>
    <row r="51887" ht="12.75" hidden="1" customHeight="1"/>
    <row r="51888" ht="12.75" hidden="1" customHeight="1"/>
    <row r="51889" ht="12.75" hidden="1" customHeight="1"/>
    <row r="51890" ht="12.75" hidden="1" customHeight="1"/>
    <row r="51891" ht="12.75" hidden="1" customHeight="1"/>
    <row r="51892" ht="12.75" hidden="1" customHeight="1"/>
    <row r="51893" ht="12.75" hidden="1" customHeight="1"/>
    <row r="51894" ht="12.75" hidden="1" customHeight="1"/>
    <row r="51895" ht="12.75" hidden="1" customHeight="1"/>
    <row r="51896" ht="12.75" hidden="1" customHeight="1"/>
    <row r="51897" ht="12.75" hidden="1" customHeight="1"/>
    <row r="51898" ht="12.75" hidden="1" customHeight="1"/>
    <row r="51899" ht="12.75" hidden="1" customHeight="1"/>
    <row r="51900" ht="12.75" hidden="1" customHeight="1"/>
    <row r="51901" ht="12.75" hidden="1" customHeight="1"/>
    <row r="51902" ht="12.75" hidden="1" customHeight="1"/>
    <row r="51903" ht="12.75" hidden="1" customHeight="1"/>
    <row r="51904" ht="12.75" hidden="1" customHeight="1"/>
    <row r="51905" ht="12.75" hidden="1" customHeight="1"/>
    <row r="51906" ht="12.75" hidden="1" customHeight="1"/>
    <row r="51907" ht="12.75" hidden="1" customHeight="1"/>
    <row r="51908" ht="12.75" hidden="1" customHeight="1"/>
    <row r="51909" ht="12.75" hidden="1" customHeight="1"/>
    <row r="51910" ht="12.75" hidden="1" customHeight="1"/>
    <row r="51911" ht="12.75" hidden="1" customHeight="1"/>
    <row r="51912" ht="12.75" hidden="1" customHeight="1"/>
    <row r="51913" ht="12.75" hidden="1" customHeight="1"/>
    <row r="51914" ht="12.75" hidden="1" customHeight="1"/>
    <row r="51915" ht="12.75" hidden="1" customHeight="1"/>
    <row r="51916" ht="12.75" hidden="1" customHeight="1"/>
    <row r="51917" ht="12.75" hidden="1" customHeight="1"/>
    <row r="51918" ht="12.75" hidden="1" customHeight="1"/>
    <row r="51919" ht="12.75" hidden="1" customHeight="1"/>
    <row r="51920" ht="12.75" hidden="1" customHeight="1"/>
    <row r="51921" ht="12.75" hidden="1" customHeight="1"/>
    <row r="51922" ht="12.75" hidden="1" customHeight="1"/>
    <row r="51923" ht="12.75" hidden="1" customHeight="1"/>
    <row r="51924" ht="12.75" hidden="1" customHeight="1"/>
    <row r="51925" ht="12.75" hidden="1" customHeight="1"/>
    <row r="51926" ht="12.75" hidden="1" customHeight="1"/>
    <row r="51927" ht="12.75" hidden="1" customHeight="1"/>
    <row r="51928" ht="12.75" hidden="1" customHeight="1"/>
    <row r="51929" ht="12.75" hidden="1" customHeight="1"/>
    <row r="51930" ht="12.75" hidden="1" customHeight="1"/>
    <row r="51931" ht="12.75" hidden="1" customHeight="1"/>
    <row r="51932" ht="12.75" hidden="1" customHeight="1"/>
    <row r="51933" ht="12.75" hidden="1" customHeight="1"/>
    <row r="51934" ht="12.75" hidden="1" customHeight="1"/>
    <row r="51935" ht="12.75" hidden="1" customHeight="1"/>
    <row r="51936" ht="12.75" hidden="1" customHeight="1"/>
    <row r="51937" ht="12.75" hidden="1" customHeight="1"/>
    <row r="51938" ht="12.75" hidden="1" customHeight="1"/>
    <row r="51939" ht="12.75" hidden="1" customHeight="1"/>
    <row r="51940" ht="12.75" hidden="1" customHeight="1"/>
    <row r="51941" ht="12.75" hidden="1" customHeight="1"/>
    <row r="51942" ht="12.75" hidden="1" customHeight="1"/>
    <row r="51943" ht="12.75" hidden="1" customHeight="1"/>
    <row r="51944" ht="12.75" hidden="1" customHeight="1"/>
    <row r="51945" ht="12.75" hidden="1" customHeight="1"/>
    <row r="51946" ht="12.75" hidden="1" customHeight="1"/>
    <row r="51947" ht="12.75" hidden="1" customHeight="1"/>
    <row r="51948" ht="12.75" hidden="1" customHeight="1"/>
    <row r="51949" ht="12.75" hidden="1" customHeight="1"/>
    <row r="51950" ht="12.75" hidden="1" customHeight="1"/>
    <row r="51951" ht="12.75" hidden="1" customHeight="1"/>
    <row r="51952" ht="12.75" hidden="1" customHeight="1"/>
    <row r="51953" ht="12.75" hidden="1" customHeight="1"/>
    <row r="51954" ht="12.75" hidden="1" customHeight="1"/>
    <row r="51955" ht="12.75" hidden="1" customHeight="1"/>
    <row r="51956" ht="12.75" hidden="1" customHeight="1"/>
    <row r="51957" ht="12.75" hidden="1" customHeight="1"/>
    <row r="51958" ht="12.75" hidden="1" customHeight="1"/>
    <row r="51959" ht="12.75" hidden="1" customHeight="1"/>
    <row r="51960" ht="12.75" hidden="1" customHeight="1"/>
    <row r="51961" ht="12.75" hidden="1" customHeight="1"/>
    <row r="51962" ht="12.75" hidden="1" customHeight="1"/>
    <row r="51963" ht="12.75" hidden="1" customHeight="1"/>
    <row r="51964" ht="12.75" hidden="1" customHeight="1"/>
    <row r="51965" ht="12.75" hidden="1" customHeight="1"/>
    <row r="51966" ht="12.75" hidden="1" customHeight="1"/>
    <row r="51967" ht="12.75" hidden="1" customHeight="1"/>
    <row r="51968" ht="12.75" hidden="1" customHeight="1"/>
    <row r="51969" ht="12.75" hidden="1" customHeight="1"/>
    <row r="51970" ht="12.75" hidden="1" customHeight="1"/>
    <row r="51971" ht="12.75" hidden="1" customHeight="1"/>
    <row r="51972" ht="12.75" hidden="1" customHeight="1"/>
    <row r="51973" ht="12.75" hidden="1" customHeight="1"/>
    <row r="51974" ht="12.75" hidden="1" customHeight="1"/>
    <row r="51975" ht="12.75" hidden="1" customHeight="1"/>
    <row r="51976" ht="12.75" hidden="1" customHeight="1"/>
    <row r="51977" ht="12.75" hidden="1" customHeight="1"/>
    <row r="51978" ht="12.75" hidden="1" customHeight="1"/>
    <row r="51979" ht="12.75" hidden="1" customHeight="1"/>
    <row r="51980" ht="12.75" hidden="1" customHeight="1"/>
    <row r="51981" ht="12.75" hidden="1" customHeight="1"/>
    <row r="51982" ht="12.75" hidden="1" customHeight="1"/>
    <row r="51983" ht="12.75" hidden="1" customHeight="1"/>
    <row r="51984" ht="12.75" hidden="1" customHeight="1"/>
    <row r="51985" ht="12.75" hidden="1" customHeight="1"/>
    <row r="51986" ht="12.75" hidden="1" customHeight="1"/>
    <row r="51987" ht="12.75" hidden="1" customHeight="1"/>
    <row r="51988" ht="12.75" hidden="1" customHeight="1"/>
    <row r="51989" ht="12.75" hidden="1" customHeight="1"/>
    <row r="51990" ht="12.75" hidden="1" customHeight="1"/>
    <row r="51991" ht="12.75" hidden="1" customHeight="1"/>
    <row r="51992" ht="12.75" hidden="1" customHeight="1"/>
    <row r="51993" ht="12.75" hidden="1" customHeight="1"/>
    <row r="51994" ht="12.75" hidden="1" customHeight="1"/>
    <row r="51995" ht="12.75" hidden="1" customHeight="1"/>
    <row r="51996" ht="12.75" hidden="1" customHeight="1"/>
    <row r="51997" ht="12.75" hidden="1" customHeight="1"/>
    <row r="51998" ht="12.75" hidden="1" customHeight="1"/>
    <row r="51999" ht="12.75" hidden="1" customHeight="1"/>
    <row r="52000" ht="12.75" hidden="1" customHeight="1"/>
    <row r="52001" ht="12.75" hidden="1" customHeight="1"/>
    <row r="52002" ht="12.75" hidden="1" customHeight="1"/>
    <row r="52003" ht="12.75" hidden="1" customHeight="1"/>
    <row r="52004" ht="12.75" hidden="1" customHeight="1"/>
    <row r="52005" ht="12.75" hidden="1" customHeight="1"/>
    <row r="52006" ht="12.75" hidden="1" customHeight="1"/>
    <row r="52007" ht="12.75" hidden="1" customHeight="1"/>
    <row r="52008" ht="12.75" hidden="1" customHeight="1"/>
    <row r="52009" ht="12.75" hidden="1" customHeight="1"/>
    <row r="52010" ht="12.75" hidden="1" customHeight="1"/>
    <row r="52011" ht="12.75" hidden="1" customHeight="1"/>
    <row r="52012" ht="12.75" hidden="1" customHeight="1"/>
    <row r="52013" ht="12.75" hidden="1" customHeight="1"/>
    <row r="52014" ht="12.75" hidden="1" customHeight="1"/>
    <row r="52015" ht="12.75" hidden="1" customHeight="1"/>
    <row r="52016" ht="12.75" hidden="1" customHeight="1"/>
    <row r="52017" ht="12.75" hidden="1" customHeight="1"/>
    <row r="52018" ht="12.75" hidden="1" customHeight="1"/>
    <row r="52019" ht="12.75" hidden="1" customHeight="1"/>
    <row r="52020" ht="12.75" hidden="1" customHeight="1"/>
    <row r="52021" ht="12.75" hidden="1" customHeight="1"/>
    <row r="52022" ht="12.75" hidden="1" customHeight="1"/>
    <row r="52023" ht="12.75" hidden="1" customHeight="1"/>
    <row r="52024" ht="12.75" hidden="1" customHeight="1"/>
    <row r="52025" ht="12.75" hidden="1" customHeight="1"/>
    <row r="52026" ht="12.75" hidden="1" customHeight="1"/>
    <row r="52027" ht="12.75" hidden="1" customHeight="1"/>
    <row r="52028" ht="12.75" hidden="1" customHeight="1"/>
    <row r="52029" ht="12.75" hidden="1" customHeight="1"/>
    <row r="52030" ht="12.75" hidden="1" customHeight="1"/>
    <row r="52031" ht="12.75" hidden="1" customHeight="1"/>
    <row r="52032" ht="12.75" hidden="1" customHeight="1"/>
    <row r="52033" ht="12.75" hidden="1" customHeight="1"/>
    <row r="52034" ht="12.75" hidden="1" customHeight="1"/>
    <row r="52035" ht="12.75" hidden="1" customHeight="1"/>
    <row r="52036" ht="12.75" hidden="1" customHeight="1"/>
    <row r="52037" ht="12.75" hidden="1" customHeight="1"/>
    <row r="52038" ht="12.75" hidden="1" customHeight="1"/>
    <row r="52039" ht="12.75" hidden="1" customHeight="1"/>
    <row r="52040" ht="12.75" hidden="1" customHeight="1"/>
    <row r="52041" ht="12.75" hidden="1" customHeight="1"/>
    <row r="52042" ht="12.75" hidden="1" customHeight="1"/>
    <row r="52043" ht="12.75" hidden="1" customHeight="1"/>
    <row r="52044" ht="12.75" hidden="1" customHeight="1"/>
    <row r="52045" ht="12.75" hidden="1" customHeight="1"/>
    <row r="52046" ht="12.75" hidden="1" customHeight="1"/>
    <row r="52047" ht="12.75" hidden="1" customHeight="1"/>
    <row r="52048" ht="12.75" hidden="1" customHeight="1"/>
    <row r="52049" ht="12.75" hidden="1" customHeight="1"/>
    <row r="52050" ht="12.75" hidden="1" customHeight="1"/>
    <row r="52051" ht="12.75" hidden="1" customHeight="1"/>
    <row r="52052" ht="12.75" hidden="1" customHeight="1"/>
    <row r="52053" ht="12.75" hidden="1" customHeight="1"/>
    <row r="52054" ht="12.75" hidden="1" customHeight="1"/>
    <row r="52055" ht="12.75" hidden="1" customHeight="1"/>
    <row r="52056" ht="12.75" hidden="1" customHeight="1"/>
    <row r="52057" ht="12.75" hidden="1" customHeight="1"/>
    <row r="52058" ht="12.75" hidden="1" customHeight="1"/>
    <row r="52059" ht="12.75" hidden="1" customHeight="1"/>
    <row r="52060" ht="12.75" hidden="1" customHeight="1"/>
    <row r="52061" ht="12.75" hidden="1" customHeight="1"/>
    <row r="52062" ht="12.75" hidden="1" customHeight="1"/>
    <row r="52063" ht="12.75" hidden="1" customHeight="1"/>
    <row r="52064" ht="12.75" hidden="1" customHeight="1"/>
    <row r="52065" ht="12.75" hidden="1" customHeight="1"/>
    <row r="52066" ht="12.75" hidden="1" customHeight="1"/>
    <row r="52067" ht="12.75" hidden="1" customHeight="1"/>
    <row r="52068" ht="12.75" hidden="1" customHeight="1"/>
    <row r="52069" ht="12.75" hidden="1" customHeight="1"/>
    <row r="52070" ht="12.75" hidden="1" customHeight="1"/>
    <row r="52071" ht="12.75" hidden="1" customHeight="1"/>
    <row r="52072" ht="12.75" hidden="1" customHeight="1"/>
    <row r="52073" ht="12.75" hidden="1" customHeight="1"/>
    <row r="52074" ht="12.75" hidden="1" customHeight="1"/>
    <row r="52075" ht="12.75" hidden="1" customHeight="1"/>
    <row r="52076" ht="12.75" hidden="1" customHeight="1"/>
    <row r="52077" ht="12.75" hidden="1" customHeight="1"/>
    <row r="52078" ht="12.75" hidden="1" customHeight="1"/>
    <row r="52079" ht="12.75" hidden="1" customHeight="1"/>
    <row r="52080" ht="12.75" hidden="1" customHeight="1"/>
    <row r="52081" ht="12.75" hidden="1" customHeight="1"/>
    <row r="52082" ht="12.75" hidden="1" customHeight="1"/>
    <row r="52083" ht="12.75" hidden="1" customHeight="1"/>
    <row r="52084" ht="12.75" hidden="1" customHeight="1"/>
    <row r="52085" ht="12.75" hidden="1" customHeight="1"/>
    <row r="52086" ht="12.75" hidden="1" customHeight="1"/>
    <row r="52087" ht="12.75" hidden="1" customHeight="1"/>
    <row r="52088" ht="12.75" hidden="1" customHeight="1"/>
    <row r="52089" ht="12.75" hidden="1" customHeight="1"/>
    <row r="52090" ht="12.75" hidden="1" customHeight="1"/>
    <row r="52091" ht="12.75" hidden="1" customHeight="1"/>
    <row r="52092" ht="12.75" hidden="1" customHeight="1"/>
    <row r="52093" ht="12.75" hidden="1" customHeight="1"/>
    <row r="52094" ht="12.75" hidden="1" customHeight="1"/>
    <row r="52095" ht="12.75" hidden="1" customHeight="1"/>
    <row r="52096" ht="12.75" hidden="1" customHeight="1"/>
    <row r="52097" ht="12.75" hidden="1" customHeight="1"/>
    <row r="52098" ht="12.75" hidden="1" customHeight="1"/>
    <row r="52099" ht="12.75" hidden="1" customHeight="1"/>
    <row r="52100" ht="12.75" hidden="1" customHeight="1"/>
    <row r="52101" ht="12.75" hidden="1" customHeight="1"/>
    <row r="52102" ht="12.75" hidden="1" customHeight="1"/>
    <row r="52103" ht="12.75" hidden="1" customHeight="1"/>
    <row r="52104" ht="12.75" hidden="1" customHeight="1"/>
    <row r="52105" ht="12.75" hidden="1" customHeight="1"/>
    <row r="52106" ht="12.75" hidden="1" customHeight="1"/>
    <row r="52107" ht="12.75" hidden="1" customHeight="1"/>
    <row r="52108" ht="12.75" hidden="1" customHeight="1"/>
    <row r="52109" ht="12.75" hidden="1" customHeight="1"/>
    <row r="52110" ht="12.75" hidden="1" customHeight="1"/>
    <row r="52111" ht="12.75" hidden="1" customHeight="1"/>
    <row r="52112" ht="12.75" hidden="1" customHeight="1"/>
    <row r="52113" ht="12.75" hidden="1" customHeight="1"/>
    <row r="52114" ht="12.75" hidden="1" customHeight="1"/>
    <row r="52115" ht="12.75" hidden="1" customHeight="1"/>
    <row r="52116" ht="12.75" hidden="1" customHeight="1"/>
    <row r="52117" ht="12.75" hidden="1" customHeight="1"/>
    <row r="52118" ht="12.75" hidden="1" customHeight="1"/>
    <row r="52119" ht="12.75" hidden="1" customHeight="1"/>
    <row r="52120" ht="12.75" hidden="1" customHeight="1"/>
    <row r="52121" ht="12.75" hidden="1" customHeight="1"/>
    <row r="52122" ht="12.75" hidden="1" customHeight="1"/>
    <row r="52123" ht="12.75" hidden="1" customHeight="1"/>
    <row r="52124" ht="12.75" hidden="1" customHeight="1"/>
    <row r="52125" ht="12.75" hidden="1" customHeight="1"/>
    <row r="52126" ht="12.75" hidden="1" customHeight="1"/>
    <row r="52127" ht="12.75" hidden="1" customHeight="1"/>
    <row r="52128" ht="12.75" hidden="1" customHeight="1"/>
    <row r="52129" ht="12.75" hidden="1" customHeight="1"/>
    <row r="52130" ht="12.75" hidden="1" customHeight="1"/>
    <row r="52131" ht="12.75" hidden="1" customHeight="1"/>
    <row r="52132" ht="12.75" hidden="1" customHeight="1"/>
    <row r="52133" ht="12.75" hidden="1" customHeight="1"/>
    <row r="52134" ht="12.75" hidden="1" customHeight="1"/>
    <row r="52135" ht="12.75" hidden="1" customHeight="1"/>
    <row r="52136" ht="12.75" hidden="1" customHeight="1"/>
    <row r="52137" ht="12.75" hidden="1" customHeight="1"/>
    <row r="52138" ht="12.75" hidden="1" customHeight="1"/>
    <row r="52139" ht="12.75" hidden="1" customHeight="1"/>
    <row r="52140" ht="12.75" hidden="1" customHeight="1"/>
    <row r="52141" ht="12.75" hidden="1" customHeight="1"/>
    <row r="52142" ht="12.75" hidden="1" customHeight="1"/>
    <row r="52143" ht="12.75" hidden="1" customHeight="1"/>
    <row r="52144" ht="12.75" hidden="1" customHeight="1"/>
    <row r="52145" ht="12.75" hidden="1" customHeight="1"/>
    <row r="52146" ht="12.75" hidden="1" customHeight="1"/>
    <row r="52147" ht="12.75" hidden="1" customHeight="1"/>
    <row r="52148" ht="12.75" hidden="1" customHeight="1"/>
    <row r="52149" ht="12.75" hidden="1" customHeight="1"/>
    <row r="52150" ht="12.75" hidden="1" customHeight="1"/>
    <row r="52151" ht="12.75" hidden="1" customHeight="1"/>
    <row r="52152" ht="12.75" hidden="1" customHeight="1"/>
    <row r="52153" ht="12.75" hidden="1" customHeight="1"/>
    <row r="52154" ht="12.75" hidden="1" customHeight="1"/>
    <row r="52155" ht="12.75" hidden="1" customHeight="1"/>
    <row r="52156" ht="12.75" hidden="1" customHeight="1"/>
    <row r="52157" ht="12.75" hidden="1" customHeight="1"/>
    <row r="52158" ht="12.75" hidden="1" customHeight="1"/>
    <row r="52159" ht="12.75" hidden="1" customHeight="1"/>
    <row r="52160" ht="12.75" hidden="1" customHeight="1"/>
    <row r="52161" ht="12.75" hidden="1" customHeight="1"/>
    <row r="52162" ht="12.75" hidden="1" customHeight="1"/>
    <row r="52163" ht="12.75" hidden="1" customHeight="1"/>
    <row r="52164" ht="12.75" hidden="1" customHeight="1"/>
    <row r="52165" ht="12.75" hidden="1" customHeight="1"/>
    <row r="52166" ht="12.75" hidden="1" customHeight="1"/>
    <row r="52167" ht="12.75" hidden="1" customHeight="1"/>
    <row r="52168" ht="12.75" hidden="1" customHeight="1"/>
    <row r="52169" ht="12.75" hidden="1" customHeight="1"/>
    <row r="52170" ht="12.75" hidden="1" customHeight="1"/>
    <row r="52171" ht="12.75" hidden="1" customHeight="1"/>
    <row r="52172" ht="12.75" hidden="1" customHeight="1"/>
    <row r="52173" ht="12.75" hidden="1" customHeight="1"/>
    <row r="52174" ht="12.75" hidden="1" customHeight="1"/>
    <row r="52175" ht="12.75" hidden="1" customHeight="1"/>
    <row r="52176" ht="12.75" hidden="1" customHeight="1"/>
    <row r="52177" ht="12.75" hidden="1" customHeight="1"/>
    <row r="52178" ht="12.75" hidden="1" customHeight="1"/>
    <row r="52179" ht="12.75" hidden="1" customHeight="1"/>
    <row r="52180" ht="12.75" hidden="1" customHeight="1"/>
    <row r="52181" ht="12.75" hidden="1" customHeight="1"/>
    <row r="52182" ht="12.75" hidden="1" customHeight="1"/>
    <row r="52183" ht="12.75" hidden="1" customHeight="1"/>
    <row r="52184" ht="12.75" hidden="1" customHeight="1"/>
    <row r="52185" ht="12.75" hidden="1" customHeight="1"/>
    <row r="52186" ht="12.75" hidden="1" customHeight="1"/>
    <row r="52187" ht="12.75" hidden="1" customHeight="1"/>
    <row r="52188" ht="12.75" hidden="1" customHeight="1"/>
    <row r="52189" ht="12.75" hidden="1" customHeight="1"/>
    <row r="52190" ht="12.75" hidden="1" customHeight="1"/>
    <row r="52191" ht="12.75" hidden="1" customHeight="1"/>
    <row r="52192" ht="12.75" hidden="1" customHeight="1"/>
    <row r="52193" ht="12.75" hidden="1" customHeight="1"/>
    <row r="52194" ht="12.75" hidden="1" customHeight="1"/>
    <row r="52195" ht="12.75" hidden="1" customHeight="1"/>
    <row r="52196" ht="12.75" hidden="1" customHeight="1"/>
    <row r="52197" ht="12.75" hidden="1" customHeight="1"/>
    <row r="52198" ht="12.75" hidden="1" customHeight="1"/>
    <row r="52199" ht="12.75" hidden="1" customHeight="1"/>
    <row r="52200" ht="12.75" hidden="1" customHeight="1"/>
    <row r="52201" ht="12.75" hidden="1" customHeight="1"/>
    <row r="52202" ht="12.75" hidden="1" customHeight="1"/>
    <row r="52203" ht="12.75" hidden="1" customHeight="1"/>
    <row r="52204" ht="12.75" hidden="1" customHeight="1"/>
    <row r="52205" ht="12.75" hidden="1" customHeight="1"/>
    <row r="52206" ht="12.75" hidden="1" customHeight="1"/>
    <row r="52207" ht="12.75" hidden="1" customHeight="1"/>
    <row r="52208" ht="12.75" hidden="1" customHeight="1"/>
    <row r="52209" ht="12.75" hidden="1" customHeight="1"/>
    <row r="52210" ht="12.75" hidden="1" customHeight="1"/>
    <row r="52211" ht="12.75" hidden="1" customHeight="1"/>
    <row r="52212" ht="12.75" hidden="1" customHeight="1"/>
    <row r="52213" ht="12.75" hidden="1" customHeight="1"/>
    <row r="52214" ht="12.75" hidden="1" customHeight="1"/>
    <row r="52215" ht="12.75" hidden="1" customHeight="1"/>
    <row r="52216" ht="12.75" hidden="1" customHeight="1"/>
    <row r="52217" ht="12.75" hidden="1" customHeight="1"/>
    <row r="52218" ht="12.75" hidden="1" customHeight="1"/>
    <row r="52219" ht="12.75" hidden="1" customHeight="1"/>
    <row r="52220" ht="12.75" hidden="1" customHeight="1"/>
    <row r="52221" ht="12.75" hidden="1" customHeight="1"/>
    <row r="52222" ht="12.75" hidden="1" customHeight="1"/>
    <row r="52223" ht="12.75" hidden="1" customHeight="1"/>
    <row r="52224" ht="12.75" hidden="1" customHeight="1"/>
    <row r="52225" ht="12.75" hidden="1" customHeight="1"/>
    <row r="52226" ht="12.75" hidden="1" customHeight="1"/>
    <row r="52227" ht="12.75" hidden="1" customHeight="1"/>
    <row r="52228" ht="12.75" hidden="1" customHeight="1"/>
    <row r="52229" ht="12.75" hidden="1" customHeight="1"/>
    <row r="52230" ht="12.75" hidden="1" customHeight="1"/>
    <row r="52231" ht="12.75" hidden="1" customHeight="1"/>
    <row r="52232" ht="12.75" hidden="1" customHeight="1"/>
    <row r="52233" ht="12.75" hidden="1" customHeight="1"/>
    <row r="52234" ht="12.75" hidden="1" customHeight="1"/>
    <row r="52235" ht="12.75" hidden="1" customHeight="1"/>
    <row r="52236" ht="12.75" hidden="1" customHeight="1"/>
    <row r="52237" ht="12.75" hidden="1" customHeight="1"/>
    <row r="52238" ht="12.75" hidden="1" customHeight="1"/>
    <row r="52239" ht="12.75" hidden="1" customHeight="1"/>
    <row r="52240" ht="12.75" hidden="1" customHeight="1"/>
    <row r="52241" ht="12.75" hidden="1" customHeight="1"/>
    <row r="52242" ht="12.75" hidden="1" customHeight="1"/>
    <row r="52243" ht="12.75" hidden="1" customHeight="1"/>
    <row r="52244" ht="12.75" hidden="1" customHeight="1"/>
    <row r="52245" ht="12.75" hidden="1" customHeight="1"/>
    <row r="52246" ht="12.75" hidden="1" customHeight="1"/>
    <row r="52247" ht="12.75" hidden="1" customHeight="1"/>
    <row r="52248" ht="12.75" hidden="1" customHeight="1"/>
    <row r="52249" ht="12.75" hidden="1" customHeight="1"/>
    <row r="52250" ht="12.75" hidden="1" customHeight="1"/>
    <row r="52251" ht="12.75" hidden="1" customHeight="1"/>
    <row r="52252" ht="12.75" hidden="1" customHeight="1"/>
    <row r="52253" ht="12.75" hidden="1" customHeight="1"/>
    <row r="52254" ht="12.75" hidden="1" customHeight="1"/>
    <row r="52255" ht="12.75" hidden="1" customHeight="1"/>
    <row r="52256" ht="12.75" hidden="1" customHeight="1"/>
    <row r="52257" ht="12.75" hidden="1" customHeight="1"/>
    <row r="52258" ht="12.75" hidden="1" customHeight="1"/>
    <row r="52259" ht="12.75" hidden="1" customHeight="1"/>
    <row r="52260" ht="12.75" hidden="1" customHeight="1"/>
    <row r="52261" ht="12.75" hidden="1" customHeight="1"/>
    <row r="52262" ht="12.75" hidden="1" customHeight="1"/>
    <row r="52263" ht="12.75" hidden="1" customHeight="1"/>
    <row r="52264" ht="12.75" hidden="1" customHeight="1"/>
    <row r="52265" ht="12.75" hidden="1" customHeight="1"/>
    <row r="52266" ht="12.75" hidden="1" customHeight="1"/>
    <row r="52267" ht="12.75" hidden="1" customHeight="1"/>
    <row r="52268" ht="12.75" hidden="1" customHeight="1"/>
    <row r="52269" ht="12.75" hidden="1" customHeight="1"/>
    <row r="52270" ht="12.75" hidden="1" customHeight="1"/>
    <row r="52271" ht="12.75" hidden="1" customHeight="1"/>
    <row r="52272" ht="12.75" hidden="1" customHeight="1"/>
    <row r="52273" ht="12.75" hidden="1" customHeight="1"/>
    <row r="52274" ht="12.75" hidden="1" customHeight="1"/>
    <row r="52275" ht="12.75" hidden="1" customHeight="1"/>
    <row r="52276" ht="12.75" hidden="1" customHeight="1"/>
    <row r="52277" ht="12.75" hidden="1" customHeight="1"/>
    <row r="52278" ht="12.75" hidden="1" customHeight="1"/>
    <row r="52279" ht="12.75" hidden="1" customHeight="1"/>
    <row r="52280" ht="12.75" hidden="1" customHeight="1"/>
    <row r="52281" ht="12.75" hidden="1" customHeight="1"/>
    <row r="52282" ht="12.75" hidden="1" customHeight="1"/>
    <row r="52283" ht="12.75" hidden="1" customHeight="1"/>
    <row r="52284" ht="12.75" hidden="1" customHeight="1"/>
    <row r="52285" ht="12.75" hidden="1" customHeight="1"/>
    <row r="52286" ht="12.75" hidden="1" customHeight="1"/>
    <row r="52287" ht="12.75" hidden="1" customHeight="1"/>
    <row r="52288" ht="12.75" hidden="1" customHeight="1"/>
    <row r="52289" ht="12.75" hidden="1" customHeight="1"/>
    <row r="52290" ht="12.75" hidden="1" customHeight="1"/>
    <row r="52291" ht="12.75" hidden="1" customHeight="1"/>
    <row r="52292" ht="12.75" hidden="1" customHeight="1"/>
    <row r="52293" ht="12.75" hidden="1" customHeight="1"/>
    <row r="52294" ht="12.75" hidden="1" customHeight="1"/>
    <row r="52295" ht="12.75" hidden="1" customHeight="1"/>
    <row r="52296" ht="12.75" hidden="1" customHeight="1"/>
    <row r="52297" ht="12.75" hidden="1" customHeight="1"/>
    <row r="52298" ht="12.75" hidden="1" customHeight="1"/>
    <row r="52299" ht="12.75" hidden="1" customHeight="1"/>
    <row r="52300" ht="12.75" hidden="1" customHeight="1"/>
    <row r="52301" ht="12.75" hidden="1" customHeight="1"/>
    <row r="52302" ht="12.75" hidden="1" customHeight="1"/>
    <row r="52303" ht="12.75" hidden="1" customHeight="1"/>
    <row r="52304" ht="12.75" hidden="1" customHeight="1"/>
    <row r="52305" ht="12.75" hidden="1" customHeight="1"/>
    <row r="52306" ht="12.75" hidden="1" customHeight="1"/>
    <row r="52307" ht="12.75" hidden="1" customHeight="1"/>
    <row r="52308" ht="12.75" hidden="1" customHeight="1"/>
    <row r="52309" ht="12.75" hidden="1" customHeight="1"/>
    <row r="52310" ht="12.75" hidden="1" customHeight="1"/>
    <row r="52311" ht="12.75" hidden="1" customHeight="1"/>
    <row r="52312" ht="12.75" hidden="1" customHeight="1"/>
    <row r="52313" ht="12.75" hidden="1" customHeight="1"/>
    <row r="52314" ht="12.75" hidden="1" customHeight="1"/>
    <row r="52315" ht="12.75" hidden="1" customHeight="1"/>
    <row r="52316" ht="12.75" hidden="1" customHeight="1"/>
    <row r="52317" ht="12.75" hidden="1" customHeight="1"/>
    <row r="52318" ht="12.75" hidden="1" customHeight="1"/>
    <row r="52319" ht="12.75" hidden="1" customHeight="1"/>
    <row r="52320" ht="12.75" hidden="1" customHeight="1"/>
    <row r="52321" ht="12.75" hidden="1" customHeight="1"/>
    <row r="52322" ht="12.75" hidden="1" customHeight="1"/>
    <row r="52323" ht="12.75" hidden="1" customHeight="1"/>
    <row r="52324" ht="12.75" hidden="1" customHeight="1"/>
    <row r="52325" ht="12.75" hidden="1" customHeight="1"/>
    <row r="52326" ht="12.75" hidden="1" customHeight="1"/>
    <row r="52327" ht="12.75" hidden="1" customHeight="1"/>
    <row r="52328" ht="12.75" hidden="1" customHeight="1"/>
    <row r="52329" ht="12.75" hidden="1" customHeight="1"/>
    <row r="52330" ht="12.75" hidden="1" customHeight="1"/>
    <row r="52331" ht="12.75" hidden="1" customHeight="1"/>
    <row r="52332" ht="12.75" hidden="1" customHeight="1"/>
    <row r="52333" ht="12.75" hidden="1" customHeight="1"/>
    <row r="52334" ht="12.75" hidden="1" customHeight="1"/>
    <row r="52335" ht="12.75" hidden="1" customHeight="1"/>
    <row r="52336" ht="12.75" hidden="1" customHeight="1"/>
    <row r="52337" ht="12.75" hidden="1" customHeight="1"/>
    <row r="52338" ht="12.75" hidden="1" customHeight="1"/>
    <row r="52339" ht="12.75" hidden="1" customHeight="1"/>
    <row r="52340" ht="12.75" hidden="1" customHeight="1"/>
    <row r="52341" ht="12.75" hidden="1" customHeight="1"/>
    <row r="52342" ht="12.75" hidden="1" customHeight="1"/>
    <row r="52343" ht="12.75" hidden="1" customHeight="1"/>
    <row r="52344" ht="12.75" hidden="1" customHeight="1"/>
    <row r="52345" ht="12.75" hidden="1" customHeight="1"/>
    <row r="52346" ht="12.75" hidden="1" customHeight="1"/>
    <row r="52347" ht="12.75" hidden="1" customHeight="1"/>
    <row r="52348" ht="12.75" hidden="1" customHeight="1"/>
    <row r="52349" ht="12.75" hidden="1" customHeight="1"/>
    <row r="52350" ht="12.75" hidden="1" customHeight="1"/>
    <row r="52351" ht="12.75" hidden="1" customHeight="1"/>
    <row r="52352" ht="12.75" hidden="1" customHeight="1"/>
    <row r="52353" ht="12.75" hidden="1" customHeight="1"/>
    <row r="52354" ht="12.75" hidden="1" customHeight="1"/>
    <row r="52355" ht="12.75" hidden="1" customHeight="1"/>
    <row r="52356" ht="12.75" hidden="1" customHeight="1"/>
    <row r="52357" ht="12.75" hidden="1" customHeight="1"/>
    <row r="52358" ht="12.75" hidden="1" customHeight="1"/>
    <row r="52359" ht="12.75" hidden="1" customHeight="1"/>
    <row r="52360" ht="12.75" hidden="1" customHeight="1"/>
    <row r="52361" ht="12.75" hidden="1" customHeight="1"/>
    <row r="52362" ht="12.75" hidden="1" customHeight="1"/>
    <row r="52363" ht="12.75" hidden="1" customHeight="1"/>
    <row r="52364" ht="12.75" hidden="1" customHeight="1"/>
    <row r="52365" ht="12.75" hidden="1" customHeight="1"/>
    <row r="52366" ht="12.75" hidden="1" customHeight="1"/>
    <row r="52367" ht="12.75" hidden="1" customHeight="1"/>
    <row r="52368" ht="12.75" hidden="1" customHeight="1"/>
    <row r="52369" ht="12.75" hidden="1" customHeight="1"/>
    <row r="52370" ht="12.75" hidden="1" customHeight="1"/>
    <row r="52371" ht="12.75" hidden="1" customHeight="1"/>
    <row r="52372" ht="12.75" hidden="1" customHeight="1"/>
    <row r="52373" ht="12.75" hidden="1" customHeight="1"/>
    <row r="52374" ht="12.75" hidden="1" customHeight="1"/>
    <row r="52375" ht="12.75" hidden="1" customHeight="1"/>
    <row r="52376" ht="12.75" hidden="1" customHeight="1"/>
    <row r="52377" ht="12.75" hidden="1" customHeight="1"/>
    <row r="52378" ht="12.75" hidden="1" customHeight="1"/>
    <row r="52379" ht="12.75" hidden="1" customHeight="1"/>
    <row r="52380" ht="12.75" hidden="1" customHeight="1"/>
    <row r="52381" ht="12.75" hidden="1" customHeight="1"/>
    <row r="52382" ht="12.75" hidden="1" customHeight="1"/>
    <row r="52383" ht="12.75" hidden="1" customHeight="1"/>
    <row r="52384" ht="12.75" hidden="1" customHeight="1"/>
    <row r="52385" ht="12.75" hidden="1" customHeight="1"/>
    <row r="52386" ht="12.75" hidden="1" customHeight="1"/>
    <row r="52387" ht="12.75" hidden="1" customHeight="1"/>
    <row r="52388" ht="12.75" hidden="1" customHeight="1"/>
    <row r="52389" ht="12.75" hidden="1" customHeight="1"/>
    <row r="52390" ht="12.75" hidden="1" customHeight="1"/>
    <row r="52391" ht="12.75" hidden="1" customHeight="1"/>
    <row r="52392" ht="12.75" hidden="1" customHeight="1"/>
    <row r="52393" ht="12.75" hidden="1" customHeight="1"/>
    <row r="52394" ht="12.75" hidden="1" customHeight="1"/>
    <row r="52395" ht="12.75" hidden="1" customHeight="1"/>
    <row r="52396" ht="12.75" hidden="1" customHeight="1"/>
    <row r="52397" ht="12.75" hidden="1" customHeight="1"/>
    <row r="52398" ht="12.75" hidden="1" customHeight="1"/>
    <row r="52399" ht="12.75" hidden="1" customHeight="1"/>
    <row r="52400" ht="12.75" hidden="1" customHeight="1"/>
    <row r="52401" ht="12.75" hidden="1" customHeight="1"/>
    <row r="52402" ht="12.75" hidden="1" customHeight="1"/>
    <row r="52403" ht="12.75" hidden="1" customHeight="1"/>
    <row r="52404" ht="12.75" hidden="1" customHeight="1"/>
    <row r="52405" ht="12.75" hidden="1" customHeight="1"/>
    <row r="52406" ht="12.75" hidden="1" customHeight="1"/>
    <row r="52407" ht="12.75" hidden="1" customHeight="1"/>
    <row r="52408" ht="12.75" hidden="1" customHeight="1"/>
    <row r="52409" ht="12.75" hidden="1" customHeight="1"/>
    <row r="52410" ht="12.75" hidden="1" customHeight="1"/>
    <row r="52411" ht="12.75" hidden="1" customHeight="1"/>
    <row r="52412" ht="12.75" hidden="1" customHeight="1"/>
    <row r="52413" ht="12.75" hidden="1" customHeight="1"/>
    <row r="52414" ht="12.75" hidden="1" customHeight="1"/>
    <row r="52415" ht="12.75" hidden="1" customHeight="1"/>
    <row r="52416" ht="12.75" hidden="1" customHeight="1"/>
    <row r="52417" ht="12.75" hidden="1" customHeight="1"/>
    <row r="52418" ht="12.75" hidden="1" customHeight="1"/>
    <row r="52419" ht="12.75" hidden="1" customHeight="1"/>
    <row r="52420" ht="12.75" hidden="1" customHeight="1"/>
    <row r="52421" ht="12.75" hidden="1" customHeight="1"/>
    <row r="52422" ht="12.75" hidden="1" customHeight="1"/>
    <row r="52423" ht="12.75" hidden="1" customHeight="1"/>
    <row r="52424" ht="12.75" hidden="1" customHeight="1"/>
    <row r="52425" ht="12.75" hidden="1" customHeight="1"/>
    <row r="52426" ht="12.75" hidden="1" customHeight="1"/>
    <row r="52427" ht="12.75" hidden="1" customHeight="1"/>
    <row r="52428" ht="12.75" hidden="1" customHeight="1"/>
    <row r="52429" ht="12.75" hidden="1" customHeight="1"/>
    <row r="52430" ht="12.75" hidden="1" customHeight="1"/>
    <row r="52431" ht="12.75" hidden="1" customHeight="1"/>
    <row r="52432" ht="12.75" hidden="1" customHeight="1"/>
    <row r="52433" ht="12.75" hidden="1" customHeight="1"/>
    <row r="52434" ht="12.75" hidden="1" customHeight="1"/>
    <row r="52435" ht="12.75" hidden="1" customHeight="1"/>
    <row r="52436" ht="12.75" hidden="1" customHeight="1"/>
    <row r="52437" ht="12.75" hidden="1" customHeight="1"/>
    <row r="52438" ht="12.75" hidden="1" customHeight="1"/>
    <row r="52439" ht="12.75" hidden="1" customHeight="1"/>
    <row r="52440" ht="12.75" hidden="1" customHeight="1"/>
    <row r="52441" ht="12.75" hidden="1" customHeight="1"/>
    <row r="52442" ht="12.75" hidden="1" customHeight="1"/>
    <row r="52443" ht="12.75" hidden="1" customHeight="1"/>
    <row r="52444" ht="12.75" hidden="1" customHeight="1"/>
    <row r="52445" ht="12.75" hidden="1" customHeight="1"/>
    <row r="52446" ht="12.75" hidden="1" customHeight="1"/>
    <row r="52447" ht="12.75" hidden="1" customHeight="1"/>
    <row r="52448" ht="12.75" hidden="1" customHeight="1"/>
    <row r="52449" ht="12.75" hidden="1" customHeight="1"/>
    <row r="52450" ht="12.75" hidden="1" customHeight="1"/>
    <row r="52451" ht="12.75" hidden="1" customHeight="1"/>
    <row r="52452" ht="12.75" hidden="1" customHeight="1"/>
    <row r="52453" ht="12.75" hidden="1" customHeight="1"/>
    <row r="52454" ht="12.75" hidden="1" customHeight="1"/>
    <row r="52455" ht="12.75" hidden="1" customHeight="1"/>
    <row r="52456" ht="12.75" hidden="1" customHeight="1"/>
    <row r="52457" ht="12.75" hidden="1" customHeight="1"/>
    <row r="52458" ht="12.75" hidden="1" customHeight="1"/>
    <row r="52459" ht="12.75" hidden="1" customHeight="1"/>
    <row r="52460" ht="12.75" hidden="1" customHeight="1"/>
    <row r="52461" ht="12.75" hidden="1" customHeight="1"/>
    <row r="52462" ht="12.75" hidden="1" customHeight="1"/>
    <row r="52463" ht="12.75" hidden="1" customHeight="1"/>
    <row r="52464" ht="12.75" hidden="1" customHeight="1"/>
    <row r="52465" ht="12.75" hidden="1" customHeight="1"/>
    <row r="52466" ht="12.75" hidden="1" customHeight="1"/>
    <row r="52467" ht="12.75" hidden="1" customHeight="1"/>
    <row r="52468" ht="12.75" hidden="1" customHeight="1"/>
    <row r="52469" ht="12.75" hidden="1" customHeight="1"/>
    <row r="52470" ht="12.75" hidden="1" customHeight="1"/>
    <row r="52471" ht="12.75" hidden="1" customHeight="1"/>
    <row r="52472" ht="12.75" hidden="1" customHeight="1"/>
    <row r="52473" ht="12.75" hidden="1" customHeight="1"/>
    <row r="52474" ht="12.75" hidden="1" customHeight="1"/>
    <row r="52475" ht="12.75" hidden="1" customHeight="1"/>
    <row r="52476" ht="12.75" hidden="1" customHeight="1"/>
    <row r="52477" ht="12.75" hidden="1" customHeight="1"/>
    <row r="52478" ht="12.75" hidden="1" customHeight="1"/>
    <row r="52479" ht="12.75" hidden="1" customHeight="1"/>
    <row r="52480" ht="12.75" hidden="1" customHeight="1"/>
    <row r="52481" ht="12.75" hidden="1" customHeight="1"/>
    <row r="52482" ht="12.75" hidden="1" customHeight="1"/>
    <row r="52483" ht="12.75" hidden="1" customHeight="1"/>
    <row r="52484" ht="12.75" hidden="1" customHeight="1"/>
    <row r="52485" ht="12.75" hidden="1" customHeight="1"/>
    <row r="52486" ht="12.75" hidden="1" customHeight="1"/>
    <row r="52487" ht="12.75" hidden="1" customHeight="1"/>
    <row r="52488" ht="12.75" hidden="1" customHeight="1"/>
    <row r="52489" ht="12.75" hidden="1" customHeight="1"/>
    <row r="52490" ht="12.75" hidden="1" customHeight="1"/>
    <row r="52491" ht="12.75" hidden="1" customHeight="1"/>
    <row r="52492" ht="12.75" hidden="1" customHeight="1"/>
    <row r="52493" ht="12.75" hidden="1" customHeight="1"/>
    <row r="52494" ht="12.75" hidden="1" customHeight="1"/>
    <row r="52495" ht="12.75" hidden="1" customHeight="1"/>
    <row r="52496" ht="12.75" hidden="1" customHeight="1"/>
    <row r="52497" ht="12.75" hidden="1" customHeight="1"/>
    <row r="52498" ht="12.75" hidden="1" customHeight="1"/>
    <row r="52499" ht="12.75" hidden="1" customHeight="1"/>
    <row r="52500" ht="12.75" hidden="1" customHeight="1"/>
    <row r="52501" ht="12.75" hidden="1" customHeight="1"/>
    <row r="52502" ht="12.75" hidden="1" customHeight="1"/>
    <row r="52503" ht="12.75" hidden="1" customHeight="1"/>
    <row r="52504" ht="12.75" hidden="1" customHeight="1"/>
    <row r="52505" ht="12.75" hidden="1" customHeight="1"/>
    <row r="52506" ht="12.75" hidden="1" customHeight="1"/>
    <row r="52507" ht="12.75" hidden="1" customHeight="1"/>
    <row r="52508" ht="12.75" hidden="1" customHeight="1"/>
    <row r="52509" ht="12.75" hidden="1" customHeight="1"/>
    <row r="52510" ht="12.75" hidden="1" customHeight="1"/>
    <row r="52511" ht="12.75" hidden="1" customHeight="1"/>
    <row r="52512" ht="12.75" hidden="1" customHeight="1"/>
    <row r="52513" ht="12.75" hidden="1" customHeight="1"/>
    <row r="52514" ht="12.75" hidden="1" customHeight="1"/>
    <row r="52515" ht="12.75" hidden="1" customHeight="1"/>
    <row r="52516" ht="12.75" hidden="1" customHeight="1"/>
    <row r="52517" ht="12.75" hidden="1" customHeight="1"/>
    <row r="52518" ht="12.75" hidden="1" customHeight="1"/>
    <row r="52519" ht="12.75" hidden="1" customHeight="1"/>
    <row r="52520" ht="12.75" hidden="1" customHeight="1"/>
    <row r="52521" ht="12.75" hidden="1" customHeight="1"/>
    <row r="52522" ht="12.75" hidden="1" customHeight="1"/>
    <row r="52523" ht="12.75" hidden="1" customHeight="1"/>
    <row r="52524" ht="12.75" hidden="1" customHeight="1"/>
    <row r="52525" ht="12.75" hidden="1" customHeight="1"/>
    <row r="52526" ht="12.75" hidden="1" customHeight="1"/>
    <row r="52527" ht="12.75" hidden="1" customHeight="1"/>
    <row r="52528" ht="12.75" hidden="1" customHeight="1"/>
    <row r="52529" ht="12.75" hidden="1" customHeight="1"/>
    <row r="52530" ht="12.75" hidden="1" customHeight="1"/>
    <row r="52531" ht="12.75" hidden="1" customHeight="1"/>
    <row r="52532" ht="12.75" hidden="1" customHeight="1"/>
    <row r="52533" ht="12.75" hidden="1" customHeight="1"/>
    <row r="52534" ht="12.75" hidden="1" customHeight="1"/>
    <row r="52535" ht="12.75" hidden="1" customHeight="1"/>
    <row r="52536" ht="12.75" hidden="1" customHeight="1"/>
    <row r="52537" ht="12.75" hidden="1" customHeight="1"/>
    <row r="52538" ht="12.75" hidden="1" customHeight="1"/>
    <row r="52539" ht="12.75" hidden="1" customHeight="1"/>
    <row r="52540" ht="12.75" hidden="1" customHeight="1"/>
    <row r="52541" ht="12.75" hidden="1" customHeight="1"/>
    <row r="52542" ht="12.75" hidden="1" customHeight="1"/>
    <row r="52543" ht="12.75" hidden="1" customHeight="1"/>
    <row r="52544" ht="12.75" hidden="1" customHeight="1"/>
    <row r="52545" ht="12.75" hidden="1" customHeight="1"/>
    <row r="52546" ht="12.75" hidden="1" customHeight="1"/>
    <row r="52547" ht="12.75" hidden="1" customHeight="1"/>
    <row r="52548" ht="12.75" hidden="1" customHeight="1"/>
    <row r="52549" ht="12.75" hidden="1" customHeight="1"/>
    <row r="52550" ht="12.75" hidden="1" customHeight="1"/>
    <row r="52551" ht="12.75" hidden="1" customHeight="1"/>
    <row r="52552" ht="12.75" hidden="1" customHeight="1"/>
    <row r="52553" ht="12.75" hidden="1" customHeight="1"/>
    <row r="52554" ht="12.75" hidden="1" customHeight="1"/>
    <row r="52555" ht="12.75" hidden="1" customHeight="1"/>
    <row r="52556" ht="12.75" hidden="1" customHeight="1"/>
    <row r="52557" ht="12.75" hidden="1" customHeight="1"/>
    <row r="52558" ht="12.75" hidden="1" customHeight="1"/>
    <row r="52559" ht="12.75" hidden="1" customHeight="1"/>
    <row r="52560" ht="12.75" hidden="1" customHeight="1"/>
    <row r="52561" ht="12.75" hidden="1" customHeight="1"/>
    <row r="52562" ht="12.75" hidden="1" customHeight="1"/>
    <row r="52563" ht="12.75" hidden="1" customHeight="1"/>
    <row r="52564" ht="12.75" hidden="1" customHeight="1"/>
    <row r="52565" ht="12.75" hidden="1" customHeight="1"/>
    <row r="52566" ht="12.75" hidden="1" customHeight="1"/>
    <row r="52567" ht="12.75" hidden="1" customHeight="1"/>
    <row r="52568" ht="12.75" hidden="1" customHeight="1"/>
    <row r="52569" ht="12.75" hidden="1" customHeight="1"/>
    <row r="52570" ht="12.75" hidden="1" customHeight="1"/>
    <row r="52571" ht="12.75" hidden="1" customHeight="1"/>
    <row r="52572" ht="12.75" hidden="1" customHeight="1"/>
    <row r="52573" ht="12.75" hidden="1" customHeight="1"/>
    <row r="52574" ht="12.75" hidden="1" customHeight="1"/>
    <row r="52575" ht="12.75" hidden="1" customHeight="1"/>
    <row r="52576" ht="12.75" hidden="1" customHeight="1"/>
    <row r="52577" ht="12.75" hidden="1" customHeight="1"/>
    <row r="52578" ht="12.75" hidden="1" customHeight="1"/>
    <row r="52579" ht="12.75" hidden="1" customHeight="1"/>
    <row r="52580" ht="12.75" hidden="1" customHeight="1"/>
    <row r="52581" ht="12.75" hidden="1" customHeight="1"/>
    <row r="52582" ht="12.75" hidden="1" customHeight="1"/>
    <row r="52583" ht="12.75" hidden="1" customHeight="1"/>
    <row r="52584" ht="12.75" hidden="1" customHeight="1"/>
    <row r="52585" ht="12.75" hidden="1" customHeight="1"/>
    <row r="52586" ht="12.75" hidden="1" customHeight="1"/>
    <row r="52587" ht="12.75" hidden="1" customHeight="1"/>
    <row r="52588" ht="12.75" hidden="1" customHeight="1"/>
    <row r="52589" ht="12.75" hidden="1" customHeight="1"/>
    <row r="52590" ht="12.75" hidden="1" customHeight="1"/>
    <row r="52591" ht="12.75" hidden="1" customHeight="1"/>
    <row r="52592" ht="12.75" hidden="1" customHeight="1"/>
    <row r="52593" ht="12.75" hidden="1" customHeight="1"/>
    <row r="52594" ht="12.75" hidden="1" customHeight="1"/>
    <row r="52595" ht="12.75" hidden="1" customHeight="1"/>
    <row r="52596" ht="12.75" hidden="1" customHeight="1"/>
    <row r="52597" ht="12.75" hidden="1" customHeight="1"/>
    <row r="52598" ht="12.75" hidden="1" customHeight="1"/>
    <row r="52599" ht="12.75" hidden="1" customHeight="1"/>
    <row r="52600" ht="12.75" hidden="1" customHeight="1"/>
    <row r="52601" ht="12.75" hidden="1" customHeight="1"/>
    <row r="52602" ht="12.75" hidden="1" customHeight="1"/>
    <row r="52603" ht="12.75" hidden="1" customHeight="1"/>
    <row r="52604" ht="12.75" hidden="1" customHeight="1"/>
    <row r="52605" ht="12.75" hidden="1" customHeight="1"/>
    <row r="52606" ht="12.75" hidden="1" customHeight="1"/>
    <row r="52607" ht="12.75" hidden="1" customHeight="1"/>
    <row r="52608" ht="12.75" hidden="1" customHeight="1"/>
    <row r="52609" ht="12.75" hidden="1" customHeight="1"/>
    <row r="52610" ht="12.75" hidden="1" customHeight="1"/>
    <row r="52611" ht="12.75" hidden="1" customHeight="1"/>
    <row r="52612" ht="12.75" hidden="1" customHeight="1"/>
    <row r="52613" ht="12.75" hidden="1" customHeight="1"/>
    <row r="52614" ht="12.75" hidden="1" customHeight="1"/>
    <row r="52615" ht="12.75" hidden="1" customHeight="1"/>
    <row r="52616" ht="12.75" hidden="1" customHeight="1"/>
    <row r="52617" ht="12.75" hidden="1" customHeight="1"/>
    <row r="52618" ht="12.75" hidden="1" customHeight="1"/>
    <row r="52619" ht="12.75" hidden="1" customHeight="1"/>
    <row r="52620" ht="12.75" hidden="1" customHeight="1"/>
    <row r="52621" ht="12.75" hidden="1" customHeight="1"/>
    <row r="52622" ht="12.75" hidden="1" customHeight="1"/>
    <row r="52623" ht="12.75" hidden="1" customHeight="1"/>
    <row r="52624" ht="12.75" hidden="1" customHeight="1"/>
    <row r="52625" ht="12.75" hidden="1" customHeight="1"/>
    <row r="52626" ht="12.75" hidden="1" customHeight="1"/>
    <row r="52627" ht="12.75" hidden="1" customHeight="1"/>
    <row r="52628" ht="12.75" hidden="1" customHeight="1"/>
    <row r="52629" ht="12.75" hidden="1" customHeight="1"/>
    <row r="52630" ht="12.75" hidden="1" customHeight="1"/>
    <row r="52631" ht="12.75" hidden="1" customHeight="1"/>
    <row r="52632" ht="12.75" hidden="1" customHeight="1"/>
    <row r="52633" ht="12.75" hidden="1" customHeight="1"/>
    <row r="52634" ht="12.75" hidden="1" customHeight="1"/>
    <row r="52635" ht="12.75" hidden="1" customHeight="1"/>
    <row r="52636" ht="12.75" hidden="1" customHeight="1"/>
    <row r="52637" ht="12.75" hidden="1" customHeight="1"/>
    <row r="52638" ht="12.75" hidden="1" customHeight="1"/>
    <row r="52639" ht="12.75" hidden="1" customHeight="1"/>
    <row r="52640" ht="12.75" hidden="1" customHeight="1"/>
    <row r="52641" ht="12.75" hidden="1" customHeight="1"/>
    <row r="52642" ht="12.75" hidden="1" customHeight="1"/>
    <row r="52643" ht="12.75" hidden="1" customHeight="1"/>
    <row r="52644" ht="12.75" hidden="1" customHeight="1"/>
    <row r="52645" ht="12.75" hidden="1" customHeight="1"/>
    <row r="52646" ht="12.75" hidden="1" customHeight="1"/>
    <row r="52647" ht="12.75" hidden="1" customHeight="1"/>
    <row r="52648" ht="12.75" hidden="1" customHeight="1"/>
    <row r="52649" ht="12.75" hidden="1" customHeight="1"/>
    <row r="52650" ht="12.75" hidden="1" customHeight="1"/>
    <row r="52651" ht="12.75" hidden="1" customHeight="1"/>
    <row r="52652" ht="12.75" hidden="1" customHeight="1"/>
    <row r="52653" ht="12.75" hidden="1" customHeight="1"/>
    <row r="52654" ht="12.75" hidden="1" customHeight="1"/>
    <row r="52655" ht="12.75" hidden="1" customHeight="1"/>
    <row r="52656" ht="12.75" hidden="1" customHeight="1"/>
    <row r="52657" ht="12.75" hidden="1" customHeight="1"/>
    <row r="52658" ht="12.75" hidden="1" customHeight="1"/>
    <row r="52659" ht="12.75" hidden="1" customHeight="1"/>
    <row r="52660" ht="12.75" hidden="1" customHeight="1"/>
    <row r="52661" ht="12.75" hidden="1" customHeight="1"/>
    <row r="52662" ht="12.75" hidden="1" customHeight="1"/>
    <row r="52663" ht="12.75" hidden="1" customHeight="1"/>
    <row r="52664" ht="12.75" hidden="1" customHeight="1"/>
    <row r="52665" ht="12.75" hidden="1" customHeight="1"/>
    <row r="52666" ht="12.75" hidden="1" customHeight="1"/>
    <row r="52667" ht="12.75" hidden="1" customHeight="1"/>
    <row r="52668" ht="12.75" hidden="1" customHeight="1"/>
    <row r="52669" ht="12.75" hidden="1" customHeight="1"/>
    <row r="52670" ht="12.75" hidden="1" customHeight="1"/>
    <row r="52671" ht="12.75" hidden="1" customHeight="1"/>
    <row r="52672" ht="12.75" hidden="1" customHeight="1"/>
    <row r="52673" ht="12.75" hidden="1" customHeight="1"/>
    <row r="52674" ht="12.75" hidden="1" customHeight="1"/>
    <row r="52675" ht="12.75" hidden="1" customHeight="1"/>
    <row r="52676" ht="12.75" hidden="1" customHeight="1"/>
    <row r="52677" ht="12.75" hidden="1" customHeight="1"/>
    <row r="52678" ht="12.75" hidden="1" customHeight="1"/>
    <row r="52679" ht="12.75" hidden="1" customHeight="1"/>
    <row r="52680" ht="12.75" hidden="1" customHeight="1"/>
    <row r="52681" ht="12.75" hidden="1" customHeight="1"/>
    <row r="52682" ht="12.75" hidden="1" customHeight="1"/>
    <row r="52683" ht="12.75" hidden="1" customHeight="1"/>
    <row r="52684" ht="12.75" hidden="1" customHeight="1"/>
    <row r="52685" ht="12.75" hidden="1" customHeight="1"/>
    <row r="52686" ht="12.75" hidden="1" customHeight="1"/>
    <row r="52687" ht="12.75" hidden="1" customHeight="1"/>
    <row r="52688" ht="12.75" hidden="1" customHeight="1"/>
    <row r="52689" ht="12.75" hidden="1" customHeight="1"/>
    <row r="52690" ht="12.75" hidden="1" customHeight="1"/>
    <row r="52691" ht="12.75" hidden="1" customHeight="1"/>
    <row r="52692" ht="12.75" hidden="1" customHeight="1"/>
    <row r="52693" ht="12.75" hidden="1" customHeight="1"/>
    <row r="52694" ht="12.75" hidden="1" customHeight="1"/>
    <row r="52695" ht="12.75" hidden="1" customHeight="1"/>
    <row r="52696" ht="12.75" hidden="1" customHeight="1"/>
    <row r="52697" ht="12.75" hidden="1" customHeight="1"/>
    <row r="52698" ht="12.75" hidden="1" customHeight="1"/>
    <row r="52699" ht="12.75" hidden="1" customHeight="1"/>
    <row r="52700" ht="12.75" hidden="1" customHeight="1"/>
    <row r="52701" ht="12.75" hidden="1" customHeight="1"/>
    <row r="52702" ht="12.75" hidden="1" customHeight="1"/>
    <row r="52703" ht="12.75" hidden="1" customHeight="1"/>
    <row r="52704" ht="12.75" hidden="1" customHeight="1"/>
    <row r="52705" ht="12.75" hidden="1" customHeight="1"/>
    <row r="52706" ht="12.75" hidden="1" customHeight="1"/>
    <row r="52707" ht="12.75" hidden="1" customHeight="1"/>
    <row r="52708" ht="12.75" hidden="1" customHeight="1"/>
    <row r="52709" ht="12.75" hidden="1" customHeight="1"/>
    <row r="52710" ht="12.75" hidden="1" customHeight="1"/>
    <row r="52711" ht="12.75" hidden="1" customHeight="1"/>
    <row r="52712" ht="12.75" hidden="1" customHeight="1"/>
    <row r="52713" ht="12.75" hidden="1" customHeight="1"/>
    <row r="52714" ht="12.75" hidden="1" customHeight="1"/>
    <row r="52715" ht="12.75" hidden="1" customHeight="1"/>
    <row r="52716" ht="12.75" hidden="1" customHeight="1"/>
    <row r="52717" ht="12.75" hidden="1" customHeight="1"/>
    <row r="52718" ht="12.75" hidden="1" customHeight="1"/>
    <row r="52719" ht="12.75" hidden="1" customHeight="1"/>
    <row r="52720" ht="12.75" hidden="1" customHeight="1"/>
    <row r="52721" ht="12.75" hidden="1" customHeight="1"/>
    <row r="52722" ht="12.75" hidden="1" customHeight="1"/>
    <row r="52723" ht="12.75" hidden="1" customHeight="1"/>
    <row r="52724" ht="12.75" hidden="1" customHeight="1"/>
    <row r="52725" ht="12.75" hidden="1" customHeight="1"/>
    <row r="52726" ht="12.75" hidden="1" customHeight="1"/>
    <row r="52727" ht="12.75" hidden="1" customHeight="1"/>
    <row r="52728" ht="12.75" hidden="1" customHeight="1"/>
    <row r="52729" ht="12.75" hidden="1" customHeight="1"/>
    <row r="52730" ht="12.75" hidden="1" customHeight="1"/>
    <row r="52731" ht="12.75" hidden="1" customHeight="1"/>
    <row r="52732" ht="12.75" hidden="1" customHeight="1"/>
    <row r="52733" ht="12.75" hidden="1" customHeight="1"/>
    <row r="52734" ht="12.75" hidden="1" customHeight="1"/>
    <row r="52735" ht="12.75" hidden="1" customHeight="1"/>
    <row r="52736" ht="12.75" hidden="1" customHeight="1"/>
    <row r="52737" ht="12.75" hidden="1" customHeight="1"/>
    <row r="52738" ht="12.75" hidden="1" customHeight="1"/>
    <row r="52739" ht="12.75" hidden="1" customHeight="1"/>
    <row r="52740" ht="12.75" hidden="1" customHeight="1"/>
    <row r="52741" ht="12.75" hidden="1" customHeight="1"/>
    <row r="52742" ht="12.75" hidden="1" customHeight="1"/>
    <row r="52743" ht="12.75" hidden="1" customHeight="1"/>
    <row r="52744" ht="12.75" hidden="1" customHeight="1"/>
    <row r="52745" ht="12.75" hidden="1" customHeight="1"/>
    <row r="52746" ht="12.75" hidden="1" customHeight="1"/>
    <row r="52747" ht="12.75" hidden="1" customHeight="1"/>
    <row r="52748" ht="12.75" hidden="1" customHeight="1"/>
    <row r="52749" ht="12.75" hidden="1" customHeight="1"/>
    <row r="52750" ht="12.75" hidden="1" customHeight="1"/>
    <row r="52751" ht="12.75" hidden="1" customHeight="1"/>
    <row r="52752" ht="12.75" hidden="1" customHeight="1"/>
    <row r="52753" ht="12.75" hidden="1" customHeight="1"/>
    <row r="52754" ht="12.75" hidden="1" customHeight="1"/>
    <row r="52755" ht="12.75" hidden="1" customHeight="1"/>
    <row r="52756" ht="12.75" hidden="1" customHeight="1"/>
    <row r="52757" ht="12.75" hidden="1" customHeight="1"/>
    <row r="52758" ht="12.75" hidden="1" customHeight="1"/>
    <row r="52759" ht="12.75" hidden="1" customHeight="1"/>
    <row r="52760" ht="12.75" hidden="1" customHeight="1"/>
    <row r="52761" ht="12.75" hidden="1" customHeight="1"/>
    <row r="52762" ht="12.75" hidden="1" customHeight="1"/>
    <row r="52763" ht="12.75" hidden="1" customHeight="1"/>
    <row r="52764" ht="12.75" hidden="1" customHeight="1"/>
    <row r="52765" ht="12.75" hidden="1" customHeight="1"/>
    <row r="52766" ht="12.75" hidden="1" customHeight="1"/>
    <row r="52767" ht="12.75" hidden="1" customHeight="1"/>
    <row r="52768" ht="12.75" hidden="1" customHeight="1"/>
    <row r="52769" ht="12.75" hidden="1" customHeight="1"/>
    <row r="52770" ht="12.75" hidden="1" customHeight="1"/>
    <row r="52771" ht="12.75" hidden="1" customHeight="1"/>
    <row r="52772" ht="12.75" hidden="1" customHeight="1"/>
    <row r="52773" ht="12.75" hidden="1" customHeight="1"/>
    <row r="52774" ht="12.75" hidden="1" customHeight="1"/>
    <row r="52775" ht="12.75" hidden="1" customHeight="1"/>
    <row r="52776" ht="12.75" hidden="1" customHeight="1"/>
    <row r="52777" ht="12.75" hidden="1" customHeight="1"/>
    <row r="52778" ht="12.75" hidden="1" customHeight="1"/>
    <row r="52779" ht="12.75" hidden="1" customHeight="1"/>
    <row r="52780" ht="12.75" hidden="1" customHeight="1"/>
    <row r="52781" ht="12.75" hidden="1" customHeight="1"/>
    <row r="52782" ht="12.75" hidden="1" customHeight="1"/>
    <row r="52783" ht="12.75" hidden="1" customHeight="1"/>
    <row r="52784" ht="12.75" hidden="1" customHeight="1"/>
    <row r="52785" ht="12.75" hidden="1" customHeight="1"/>
    <row r="52786" ht="12.75" hidden="1" customHeight="1"/>
    <row r="52787" ht="12.75" hidden="1" customHeight="1"/>
    <row r="52788" ht="12.75" hidden="1" customHeight="1"/>
    <row r="52789" ht="12.75" hidden="1" customHeight="1"/>
    <row r="52790" ht="12.75" hidden="1" customHeight="1"/>
    <row r="52791" ht="12.75" hidden="1" customHeight="1"/>
    <row r="52792" ht="12.75" hidden="1" customHeight="1"/>
    <row r="52793" ht="12.75" hidden="1" customHeight="1"/>
    <row r="52794" ht="12.75" hidden="1" customHeight="1"/>
    <row r="52795" ht="12.75" hidden="1" customHeight="1"/>
    <row r="52796" ht="12.75" hidden="1" customHeight="1"/>
    <row r="52797" ht="12.75" hidden="1" customHeight="1"/>
    <row r="52798" ht="12.75" hidden="1" customHeight="1"/>
    <row r="52799" ht="12.75" hidden="1" customHeight="1"/>
    <row r="52800" ht="12.75" hidden="1" customHeight="1"/>
    <row r="52801" ht="12.75" hidden="1" customHeight="1"/>
    <row r="52802" ht="12.75" hidden="1" customHeight="1"/>
    <row r="52803" ht="12.75" hidden="1" customHeight="1"/>
    <row r="52804" ht="12.75" hidden="1" customHeight="1"/>
    <row r="52805" ht="12.75" hidden="1" customHeight="1"/>
    <row r="52806" ht="12.75" hidden="1" customHeight="1"/>
    <row r="52807" ht="12.75" hidden="1" customHeight="1"/>
    <row r="52808" ht="12.75" hidden="1" customHeight="1"/>
    <row r="52809" ht="12.75" hidden="1" customHeight="1"/>
    <row r="52810" ht="12.75" hidden="1" customHeight="1"/>
    <row r="52811" ht="12.75" hidden="1" customHeight="1"/>
    <row r="52812" ht="12.75" hidden="1" customHeight="1"/>
    <row r="52813" ht="12.75" hidden="1" customHeight="1"/>
    <row r="52814" ht="12.75" hidden="1" customHeight="1"/>
    <row r="52815" ht="12.75" hidden="1" customHeight="1"/>
    <row r="52816" ht="12.75" hidden="1" customHeight="1"/>
    <row r="52817" ht="12.75" hidden="1" customHeight="1"/>
    <row r="52818" ht="12.75" hidden="1" customHeight="1"/>
    <row r="52819" ht="12.75" hidden="1" customHeight="1"/>
    <row r="52820" ht="12.75" hidden="1" customHeight="1"/>
    <row r="52821" ht="12.75" hidden="1" customHeight="1"/>
    <row r="52822" ht="12.75" hidden="1" customHeight="1"/>
    <row r="52823" ht="12.75" hidden="1" customHeight="1"/>
    <row r="52824" ht="12.75" hidden="1" customHeight="1"/>
    <row r="52825" ht="12.75" hidden="1" customHeight="1"/>
    <row r="52826" ht="12.75" hidden="1" customHeight="1"/>
    <row r="52827" ht="12.75" hidden="1" customHeight="1"/>
    <row r="52828" ht="12.75" hidden="1" customHeight="1"/>
    <row r="52829" ht="12.75" hidden="1" customHeight="1"/>
    <row r="52830" ht="12.75" hidden="1" customHeight="1"/>
    <row r="52831" ht="12.75" hidden="1" customHeight="1"/>
    <row r="52832" ht="12.75" hidden="1" customHeight="1"/>
    <row r="52833" ht="12.75" hidden="1" customHeight="1"/>
    <row r="52834" ht="12.75" hidden="1" customHeight="1"/>
    <row r="52835" ht="12.75" hidden="1" customHeight="1"/>
    <row r="52836" ht="12.75" hidden="1" customHeight="1"/>
    <row r="52837" ht="12.75" hidden="1" customHeight="1"/>
    <row r="52838" ht="12.75" hidden="1" customHeight="1"/>
    <row r="52839" ht="12.75" hidden="1" customHeight="1"/>
    <row r="52840" ht="12.75" hidden="1" customHeight="1"/>
    <row r="52841" ht="12.75" hidden="1" customHeight="1"/>
    <row r="52842" ht="12.75" hidden="1" customHeight="1"/>
    <row r="52843" ht="12.75" hidden="1" customHeight="1"/>
    <row r="52844" ht="12.75" hidden="1" customHeight="1"/>
    <row r="52845" ht="12.75" hidden="1" customHeight="1"/>
    <row r="52846" ht="12.75" hidden="1" customHeight="1"/>
    <row r="52847" ht="12.75" hidden="1" customHeight="1"/>
    <row r="52848" ht="12.75" hidden="1" customHeight="1"/>
    <row r="52849" ht="12.75" hidden="1" customHeight="1"/>
    <row r="52850" ht="12.75" hidden="1" customHeight="1"/>
    <row r="52851" ht="12.75" hidden="1" customHeight="1"/>
    <row r="52852" ht="12.75" hidden="1" customHeight="1"/>
    <row r="52853" ht="12.75" hidden="1" customHeight="1"/>
    <row r="52854" ht="12.75" hidden="1" customHeight="1"/>
    <row r="52855" ht="12.75" hidden="1" customHeight="1"/>
    <row r="52856" ht="12.75" hidden="1" customHeight="1"/>
    <row r="52857" ht="12.75" hidden="1" customHeight="1"/>
    <row r="52858" ht="12.75" hidden="1" customHeight="1"/>
    <row r="52859" ht="12.75" hidden="1" customHeight="1"/>
    <row r="52860" ht="12.75" hidden="1" customHeight="1"/>
    <row r="52861" ht="12.75" hidden="1" customHeight="1"/>
    <row r="52862" ht="12.75" hidden="1" customHeight="1"/>
    <row r="52863" ht="12.75" hidden="1" customHeight="1"/>
    <row r="52864" ht="12.75" hidden="1" customHeight="1"/>
    <row r="52865" ht="12.75" hidden="1" customHeight="1"/>
    <row r="52866" ht="12.75" hidden="1" customHeight="1"/>
    <row r="52867" ht="12.75" hidden="1" customHeight="1"/>
    <row r="52868" ht="12.75" hidden="1" customHeight="1"/>
    <row r="52869" ht="12.75" hidden="1" customHeight="1"/>
    <row r="52870" ht="12.75" hidden="1" customHeight="1"/>
    <row r="52871" ht="12.75" hidden="1" customHeight="1"/>
    <row r="52872" ht="12.75" hidden="1" customHeight="1"/>
    <row r="52873" ht="12.75" hidden="1" customHeight="1"/>
    <row r="52874" ht="12.75" hidden="1" customHeight="1"/>
    <row r="52875" ht="12.75" hidden="1" customHeight="1"/>
    <row r="52876" ht="12.75" hidden="1" customHeight="1"/>
    <row r="52877" ht="12.75" hidden="1" customHeight="1"/>
    <row r="52878" ht="12.75" hidden="1" customHeight="1"/>
    <row r="52879" ht="12.75" hidden="1" customHeight="1"/>
    <row r="52880" ht="12.75" hidden="1" customHeight="1"/>
    <row r="52881" ht="12.75" hidden="1" customHeight="1"/>
    <row r="52882" ht="12.75" hidden="1" customHeight="1"/>
    <row r="52883" ht="12.75" hidden="1" customHeight="1"/>
    <row r="52884" ht="12.75" hidden="1" customHeight="1"/>
    <row r="52885" ht="12.75" hidden="1" customHeight="1"/>
    <row r="52886" ht="12.75" hidden="1" customHeight="1"/>
    <row r="52887" ht="12.75" hidden="1" customHeight="1"/>
    <row r="52888" ht="12.75" hidden="1" customHeight="1"/>
    <row r="52889" ht="12.75" hidden="1" customHeight="1"/>
    <row r="52890" ht="12.75" hidden="1" customHeight="1"/>
    <row r="52891" ht="12.75" hidden="1" customHeight="1"/>
    <row r="52892" ht="12.75" hidden="1" customHeight="1"/>
    <row r="52893" ht="12.75" hidden="1" customHeight="1"/>
    <row r="52894" ht="12.75" hidden="1" customHeight="1"/>
    <row r="52895" ht="12.75" hidden="1" customHeight="1"/>
    <row r="52896" ht="12.75" hidden="1" customHeight="1"/>
    <row r="52897" ht="12.75" hidden="1" customHeight="1"/>
    <row r="52898" ht="12.75" hidden="1" customHeight="1"/>
    <row r="52899" ht="12.75" hidden="1" customHeight="1"/>
    <row r="52900" ht="12.75" hidden="1" customHeight="1"/>
    <row r="52901" ht="12.75" hidden="1" customHeight="1"/>
    <row r="52902" ht="12.75" hidden="1" customHeight="1"/>
    <row r="52903" ht="12.75" hidden="1" customHeight="1"/>
    <row r="52904" ht="12.75" hidden="1" customHeight="1"/>
    <row r="52905" ht="12.75" hidden="1" customHeight="1"/>
    <row r="52906" ht="12.75" hidden="1" customHeight="1"/>
    <row r="52907" ht="12.75" hidden="1" customHeight="1"/>
    <row r="52908" ht="12.75" hidden="1" customHeight="1"/>
    <row r="52909" ht="12.75" hidden="1" customHeight="1"/>
    <row r="52910" ht="12.75" hidden="1" customHeight="1"/>
    <row r="52911" ht="12.75" hidden="1" customHeight="1"/>
    <row r="52912" ht="12.75" hidden="1" customHeight="1"/>
    <row r="52913" ht="12.75" hidden="1" customHeight="1"/>
    <row r="52914" ht="12.75" hidden="1" customHeight="1"/>
    <row r="52915" ht="12.75" hidden="1" customHeight="1"/>
    <row r="52916" ht="12.75" hidden="1" customHeight="1"/>
    <row r="52917" ht="12.75" hidden="1" customHeight="1"/>
    <row r="52918" ht="12.75" hidden="1" customHeight="1"/>
    <row r="52919" ht="12.75" hidden="1" customHeight="1"/>
    <row r="52920" ht="12.75" hidden="1" customHeight="1"/>
    <row r="52921" ht="12.75" hidden="1" customHeight="1"/>
    <row r="52922" ht="12.75" hidden="1" customHeight="1"/>
    <row r="52923" ht="12.75" hidden="1" customHeight="1"/>
    <row r="52924" ht="12.75" hidden="1" customHeight="1"/>
    <row r="52925" ht="12.75" hidden="1" customHeight="1"/>
    <row r="52926" ht="12.75" hidden="1" customHeight="1"/>
    <row r="52927" ht="12.75" hidden="1" customHeight="1"/>
    <row r="52928" ht="12.75" hidden="1" customHeight="1"/>
    <row r="52929" ht="12.75" hidden="1" customHeight="1"/>
    <row r="52930" ht="12.75" hidden="1" customHeight="1"/>
    <row r="52931" ht="12.75" hidden="1" customHeight="1"/>
    <row r="52932" ht="12.75" hidden="1" customHeight="1"/>
    <row r="52933" ht="12.75" hidden="1" customHeight="1"/>
    <row r="52934" ht="12.75" hidden="1" customHeight="1"/>
    <row r="52935" ht="12.75" hidden="1" customHeight="1"/>
    <row r="52936" ht="12.75" hidden="1" customHeight="1"/>
    <row r="52937" ht="12.75" hidden="1" customHeight="1"/>
    <row r="52938" ht="12.75" hidden="1" customHeight="1"/>
    <row r="52939" ht="12.75" hidden="1" customHeight="1"/>
    <row r="52940" ht="12.75" hidden="1" customHeight="1"/>
    <row r="52941" ht="12.75" hidden="1" customHeight="1"/>
    <row r="52942" ht="12.75" hidden="1" customHeight="1"/>
    <row r="52943" ht="12.75" hidden="1" customHeight="1"/>
    <row r="52944" ht="12.75" hidden="1" customHeight="1"/>
    <row r="52945" ht="12.75" hidden="1" customHeight="1"/>
    <row r="52946" ht="12.75" hidden="1" customHeight="1"/>
    <row r="52947" ht="12.75" hidden="1" customHeight="1"/>
    <row r="52948" ht="12.75" hidden="1" customHeight="1"/>
    <row r="52949" ht="12.75" hidden="1" customHeight="1"/>
    <row r="52950" ht="12.75" hidden="1" customHeight="1"/>
    <row r="52951" ht="12.75" hidden="1" customHeight="1"/>
    <row r="52952" ht="12.75" hidden="1" customHeight="1"/>
    <row r="52953" ht="12.75" hidden="1" customHeight="1"/>
    <row r="52954" ht="12.75" hidden="1" customHeight="1"/>
    <row r="52955" ht="12.75" hidden="1" customHeight="1"/>
    <row r="52956" ht="12.75" hidden="1" customHeight="1"/>
    <row r="52957" ht="12.75" hidden="1" customHeight="1"/>
    <row r="52958" ht="12.75" hidden="1" customHeight="1"/>
    <row r="52959" ht="12.75" hidden="1" customHeight="1"/>
    <row r="52960" ht="12.75" hidden="1" customHeight="1"/>
    <row r="52961" ht="12.75" hidden="1" customHeight="1"/>
    <row r="52962" ht="12.75" hidden="1" customHeight="1"/>
    <row r="52963" ht="12.75" hidden="1" customHeight="1"/>
    <row r="52964" ht="12.75" hidden="1" customHeight="1"/>
    <row r="52965" ht="12.75" hidden="1" customHeight="1"/>
    <row r="52966" ht="12.75" hidden="1" customHeight="1"/>
    <row r="52967" ht="12.75" hidden="1" customHeight="1"/>
    <row r="52968" ht="12.75" hidden="1" customHeight="1"/>
    <row r="52969" ht="12.75" hidden="1" customHeight="1"/>
    <row r="52970" ht="12.75" hidden="1" customHeight="1"/>
    <row r="52971" ht="12.75" hidden="1" customHeight="1"/>
    <row r="52972" ht="12.75" hidden="1" customHeight="1"/>
    <row r="52973" ht="12.75" hidden="1" customHeight="1"/>
    <row r="52974" ht="12.75" hidden="1" customHeight="1"/>
    <row r="52975" ht="12.75" hidden="1" customHeight="1"/>
    <row r="52976" ht="12.75" hidden="1" customHeight="1"/>
    <row r="52977" ht="12.75" hidden="1" customHeight="1"/>
    <row r="52978" ht="12.75" hidden="1" customHeight="1"/>
    <row r="52979" ht="12.75" hidden="1" customHeight="1"/>
    <row r="52980" ht="12.75" hidden="1" customHeight="1"/>
    <row r="52981" ht="12.75" hidden="1" customHeight="1"/>
    <row r="52982" ht="12.75" hidden="1" customHeight="1"/>
    <row r="52983" ht="12.75" hidden="1" customHeight="1"/>
    <row r="52984" ht="12.75" hidden="1" customHeight="1"/>
    <row r="52985" ht="12.75" hidden="1" customHeight="1"/>
    <row r="52986" ht="12.75" hidden="1" customHeight="1"/>
    <row r="52987" ht="12.75" hidden="1" customHeight="1"/>
    <row r="52988" ht="12.75" hidden="1" customHeight="1"/>
    <row r="52989" ht="12.75" hidden="1" customHeight="1"/>
    <row r="52990" ht="12.75" hidden="1" customHeight="1"/>
    <row r="52991" ht="12.75" hidden="1" customHeight="1"/>
    <row r="52992" ht="12.75" hidden="1" customHeight="1"/>
    <row r="52993" ht="12.75" hidden="1" customHeight="1"/>
    <row r="52994" ht="12.75" hidden="1" customHeight="1"/>
    <row r="52995" ht="12.75" hidden="1" customHeight="1"/>
    <row r="52996" ht="12.75" hidden="1" customHeight="1"/>
    <row r="52997" ht="12.75" hidden="1" customHeight="1"/>
    <row r="52998" ht="12.75" hidden="1" customHeight="1"/>
    <row r="52999" ht="12.75" hidden="1" customHeight="1"/>
    <row r="53000" ht="12.75" hidden="1" customHeight="1"/>
    <row r="53001" ht="12.75" hidden="1" customHeight="1"/>
    <row r="53002" ht="12.75" hidden="1" customHeight="1"/>
    <row r="53003" ht="12.75" hidden="1" customHeight="1"/>
    <row r="53004" ht="12.75" hidden="1" customHeight="1"/>
    <row r="53005" ht="12.75" hidden="1" customHeight="1"/>
    <row r="53006" ht="12.75" hidden="1" customHeight="1"/>
    <row r="53007" ht="12.75" hidden="1" customHeight="1"/>
    <row r="53008" ht="12.75" hidden="1" customHeight="1"/>
    <row r="53009" ht="12.75" hidden="1" customHeight="1"/>
    <row r="53010" ht="12.75" hidden="1" customHeight="1"/>
    <row r="53011" ht="12.75" hidden="1" customHeight="1"/>
    <row r="53012" ht="12.75" hidden="1" customHeight="1"/>
    <row r="53013" ht="12.75" hidden="1" customHeight="1"/>
    <row r="53014" ht="12.75" hidden="1" customHeight="1"/>
    <row r="53015" ht="12.75" hidden="1" customHeight="1"/>
    <row r="53016" ht="12.75" hidden="1" customHeight="1"/>
    <row r="53017" ht="12.75" hidden="1" customHeight="1"/>
    <row r="53018" ht="12.75" hidden="1" customHeight="1"/>
    <row r="53019" ht="12.75" hidden="1" customHeight="1"/>
    <row r="53020" ht="12.75" hidden="1" customHeight="1"/>
    <row r="53021" ht="12.75" hidden="1" customHeight="1"/>
    <row r="53022" ht="12.75" hidden="1" customHeight="1"/>
    <row r="53023" ht="12.75" hidden="1" customHeight="1"/>
    <row r="53024" ht="12.75" hidden="1" customHeight="1"/>
    <row r="53025" ht="12.75" hidden="1" customHeight="1"/>
    <row r="53026" ht="12.75" hidden="1" customHeight="1"/>
    <row r="53027" ht="12.75" hidden="1" customHeight="1"/>
    <row r="53028" ht="12.75" hidden="1" customHeight="1"/>
    <row r="53029" ht="12.75" hidden="1" customHeight="1"/>
    <row r="53030" ht="12.75" hidden="1" customHeight="1"/>
    <row r="53031" ht="12.75" hidden="1" customHeight="1"/>
    <row r="53032" ht="12.75" hidden="1" customHeight="1"/>
    <row r="53033" ht="12.75" hidden="1" customHeight="1"/>
    <row r="53034" ht="12.75" hidden="1" customHeight="1"/>
    <row r="53035" ht="12.75" hidden="1" customHeight="1"/>
    <row r="53036" ht="12.75" hidden="1" customHeight="1"/>
    <row r="53037" ht="12.75" hidden="1" customHeight="1"/>
    <row r="53038" ht="12.75" hidden="1" customHeight="1"/>
    <row r="53039" ht="12.75" hidden="1" customHeight="1"/>
    <row r="53040" ht="12.75" hidden="1" customHeight="1"/>
    <row r="53041" ht="12.75" hidden="1" customHeight="1"/>
    <row r="53042" ht="12.75" hidden="1" customHeight="1"/>
    <row r="53043" ht="12.75" hidden="1" customHeight="1"/>
    <row r="53044" ht="12.75" hidden="1" customHeight="1"/>
    <row r="53045" ht="12.75" hidden="1" customHeight="1"/>
    <row r="53046" ht="12.75" hidden="1" customHeight="1"/>
    <row r="53047" ht="12.75" hidden="1" customHeight="1"/>
    <row r="53048" ht="12.75" hidden="1" customHeight="1"/>
    <row r="53049" ht="12.75" hidden="1" customHeight="1"/>
    <row r="53050" ht="12.75" hidden="1" customHeight="1"/>
    <row r="53051" ht="12.75" hidden="1" customHeight="1"/>
    <row r="53052" ht="12.75" hidden="1" customHeight="1"/>
    <row r="53053" ht="12.75" hidden="1" customHeight="1"/>
    <row r="53054" ht="12.75" hidden="1" customHeight="1"/>
    <row r="53055" ht="12.75" hidden="1" customHeight="1"/>
    <row r="53056" ht="12.75" hidden="1" customHeight="1"/>
    <row r="53057" ht="12.75" hidden="1" customHeight="1"/>
    <row r="53058" ht="12.75" hidden="1" customHeight="1"/>
    <row r="53059" ht="12.75" hidden="1" customHeight="1"/>
    <row r="53060" ht="12.75" hidden="1" customHeight="1"/>
    <row r="53061" ht="12.75" hidden="1" customHeight="1"/>
    <row r="53062" ht="12.75" hidden="1" customHeight="1"/>
    <row r="53063" ht="12.75" hidden="1" customHeight="1"/>
    <row r="53064" ht="12.75" hidden="1" customHeight="1"/>
    <row r="53065" ht="12.75" hidden="1" customHeight="1"/>
    <row r="53066" ht="12.75" hidden="1" customHeight="1"/>
    <row r="53067" ht="12.75" hidden="1" customHeight="1"/>
    <row r="53068" ht="12.75" hidden="1" customHeight="1"/>
    <row r="53069" ht="12.75" hidden="1" customHeight="1"/>
    <row r="53070" ht="12.75" hidden="1" customHeight="1"/>
    <row r="53071" ht="12.75" hidden="1" customHeight="1"/>
    <row r="53072" ht="12.75" hidden="1" customHeight="1"/>
    <row r="53073" ht="12.75" hidden="1" customHeight="1"/>
    <row r="53074" ht="12.75" hidden="1" customHeight="1"/>
    <row r="53075" ht="12.75" hidden="1" customHeight="1"/>
    <row r="53076" ht="12.75" hidden="1" customHeight="1"/>
    <row r="53077" ht="12.75" hidden="1" customHeight="1"/>
    <row r="53078" ht="12.75" hidden="1" customHeight="1"/>
    <row r="53079" ht="12.75" hidden="1" customHeight="1"/>
    <row r="53080" ht="12.75" hidden="1" customHeight="1"/>
    <row r="53081" ht="12.75" hidden="1" customHeight="1"/>
    <row r="53082" ht="12.75" hidden="1" customHeight="1"/>
    <row r="53083" ht="12.75" hidden="1" customHeight="1"/>
    <row r="53084" ht="12.75" hidden="1" customHeight="1"/>
    <row r="53085" ht="12.75" hidden="1" customHeight="1"/>
    <row r="53086" ht="12.75" hidden="1" customHeight="1"/>
    <row r="53087" ht="12.75" hidden="1" customHeight="1"/>
    <row r="53088" ht="12.75" hidden="1" customHeight="1"/>
    <row r="53089" ht="12.75" hidden="1" customHeight="1"/>
    <row r="53090" ht="12.75" hidden="1" customHeight="1"/>
    <row r="53091" ht="12.75" hidden="1" customHeight="1"/>
    <row r="53092" ht="12.75" hidden="1" customHeight="1"/>
    <row r="53093" ht="12.75" hidden="1" customHeight="1"/>
    <row r="53094" ht="12.75" hidden="1" customHeight="1"/>
    <row r="53095" ht="12.75" hidden="1" customHeight="1"/>
    <row r="53096" ht="12.75" hidden="1" customHeight="1"/>
    <row r="53097" ht="12.75" hidden="1" customHeight="1"/>
    <row r="53098" ht="12.75" hidden="1" customHeight="1"/>
    <row r="53099" ht="12.75" hidden="1" customHeight="1"/>
    <row r="53100" ht="12.75" hidden="1" customHeight="1"/>
    <row r="53101" ht="12.75" hidden="1" customHeight="1"/>
    <row r="53102" ht="12.75" hidden="1" customHeight="1"/>
    <row r="53103" ht="12.75" hidden="1" customHeight="1"/>
    <row r="53104" ht="12.75" hidden="1" customHeight="1"/>
    <row r="53105" ht="12.75" hidden="1" customHeight="1"/>
    <row r="53106" ht="12.75" hidden="1" customHeight="1"/>
    <row r="53107" ht="12.75" hidden="1" customHeight="1"/>
    <row r="53108" ht="12.75" hidden="1" customHeight="1"/>
    <row r="53109" ht="12.75" hidden="1" customHeight="1"/>
    <row r="53110" ht="12.75" hidden="1" customHeight="1"/>
    <row r="53111" ht="12.75" hidden="1" customHeight="1"/>
    <row r="53112" ht="12.75" hidden="1" customHeight="1"/>
    <row r="53113" ht="12.75" hidden="1" customHeight="1"/>
    <row r="53114" ht="12.75" hidden="1" customHeight="1"/>
    <row r="53115" ht="12.75" hidden="1" customHeight="1"/>
    <row r="53116" ht="12.75" hidden="1" customHeight="1"/>
    <row r="53117" ht="12.75" hidden="1" customHeight="1"/>
    <row r="53118" ht="12.75" hidden="1" customHeight="1"/>
    <row r="53119" ht="12.75" hidden="1" customHeight="1"/>
    <row r="53120" ht="12.75" hidden="1" customHeight="1"/>
    <row r="53121" ht="12.75" hidden="1" customHeight="1"/>
    <row r="53122" ht="12.75" hidden="1" customHeight="1"/>
    <row r="53123" ht="12.75" hidden="1" customHeight="1"/>
    <row r="53124" ht="12.75" hidden="1" customHeight="1"/>
    <row r="53125" ht="12.75" hidden="1" customHeight="1"/>
    <row r="53126" ht="12.75" hidden="1" customHeight="1"/>
    <row r="53127" ht="12.75" hidden="1" customHeight="1"/>
    <row r="53128" ht="12.75" hidden="1" customHeight="1"/>
    <row r="53129" ht="12.75" hidden="1" customHeight="1"/>
    <row r="53130" ht="12.75" hidden="1" customHeight="1"/>
    <row r="53131" ht="12.75" hidden="1" customHeight="1"/>
    <row r="53132" ht="12.75" hidden="1" customHeight="1"/>
    <row r="53133" ht="12.75" hidden="1" customHeight="1"/>
    <row r="53134" ht="12.75" hidden="1" customHeight="1"/>
    <row r="53135" ht="12.75" hidden="1" customHeight="1"/>
    <row r="53136" ht="12.75" hidden="1" customHeight="1"/>
    <row r="53137" ht="12.75" hidden="1" customHeight="1"/>
    <row r="53138" ht="12.75" hidden="1" customHeight="1"/>
    <row r="53139" ht="12.75" hidden="1" customHeight="1"/>
    <row r="53140" ht="12.75" hidden="1" customHeight="1"/>
    <row r="53141" ht="12.75" hidden="1" customHeight="1"/>
    <row r="53142" ht="12.75" hidden="1" customHeight="1"/>
    <row r="53143" ht="12.75" hidden="1" customHeight="1"/>
    <row r="53144" ht="12.75" hidden="1" customHeight="1"/>
    <row r="53145" ht="12.75" hidden="1" customHeight="1"/>
    <row r="53146" ht="12.75" hidden="1" customHeight="1"/>
    <row r="53147" ht="12.75" hidden="1" customHeight="1"/>
    <row r="53148" ht="12.75" hidden="1" customHeight="1"/>
    <row r="53149" ht="12.75" hidden="1" customHeight="1"/>
    <row r="53150" ht="12.75" hidden="1" customHeight="1"/>
    <row r="53151" ht="12.75" hidden="1" customHeight="1"/>
    <row r="53152" ht="12.75" hidden="1" customHeight="1"/>
    <row r="53153" ht="12.75" hidden="1" customHeight="1"/>
    <row r="53154" ht="12.75" hidden="1" customHeight="1"/>
    <row r="53155" ht="12.75" hidden="1" customHeight="1"/>
    <row r="53156" ht="12.75" hidden="1" customHeight="1"/>
    <row r="53157" ht="12.75" hidden="1" customHeight="1"/>
    <row r="53158" ht="12.75" hidden="1" customHeight="1"/>
    <row r="53159" ht="12.75" hidden="1" customHeight="1"/>
    <row r="53160" ht="12.75" hidden="1" customHeight="1"/>
    <row r="53161" ht="12.75" hidden="1" customHeight="1"/>
    <row r="53162" ht="12.75" hidden="1" customHeight="1"/>
    <row r="53163" ht="12.75" hidden="1" customHeight="1"/>
    <row r="53164" ht="12.75" hidden="1" customHeight="1"/>
    <row r="53165" ht="12.75" hidden="1" customHeight="1"/>
    <row r="53166" ht="12.75" hidden="1" customHeight="1"/>
    <row r="53167" ht="12.75" hidden="1" customHeight="1"/>
    <row r="53168" ht="12.75" hidden="1" customHeight="1"/>
    <row r="53169" ht="12.75" hidden="1" customHeight="1"/>
    <row r="53170" ht="12.75" hidden="1" customHeight="1"/>
    <row r="53171" ht="12.75" hidden="1" customHeight="1"/>
    <row r="53172" ht="12.75" hidden="1" customHeight="1"/>
    <row r="53173" ht="12.75" hidden="1" customHeight="1"/>
    <row r="53174" ht="12.75" hidden="1" customHeight="1"/>
    <row r="53175" ht="12.75" hidden="1" customHeight="1"/>
    <row r="53176" ht="12.75" hidden="1" customHeight="1"/>
    <row r="53177" ht="12.75" hidden="1" customHeight="1"/>
    <row r="53178" ht="12.75" hidden="1" customHeight="1"/>
    <row r="53179" ht="12.75" hidden="1" customHeight="1"/>
    <row r="53180" ht="12.75" hidden="1" customHeight="1"/>
    <row r="53181" ht="12.75" hidden="1" customHeight="1"/>
    <row r="53182" ht="12.75" hidden="1" customHeight="1"/>
    <row r="53183" ht="12.75" hidden="1" customHeight="1"/>
    <row r="53184" ht="12.75" hidden="1" customHeight="1"/>
    <row r="53185" ht="12.75" hidden="1" customHeight="1"/>
    <row r="53186" ht="12.75" hidden="1" customHeight="1"/>
    <row r="53187" ht="12.75" hidden="1" customHeight="1"/>
    <row r="53188" ht="12.75" hidden="1" customHeight="1"/>
    <row r="53189" ht="12.75" hidden="1" customHeight="1"/>
    <row r="53190" ht="12.75" hidden="1" customHeight="1"/>
    <row r="53191" ht="12.75" hidden="1" customHeight="1"/>
    <row r="53192" ht="12.75" hidden="1" customHeight="1"/>
    <row r="53193" ht="12.75" hidden="1" customHeight="1"/>
    <row r="53194" ht="12.75" hidden="1" customHeight="1"/>
    <row r="53195" ht="12.75" hidden="1" customHeight="1"/>
    <row r="53196" ht="12.75" hidden="1" customHeight="1"/>
    <row r="53197" ht="12.75" hidden="1" customHeight="1"/>
    <row r="53198" ht="12.75" hidden="1" customHeight="1"/>
    <row r="53199" ht="12.75" hidden="1" customHeight="1"/>
    <row r="53200" ht="12.75" hidden="1" customHeight="1"/>
    <row r="53201" ht="12.75" hidden="1" customHeight="1"/>
    <row r="53202" ht="12.75" hidden="1" customHeight="1"/>
    <row r="53203" ht="12.75" hidden="1" customHeight="1"/>
    <row r="53204" ht="12.75" hidden="1" customHeight="1"/>
    <row r="53205" ht="12.75" hidden="1" customHeight="1"/>
    <row r="53206" ht="12.75" hidden="1" customHeight="1"/>
    <row r="53207" ht="12.75" hidden="1" customHeight="1"/>
    <row r="53208" ht="12.75" hidden="1" customHeight="1"/>
    <row r="53209" ht="12.75" hidden="1" customHeight="1"/>
    <row r="53210" ht="12.75" hidden="1" customHeight="1"/>
    <row r="53211" ht="12.75" hidden="1" customHeight="1"/>
    <row r="53212" ht="12.75" hidden="1" customHeight="1"/>
    <row r="53213" ht="12.75" hidden="1" customHeight="1"/>
    <row r="53214" ht="12.75" hidden="1" customHeight="1"/>
    <row r="53215" ht="12.75" hidden="1" customHeight="1"/>
    <row r="53216" ht="12.75" hidden="1" customHeight="1"/>
    <row r="53217" ht="12.75" hidden="1" customHeight="1"/>
    <row r="53218" ht="12.75" hidden="1" customHeight="1"/>
    <row r="53219" ht="12.75" hidden="1" customHeight="1"/>
    <row r="53220" ht="12.75" hidden="1" customHeight="1"/>
    <row r="53221" ht="12.75" hidden="1" customHeight="1"/>
    <row r="53222" ht="12.75" hidden="1" customHeight="1"/>
    <row r="53223" ht="12.75" hidden="1" customHeight="1"/>
    <row r="53224" ht="12.75" hidden="1" customHeight="1"/>
    <row r="53225" ht="12.75" hidden="1" customHeight="1"/>
    <row r="53226" ht="12.75" hidden="1" customHeight="1"/>
    <row r="53227" ht="12.75" hidden="1" customHeight="1"/>
    <row r="53228" ht="12.75" hidden="1" customHeight="1"/>
    <row r="53229" ht="12.75" hidden="1" customHeight="1"/>
    <row r="53230" ht="12.75" hidden="1" customHeight="1"/>
    <row r="53231" ht="12.75" hidden="1" customHeight="1"/>
    <row r="53232" ht="12.75" hidden="1" customHeight="1"/>
    <row r="53233" ht="12.75" hidden="1" customHeight="1"/>
    <row r="53234" ht="12.75" hidden="1" customHeight="1"/>
    <row r="53235" ht="12.75" hidden="1" customHeight="1"/>
    <row r="53236" ht="12.75" hidden="1" customHeight="1"/>
    <row r="53237" ht="12.75" hidden="1" customHeight="1"/>
    <row r="53238" ht="12.75" hidden="1" customHeight="1"/>
    <row r="53239" ht="12.75" hidden="1" customHeight="1"/>
    <row r="53240" ht="12.75" hidden="1" customHeight="1"/>
    <row r="53241" ht="12.75" hidden="1" customHeight="1"/>
    <row r="53242" ht="12.75" hidden="1" customHeight="1"/>
    <row r="53243" ht="12.75" hidden="1" customHeight="1"/>
    <row r="53244" ht="12.75" hidden="1" customHeight="1"/>
    <row r="53245" ht="12.75" hidden="1" customHeight="1"/>
    <row r="53246" ht="12.75" hidden="1" customHeight="1"/>
    <row r="53247" ht="12.75" hidden="1" customHeight="1"/>
    <row r="53248" ht="12.75" hidden="1" customHeight="1"/>
    <row r="53249" ht="12.75" hidden="1" customHeight="1"/>
    <row r="53250" ht="12.75" hidden="1" customHeight="1"/>
    <row r="53251" ht="12.75" hidden="1" customHeight="1"/>
    <row r="53252" ht="12.75" hidden="1" customHeight="1"/>
    <row r="53253" ht="12.75" hidden="1" customHeight="1"/>
    <row r="53254" ht="12.75" hidden="1" customHeight="1"/>
    <row r="53255" ht="12.75" hidden="1" customHeight="1"/>
    <row r="53256" ht="12.75" hidden="1" customHeight="1"/>
    <row r="53257" ht="12.75" hidden="1" customHeight="1"/>
    <row r="53258" ht="12.75" hidden="1" customHeight="1"/>
    <row r="53259" ht="12.75" hidden="1" customHeight="1"/>
    <row r="53260" ht="12.75" hidden="1" customHeight="1"/>
    <row r="53261" ht="12.75" hidden="1" customHeight="1"/>
    <row r="53262" ht="12.75" hidden="1" customHeight="1"/>
    <row r="53263" ht="12.75" hidden="1" customHeight="1"/>
    <row r="53264" ht="12.75" hidden="1" customHeight="1"/>
    <row r="53265" ht="12.75" hidden="1" customHeight="1"/>
    <row r="53266" ht="12.75" hidden="1" customHeight="1"/>
    <row r="53267" ht="12.75" hidden="1" customHeight="1"/>
    <row r="53268" ht="12.75" hidden="1" customHeight="1"/>
    <row r="53269" ht="12.75" hidden="1" customHeight="1"/>
    <row r="53270" ht="12.75" hidden="1" customHeight="1"/>
    <row r="53271" ht="12.75" hidden="1" customHeight="1"/>
    <row r="53272" ht="12.75" hidden="1" customHeight="1"/>
    <row r="53273" ht="12.75" hidden="1" customHeight="1"/>
    <row r="53274" ht="12.75" hidden="1" customHeight="1"/>
    <row r="53275" ht="12.75" hidden="1" customHeight="1"/>
    <row r="53276" ht="12.75" hidden="1" customHeight="1"/>
    <row r="53277" ht="12.75" hidden="1" customHeight="1"/>
    <row r="53278" ht="12.75" hidden="1" customHeight="1"/>
    <row r="53279" ht="12.75" hidden="1" customHeight="1"/>
    <row r="53280" ht="12.75" hidden="1" customHeight="1"/>
    <row r="53281" ht="12.75" hidden="1" customHeight="1"/>
    <row r="53282" ht="12.75" hidden="1" customHeight="1"/>
    <row r="53283" ht="12.75" hidden="1" customHeight="1"/>
    <row r="53284" ht="12.75" hidden="1" customHeight="1"/>
    <row r="53285" ht="12.75" hidden="1" customHeight="1"/>
    <row r="53286" ht="12.75" hidden="1" customHeight="1"/>
    <row r="53287" ht="12.75" hidden="1" customHeight="1"/>
    <row r="53288" ht="12.75" hidden="1" customHeight="1"/>
    <row r="53289" ht="12.75" hidden="1" customHeight="1"/>
    <row r="53290" ht="12.75" hidden="1" customHeight="1"/>
    <row r="53291" ht="12.75" hidden="1" customHeight="1"/>
    <row r="53292" ht="12.75" hidden="1" customHeight="1"/>
    <row r="53293" ht="12.75" hidden="1" customHeight="1"/>
    <row r="53294" ht="12.75" hidden="1" customHeight="1"/>
    <row r="53295" ht="12.75" hidden="1" customHeight="1"/>
    <row r="53296" ht="12.75" hidden="1" customHeight="1"/>
    <row r="53297" ht="12.75" hidden="1" customHeight="1"/>
    <row r="53298" ht="12.75" hidden="1" customHeight="1"/>
    <row r="53299" ht="12.75" hidden="1" customHeight="1"/>
    <row r="53300" ht="12.75" hidden="1" customHeight="1"/>
    <row r="53301" ht="12.75" hidden="1" customHeight="1"/>
    <row r="53302" ht="12.75" hidden="1" customHeight="1"/>
    <row r="53303" ht="12.75" hidden="1" customHeight="1"/>
    <row r="53304" ht="12.75" hidden="1" customHeight="1"/>
    <row r="53305" ht="12.75" hidden="1" customHeight="1"/>
    <row r="53306" ht="12.75" hidden="1" customHeight="1"/>
    <row r="53307" ht="12.75" hidden="1" customHeight="1"/>
    <row r="53308" ht="12.75" hidden="1" customHeight="1"/>
    <row r="53309" ht="12.75" hidden="1" customHeight="1"/>
    <row r="53310" ht="12.75" hidden="1" customHeight="1"/>
    <row r="53311" ht="12.75" hidden="1" customHeight="1"/>
    <row r="53312" ht="12.75" hidden="1" customHeight="1"/>
    <row r="53313" ht="12.75" hidden="1" customHeight="1"/>
    <row r="53314" ht="12.75" hidden="1" customHeight="1"/>
    <row r="53315" ht="12.75" hidden="1" customHeight="1"/>
    <row r="53316" ht="12.75" hidden="1" customHeight="1"/>
    <row r="53317" ht="12.75" hidden="1" customHeight="1"/>
    <row r="53318" ht="12.75" hidden="1" customHeight="1"/>
    <row r="53319" ht="12.75" hidden="1" customHeight="1"/>
    <row r="53320" ht="12.75" hidden="1" customHeight="1"/>
    <row r="53321" ht="12.75" hidden="1" customHeight="1"/>
    <row r="53322" ht="12.75" hidden="1" customHeight="1"/>
    <row r="53323" ht="12.75" hidden="1" customHeight="1"/>
    <row r="53324" ht="12.75" hidden="1" customHeight="1"/>
    <row r="53325" ht="12.75" hidden="1" customHeight="1"/>
    <row r="53326" ht="12.75" hidden="1" customHeight="1"/>
    <row r="53327" ht="12.75" hidden="1" customHeight="1"/>
    <row r="53328" ht="12.75" hidden="1" customHeight="1"/>
    <row r="53329" ht="12.75" hidden="1" customHeight="1"/>
    <row r="53330" ht="12.75" hidden="1" customHeight="1"/>
    <row r="53331" ht="12.75" hidden="1" customHeight="1"/>
    <row r="53332" ht="12.75" hidden="1" customHeight="1"/>
    <row r="53333" ht="12.75" hidden="1" customHeight="1"/>
    <row r="53334" ht="12.75" hidden="1" customHeight="1"/>
    <row r="53335" ht="12.75" hidden="1" customHeight="1"/>
    <row r="53336" ht="12.75" hidden="1" customHeight="1"/>
    <row r="53337" ht="12.75" hidden="1" customHeight="1"/>
    <row r="53338" ht="12.75" hidden="1" customHeight="1"/>
    <row r="53339" ht="12.75" hidden="1" customHeight="1"/>
    <row r="53340" ht="12.75" hidden="1" customHeight="1"/>
    <row r="53341" ht="12.75" hidden="1" customHeight="1"/>
    <row r="53342" ht="12.75" hidden="1" customHeight="1"/>
    <row r="53343" ht="12.75" hidden="1" customHeight="1"/>
    <row r="53344" ht="12.75" hidden="1" customHeight="1"/>
    <row r="53345" ht="12.75" hidden="1" customHeight="1"/>
    <row r="53346" ht="12.75" hidden="1" customHeight="1"/>
    <row r="53347" ht="12.75" hidden="1" customHeight="1"/>
    <row r="53348" ht="12.75" hidden="1" customHeight="1"/>
    <row r="53349" ht="12.75" hidden="1" customHeight="1"/>
    <row r="53350" ht="12.75" hidden="1" customHeight="1"/>
    <row r="53351" ht="12.75" hidden="1" customHeight="1"/>
    <row r="53352" ht="12.75" hidden="1" customHeight="1"/>
    <row r="53353" ht="12.75" hidden="1" customHeight="1"/>
    <row r="53354" ht="12.75" hidden="1" customHeight="1"/>
    <row r="53355" ht="12.75" hidden="1" customHeight="1"/>
    <row r="53356" ht="12.75" hidden="1" customHeight="1"/>
    <row r="53357" ht="12.75" hidden="1" customHeight="1"/>
    <row r="53358" ht="12.75" hidden="1" customHeight="1"/>
    <row r="53359" ht="12.75" hidden="1" customHeight="1"/>
    <row r="53360" ht="12.75" hidden="1" customHeight="1"/>
    <row r="53361" ht="12.75" hidden="1" customHeight="1"/>
    <row r="53362" ht="12.75" hidden="1" customHeight="1"/>
    <row r="53363" ht="12.75" hidden="1" customHeight="1"/>
    <row r="53364" ht="12.75" hidden="1" customHeight="1"/>
    <row r="53365" ht="12.75" hidden="1" customHeight="1"/>
    <row r="53366" ht="12.75" hidden="1" customHeight="1"/>
    <row r="53367" ht="12.75" hidden="1" customHeight="1"/>
    <row r="53368" ht="12.75" hidden="1" customHeight="1"/>
    <row r="53369" ht="12.75" hidden="1" customHeight="1"/>
    <row r="53370" ht="12.75" hidden="1" customHeight="1"/>
    <row r="53371" ht="12.75" hidden="1" customHeight="1"/>
    <row r="53372" ht="12.75" hidden="1" customHeight="1"/>
    <row r="53373" ht="12.75" hidden="1" customHeight="1"/>
    <row r="53374" ht="12.75" hidden="1" customHeight="1"/>
    <row r="53375" ht="12.75" hidden="1" customHeight="1"/>
    <row r="53376" ht="12.75" hidden="1" customHeight="1"/>
    <row r="53377" ht="12.75" hidden="1" customHeight="1"/>
    <row r="53378" ht="12.75" hidden="1" customHeight="1"/>
    <row r="53379" ht="12.75" hidden="1" customHeight="1"/>
    <row r="53380" ht="12.75" hidden="1" customHeight="1"/>
    <row r="53381" ht="12.75" hidden="1" customHeight="1"/>
    <row r="53382" ht="12.75" hidden="1" customHeight="1"/>
    <row r="53383" ht="12.75" hidden="1" customHeight="1"/>
    <row r="53384" ht="12.75" hidden="1" customHeight="1"/>
    <row r="53385" ht="12.75" hidden="1" customHeight="1"/>
    <row r="53386" ht="12.75" hidden="1" customHeight="1"/>
    <row r="53387" ht="12.75" hidden="1" customHeight="1"/>
    <row r="53388" ht="12.75" hidden="1" customHeight="1"/>
    <row r="53389" ht="12.75" hidden="1" customHeight="1"/>
    <row r="53390" ht="12.75" hidden="1" customHeight="1"/>
    <row r="53391" ht="12.75" hidden="1" customHeight="1"/>
    <row r="53392" ht="12.75" hidden="1" customHeight="1"/>
    <row r="53393" ht="12.75" hidden="1" customHeight="1"/>
    <row r="53394" ht="12.75" hidden="1" customHeight="1"/>
    <row r="53395" ht="12.75" hidden="1" customHeight="1"/>
    <row r="53396" ht="12.75" hidden="1" customHeight="1"/>
    <row r="53397" ht="12.75" hidden="1" customHeight="1"/>
    <row r="53398" ht="12.75" hidden="1" customHeight="1"/>
    <row r="53399" ht="12.75" hidden="1" customHeight="1"/>
    <row r="53400" ht="12.75" hidden="1" customHeight="1"/>
    <row r="53401" ht="12.75" hidden="1" customHeight="1"/>
    <row r="53402" ht="12.75" hidden="1" customHeight="1"/>
    <row r="53403" ht="12.75" hidden="1" customHeight="1"/>
    <row r="53404" ht="12.75" hidden="1" customHeight="1"/>
    <row r="53405" ht="12.75" hidden="1" customHeight="1"/>
    <row r="53406" ht="12.75" hidden="1" customHeight="1"/>
    <row r="53407" ht="12.75" hidden="1" customHeight="1"/>
    <row r="53408" ht="12.75" hidden="1" customHeight="1"/>
    <row r="53409" ht="12.75" hidden="1" customHeight="1"/>
    <row r="53410" ht="12.75" hidden="1" customHeight="1"/>
    <row r="53411" ht="12.75" hidden="1" customHeight="1"/>
    <row r="53412" ht="12.75" hidden="1" customHeight="1"/>
    <row r="53413" ht="12.75" hidden="1" customHeight="1"/>
    <row r="53414" ht="12.75" hidden="1" customHeight="1"/>
    <row r="53415" ht="12.75" hidden="1" customHeight="1"/>
    <row r="53416" ht="12.75" hidden="1" customHeight="1"/>
    <row r="53417" ht="12.75" hidden="1" customHeight="1"/>
    <row r="53418" ht="12.75" hidden="1" customHeight="1"/>
    <row r="53419" ht="12.75" hidden="1" customHeight="1"/>
    <row r="53420" ht="12.75" hidden="1" customHeight="1"/>
    <row r="53421" ht="12.75" hidden="1" customHeight="1"/>
    <row r="53422" ht="12.75" hidden="1" customHeight="1"/>
    <row r="53423" ht="12.75" hidden="1" customHeight="1"/>
    <row r="53424" ht="12.75" hidden="1" customHeight="1"/>
    <row r="53425" ht="12.75" hidden="1" customHeight="1"/>
    <row r="53426" ht="12.75" hidden="1" customHeight="1"/>
    <row r="53427" ht="12.75" hidden="1" customHeight="1"/>
    <row r="53428" ht="12.75" hidden="1" customHeight="1"/>
    <row r="53429" ht="12.75" hidden="1" customHeight="1"/>
    <row r="53430" ht="12.75" hidden="1" customHeight="1"/>
    <row r="53431" ht="12.75" hidden="1" customHeight="1"/>
    <row r="53432" ht="12.75" hidden="1" customHeight="1"/>
    <row r="53433" ht="12.75" hidden="1" customHeight="1"/>
    <row r="53434" ht="12.75" hidden="1" customHeight="1"/>
    <row r="53435" ht="12.75" hidden="1" customHeight="1"/>
    <row r="53436" ht="12.75" hidden="1" customHeight="1"/>
    <row r="53437" ht="12.75" hidden="1" customHeight="1"/>
    <row r="53438" ht="12.75" hidden="1" customHeight="1"/>
    <row r="53439" ht="12.75" hidden="1" customHeight="1"/>
    <row r="53440" ht="12.75" hidden="1" customHeight="1"/>
    <row r="53441" ht="12.75" hidden="1" customHeight="1"/>
    <row r="53442" ht="12.75" hidden="1" customHeight="1"/>
    <row r="53443" ht="12.75" hidden="1" customHeight="1"/>
    <row r="53444" ht="12.75" hidden="1" customHeight="1"/>
    <row r="53445" ht="12.75" hidden="1" customHeight="1"/>
    <row r="53446" ht="12.75" hidden="1" customHeight="1"/>
    <row r="53447" ht="12.75" hidden="1" customHeight="1"/>
    <row r="53448" ht="12.75" hidden="1" customHeight="1"/>
    <row r="53449" ht="12.75" hidden="1" customHeight="1"/>
    <row r="53450" ht="12.75" hidden="1" customHeight="1"/>
    <row r="53451" ht="12.75" hidden="1" customHeight="1"/>
    <row r="53452" ht="12.75" hidden="1" customHeight="1"/>
    <row r="53453" ht="12.75" hidden="1" customHeight="1"/>
    <row r="53454" ht="12.75" hidden="1" customHeight="1"/>
    <row r="53455" ht="12.75" hidden="1" customHeight="1"/>
    <row r="53456" ht="12.75" hidden="1" customHeight="1"/>
    <row r="53457" ht="12.75" hidden="1" customHeight="1"/>
    <row r="53458" ht="12.75" hidden="1" customHeight="1"/>
    <row r="53459" ht="12.75" hidden="1" customHeight="1"/>
    <row r="53460" ht="12.75" hidden="1" customHeight="1"/>
    <row r="53461" ht="12.75" hidden="1" customHeight="1"/>
    <row r="53462" ht="12.75" hidden="1" customHeight="1"/>
    <row r="53463" ht="12.75" hidden="1" customHeight="1"/>
    <row r="53464" ht="12.75" hidden="1" customHeight="1"/>
    <row r="53465" ht="12.75" hidden="1" customHeight="1"/>
    <row r="53466" ht="12.75" hidden="1" customHeight="1"/>
    <row r="53467" ht="12.75" hidden="1" customHeight="1"/>
    <row r="53468" ht="12.75" hidden="1" customHeight="1"/>
    <row r="53469" ht="12.75" hidden="1" customHeight="1"/>
    <row r="53470" ht="12.75" hidden="1" customHeight="1"/>
    <row r="53471" ht="12.75" hidden="1" customHeight="1"/>
    <row r="53472" ht="12.75" hidden="1" customHeight="1"/>
    <row r="53473" ht="12.75" hidden="1" customHeight="1"/>
    <row r="53474" ht="12.75" hidden="1" customHeight="1"/>
    <row r="53475" ht="12.75" hidden="1" customHeight="1"/>
    <row r="53476" ht="12.75" hidden="1" customHeight="1"/>
    <row r="53477" ht="12.75" hidden="1" customHeight="1"/>
    <row r="53478" ht="12.75" hidden="1" customHeight="1"/>
    <row r="53479" ht="12.75" hidden="1" customHeight="1"/>
    <row r="53480" ht="12.75" hidden="1" customHeight="1"/>
    <row r="53481" ht="12.75" hidden="1" customHeight="1"/>
    <row r="53482" ht="12.75" hidden="1" customHeight="1"/>
    <row r="53483" ht="12.75" hidden="1" customHeight="1"/>
    <row r="53484" ht="12.75" hidden="1" customHeight="1"/>
    <row r="53485" ht="12.75" hidden="1" customHeight="1"/>
    <row r="53486" ht="12.75" hidden="1" customHeight="1"/>
    <row r="53487" ht="12.75" hidden="1" customHeight="1"/>
    <row r="53488" ht="12.75" hidden="1" customHeight="1"/>
    <row r="53489" ht="12.75" hidden="1" customHeight="1"/>
    <row r="53490" ht="12.75" hidden="1" customHeight="1"/>
    <row r="53491" ht="12.75" hidden="1" customHeight="1"/>
    <row r="53492" ht="12.75" hidden="1" customHeight="1"/>
    <row r="53493" ht="12.75" hidden="1" customHeight="1"/>
    <row r="53494" ht="12.75" hidden="1" customHeight="1"/>
    <row r="53495" ht="12.75" hidden="1" customHeight="1"/>
    <row r="53496" ht="12.75" hidden="1" customHeight="1"/>
    <row r="53497" ht="12.75" hidden="1" customHeight="1"/>
    <row r="53498" ht="12.75" hidden="1" customHeight="1"/>
    <row r="53499" ht="12.75" hidden="1" customHeight="1"/>
    <row r="53500" ht="12.75" hidden="1" customHeight="1"/>
    <row r="53501" ht="12.75" hidden="1" customHeight="1"/>
    <row r="53502" ht="12.75" hidden="1" customHeight="1"/>
    <row r="53503" ht="12.75" hidden="1" customHeight="1"/>
    <row r="53504" ht="12.75" hidden="1" customHeight="1"/>
    <row r="53505" ht="12.75" hidden="1" customHeight="1"/>
    <row r="53506" ht="12.75" hidden="1" customHeight="1"/>
    <row r="53507" ht="12.75" hidden="1" customHeight="1"/>
    <row r="53508" ht="12.75" hidden="1" customHeight="1"/>
    <row r="53509" ht="12.75" hidden="1" customHeight="1"/>
    <row r="53510" ht="12.75" hidden="1" customHeight="1"/>
    <row r="53511" ht="12.75" hidden="1" customHeight="1"/>
    <row r="53512" ht="12.75" hidden="1" customHeight="1"/>
    <row r="53513" ht="12.75" hidden="1" customHeight="1"/>
    <row r="53514" ht="12.75" hidden="1" customHeight="1"/>
    <row r="53515" ht="12.75" hidden="1" customHeight="1"/>
    <row r="53516" ht="12.75" hidden="1" customHeight="1"/>
    <row r="53517" ht="12.75" hidden="1" customHeight="1"/>
    <row r="53518" ht="12.75" hidden="1" customHeight="1"/>
    <row r="53519" ht="12.75" hidden="1" customHeight="1"/>
    <row r="53520" ht="12.75" hidden="1" customHeight="1"/>
    <row r="53521" ht="12.75" hidden="1" customHeight="1"/>
    <row r="53522" ht="12.75" hidden="1" customHeight="1"/>
    <row r="53523" ht="12.75" hidden="1" customHeight="1"/>
    <row r="53524" ht="12.75" hidden="1" customHeight="1"/>
    <row r="53525" ht="12.75" hidden="1" customHeight="1"/>
    <row r="53526" ht="12.75" hidden="1" customHeight="1"/>
    <row r="53527" ht="12.75" hidden="1" customHeight="1"/>
    <row r="53528" ht="12.75" hidden="1" customHeight="1"/>
    <row r="53529" ht="12.75" hidden="1" customHeight="1"/>
    <row r="53530" ht="12.75" hidden="1" customHeight="1"/>
    <row r="53531" ht="12.75" hidden="1" customHeight="1"/>
    <row r="53532" ht="12.75" hidden="1" customHeight="1"/>
    <row r="53533" ht="12.75" hidden="1" customHeight="1"/>
    <row r="53534" ht="12.75" hidden="1" customHeight="1"/>
    <row r="53535" ht="12.75" hidden="1" customHeight="1"/>
    <row r="53536" ht="12.75" hidden="1" customHeight="1"/>
    <row r="53537" ht="12.75" hidden="1" customHeight="1"/>
    <row r="53538" ht="12.75" hidden="1" customHeight="1"/>
    <row r="53539" ht="12.75" hidden="1" customHeight="1"/>
    <row r="53540" ht="12.75" hidden="1" customHeight="1"/>
    <row r="53541" ht="12.75" hidden="1" customHeight="1"/>
    <row r="53542" ht="12.75" hidden="1" customHeight="1"/>
    <row r="53543" ht="12.75" hidden="1" customHeight="1"/>
    <row r="53544" ht="12.75" hidden="1" customHeight="1"/>
    <row r="53545" ht="12.75" hidden="1" customHeight="1"/>
    <row r="53546" ht="12.75" hidden="1" customHeight="1"/>
    <row r="53547" ht="12.75" hidden="1" customHeight="1"/>
    <row r="53548" ht="12.75" hidden="1" customHeight="1"/>
    <row r="53549" ht="12.75" hidden="1" customHeight="1"/>
    <row r="53550" ht="12.75" hidden="1" customHeight="1"/>
    <row r="53551" ht="12.75" hidden="1" customHeight="1"/>
    <row r="53552" ht="12.75" hidden="1" customHeight="1"/>
    <row r="53553" ht="12.75" hidden="1" customHeight="1"/>
    <row r="53554" ht="12.75" hidden="1" customHeight="1"/>
    <row r="53555" ht="12.75" hidden="1" customHeight="1"/>
    <row r="53556" ht="12.75" hidden="1" customHeight="1"/>
    <row r="53557" ht="12.75" hidden="1" customHeight="1"/>
    <row r="53558" ht="12.75" hidden="1" customHeight="1"/>
    <row r="53559" ht="12.75" hidden="1" customHeight="1"/>
    <row r="53560" ht="12.75" hidden="1" customHeight="1"/>
    <row r="53561" ht="12.75" hidden="1" customHeight="1"/>
    <row r="53562" ht="12.75" hidden="1" customHeight="1"/>
    <row r="53563" ht="12.75" hidden="1" customHeight="1"/>
    <row r="53564" ht="12.75" hidden="1" customHeight="1"/>
    <row r="53565" ht="12.75" hidden="1" customHeight="1"/>
    <row r="53566" ht="12.75" hidden="1" customHeight="1"/>
    <row r="53567" ht="12.75" hidden="1" customHeight="1"/>
    <row r="53568" ht="12.75" hidden="1" customHeight="1"/>
    <row r="53569" ht="12.75" hidden="1" customHeight="1"/>
    <row r="53570" ht="12.75" hidden="1" customHeight="1"/>
    <row r="53571" ht="12.75" hidden="1" customHeight="1"/>
    <row r="53572" ht="12.75" hidden="1" customHeight="1"/>
    <row r="53573" ht="12.75" hidden="1" customHeight="1"/>
    <row r="53574" ht="12.75" hidden="1" customHeight="1"/>
    <row r="53575" ht="12.75" hidden="1" customHeight="1"/>
    <row r="53576" ht="12.75" hidden="1" customHeight="1"/>
    <row r="53577" ht="12.75" hidden="1" customHeight="1"/>
    <row r="53578" ht="12.75" hidden="1" customHeight="1"/>
    <row r="53579" ht="12.75" hidden="1" customHeight="1"/>
    <row r="53580" ht="12.75" hidden="1" customHeight="1"/>
    <row r="53581" ht="12.75" hidden="1" customHeight="1"/>
    <row r="53582" ht="12.75" hidden="1" customHeight="1"/>
    <row r="53583" ht="12.75" hidden="1" customHeight="1"/>
    <row r="53584" ht="12.75" hidden="1" customHeight="1"/>
    <row r="53585" ht="12.75" hidden="1" customHeight="1"/>
    <row r="53586" ht="12.75" hidden="1" customHeight="1"/>
    <row r="53587" ht="12.75" hidden="1" customHeight="1"/>
    <row r="53588" ht="12.75" hidden="1" customHeight="1"/>
    <row r="53589" ht="12.75" hidden="1" customHeight="1"/>
    <row r="53590" ht="12.75" hidden="1" customHeight="1"/>
    <row r="53591" ht="12.75" hidden="1" customHeight="1"/>
    <row r="53592" ht="12.75" hidden="1" customHeight="1"/>
    <row r="53593" ht="12.75" hidden="1" customHeight="1"/>
    <row r="53594" ht="12.75" hidden="1" customHeight="1"/>
    <row r="53595" ht="12.75" hidden="1" customHeight="1"/>
    <row r="53596" ht="12.75" hidden="1" customHeight="1"/>
    <row r="53597" ht="12.75" hidden="1" customHeight="1"/>
    <row r="53598" ht="12.75" hidden="1" customHeight="1"/>
    <row r="53599" ht="12.75" hidden="1" customHeight="1"/>
    <row r="53600" ht="12.75" hidden="1" customHeight="1"/>
    <row r="53601" ht="12.75" hidden="1" customHeight="1"/>
    <row r="53602" ht="12.75" hidden="1" customHeight="1"/>
    <row r="53603" ht="12.75" hidden="1" customHeight="1"/>
    <row r="53604" ht="12.75" hidden="1" customHeight="1"/>
    <row r="53605" ht="12.75" hidden="1" customHeight="1"/>
    <row r="53606" ht="12.75" hidden="1" customHeight="1"/>
    <row r="53607" ht="12.75" hidden="1" customHeight="1"/>
    <row r="53608" ht="12.75" hidden="1" customHeight="1"/>
    <row r="53609" ht="12.75" hidden="1" customHeight="1"/>
    <row r="53610" ht="12.75" hidden="1" customHeight="1"/>
    <row r="53611" ht="12.75" hidden="1" customHeight="1"/>
    <row r="53612" ht="12.75" hidden="1" customHeight="1"/>
    <row r="53613" ht="12.75" hidden="1" customHeight="1"/>
    <row r="53614" ht="12.75" hidden="1" customHeight="1"/>
    <row r="53615" ht="12.75" hidden="1" customHeight="1"/>
    <row r="53616" ht="12.75" hidden="1" customHeight="1"/>
    <row r="53617" ht="12.75" hidden="1" customHeight="1"/>
    <row r="53618" ht="12.75" hidden="1" customHeight="1"/>
    <row r="53619" ht="12.75" hidden="1" customHeight="1"/>
    <row r="53620" ht="12.75" hidden="1" customHeight="1"/>
    <row r="53621" ht="12.75" hidden="1" customHeight="1"/>
    <row r="53622" ht="12.75" hidden="1" customHeight="1"/>
    <row r="53623" ht="12.75" hidden="1" customHeight="1"/>
    <row r="53624" ht="12.75" hidden="1" customHeight="1"/>
    <row r="53625" ht="12.75" hidden="1" customHeight="1"/>
    <row r="53626" ht="12.75" hidden="1" customHeight="1"/>
    <row r="53627" ht="12.75" hidden="1" customHeight="1"/>
    <row r="53628" ht="12.75" hidden="1" customHeight="1"/>
    <row r="53629" ht="12.75" hidden="1" customHeight="1"/>
    <row r="53630" ht="12.75" hidden="1" customHeight="1"/>
    <row r="53631" ht="12.75" hidden="1" customHeight="1"/>
    <row r="53632" ht="12.75" hidden="1" customHeight="1"/>
    <row r="53633" ht="12.75" hidden="1" customHeight="1"/>
    <row r="53634" ht="12.75" hidden="1" customHeight="1"/>
    <row r="53635" ht="12.75" hidden="1" customHeight="1"/>
    <row r="53636" ht="12.75" hidden="1" customHeight="1"/>
    <row r="53637" ht="12.75" hidden="1" customHeight="1"/>
    <row r="53638" ht="12.75" hidden="1" customHeight="1"/>
    <row r="53639" ht="12.75" hidden="1" customHeight="1"/>
    <row r="53640" ht="12.75" hidden="1" customHeight="1"/>
    <row r="53641" ht="12.75" hidden="1" customHeight="1"/>
    <row r="53642" ht="12.75" hidden="1" customHeight="1"/>
    <row r="53643" ht="12.75" hidden="1" customHeight="1"/>
    <row r="53644" ht="12.75" hidden="1" customHeight="1"/>
    <row r="53645" ht="12.75" hidden="1" customHeight="1"/>
    <row r="53646" ht="12.75" hidden="1" customHeight="1"/>
    <row r="53647" ht="12.75" hidden="1" customHeight="1"/>
    <row r="53648" ht="12.75" hidden="1" customHeight="1"/>
    <row r="53649" ht="12.75" hidden="1" customHeight="1"/>
    <row r="53650" ht="12.75" hidden="1" customHeight="1"/>
    <row r="53651" ht="12.75" hidden="1" customHeight="1"/>
    <row r="53652" ht="12.75" hidden="1" customHeight="1"/>
    <row r="53653" ht="12.75" hidden="1" customHeight="1"/>
    <row r="53654" ht="12.75" hidden="1" customHeight="1"/>
    <row r="53655" ht="12.75" hidden="1" customHeight="1"/>
    <row r="53656" ht="12.75" hidden="1" customHeight="1"/>
    <row r="53657" ht="12.75" hidden="1" customHeight="1"/>
    <row r="53658" ht="12.75" hidden="1" customHeight="1"/>
    <row r="53659" ht="12.75" hidden="1" customHeight="1"/>
    <row r="53660" ht="12.75" hidden="1" customHeight="1"/>
    <row r="53661" ht="12.75" hidden="1" customHeight="1"/>
    <row r="53662" ht="12.75" hidden="1" customHeight="1"/>
    <row r="53663" ht="12.75" hidden="1" customHeight="1"/>
    <row r="53664" ht="12.75" hidden="1" customHeight="1"/>
    <row r="53665" ht="12.75" hidden="1" customHeight="1"/>
    <row r="53666" ht="12.75" hidden="1" customHeight="1"/>
    <row r="53667" ht="12.75" hidden="1" customHeight="1"/>
    <row r="53668" ht="12.75" hidden="1" customHeight="1"/>
    <row r="53669" ht="12.75" hidden="1" customHeight="1"/>
    <row r="53670" ht="12.75" hidden="1" customHeight="1"/>
    <row r="53671" ht="12.75" hidden="1" customHeight="1"/>
    <row r="53672" ht="12.75" hidden="1" customHeight="1"/>
    <row r="53673" ht="12.75" hidden="1" customHeight="1"/>
    <row r="53674" ht="12.75" hidden="1" customHeight="1"/>
    <row r="53675" ht="12.75" hidden="1" customHeight="1"/>
    <row r="53676" ht="12.75" hidden="1" customHeight="1"/>
    <row r="53677" ht="12.75" hidden="1" customHeight="1"/>
    <row r="53678" ht="12.75" hidden="1" customHeight="1"/>
    <row r="53679" ht="12.75" hidden="1" customHeight="1"/>
    <row r="53680" ht="12.75" hidden="1" customHeight="1"/>
    <row r="53681" ht="12.75" hidden="1" customHeight="1"/>
    <row r="53682" ht="12.75" hidden="1" customHeight="1"/>
    <row r="53683" ht="12.75" hidden="1" customHeight="1"/>
    <row r="53684" ht="12.75" hidden="1" customHeight="1"/>
    <row r="53685" ht="12.75" hidden="1" customHeight="1"/>
    <row r="53686" ht="12.75" hidden="1" customHeight="1"/>
    <row r="53687" ht="12.75" hidden="1" customHeight="1"/>
    <row r="53688" ht="12.75" hidden="1" customHeight="1"/>
    <row r="53689" ht="12.75" hidden="1" customHeight="1"/>
    <row r="53690" ht="12.75" hidden="1" customHeight="1"/>
    <row r="53691" ht="12.75" hidden="1" customHeight="1"/>
    <row r="53692" ht="12.75" hidden="1" customHeight="1"/>
    <row r="53693" ht="12.75" hidden="1" customHeight="1"/>
    <row r="53694" ht="12.75" hidden="1" customHeight="1"/>
    <row r="53695" ht="12.75" hidden="1" customHeight="1"/>
    <row r="53696" ht="12.75" hidden="1" customHeight="1"/>
    <row r="53697" ht="12.75" hidden="1" customHeight="1"/>
    <row r="53698" ht="12.75" hidden="1" customHeight="1"/>
    <row r="53699" ht="12.75" hidden="1" customHeight="1"/>
    <row r="53700" ht="12.75" hidden="1" customHeight="1"/>
    <row r="53701" ht="12.75" hidden="1" customHeight="1"/>
    <row r="53702" ht="12.75" hidden="1" customHeight="1"/>
    <row r="53703" ht="12.75" hidden="1" customHeight="1"/>
    <row r="53704" ht="12.75" hidden="1" customHeight="1"/>
    <row r="53705" ht="12.75" hidden="1" customHeight="1"/>
    <row r="53706" ht="12.75" hidden="1" customHeight="1"/>
    <row r="53707" ht="12.75" hidden="1" customHeight="1"/>
    <row r="53708" ht="12.75" hidden="1" customHeight="1"/>
    <row r="53709" ht="12.75" hidden="1" customHeight="1"/>
    <row r="53710" ht="12.75" hidden="1" customHeight="1"/>
    <row r="53711" ht="12.75" hidden="1" customHeight="1"/>
    <row r="53712" ht="12.75" hidden="1" customHeight="1"/>
    <row r="53713" ht="12.75" hidden="1" customHeight="1"/>
    <row r="53714" ht="12.75" hidden="1" customHeight="1"/>
    <row r="53715" ht="12.75" hidden="1" customHeight="1"/>
    <row r="53716" ht="12.75" hidden="1" customHeight="1"/>
    <row r="53717" ht="12.75" hidden="1" customHeight="1"/>
    <row r="53718" ht="12.75" hidden="1" customHeight="1"/>
    <row r="53719" ht="12.75" hidden="1" customHeight="1"/>
    <row r="53720" ht="12.75" hidden="1" customHeight="1"/>
    <row r="53721" ht="12.75" hidden="1" customHeight="1"/>
    <row r="53722" ht="12.75" hidden="1" customHeight="1"/>
    <row r="53723" ht="12.75" hidden="1" customHeight="1"/>
    <row r="53724" ht="12.75" hidden="1" customHeight="1"/>
    <row r="53725" ht="12.75" hidden="1" customHeight="1"/>
    <row r="53726" ht="12.75" hidden="1" customHeight="1"/>
    <row r="53727" ht="12.75" hidden="1" customHeight="1"/>
    <row r="53728" ht="12.75" hidden="1" customHeight="1"/>
    <row r="53729" ht="12.75" hidden="1" customHeight="1"/>
    <row r="53730" ht="12.75" hidden="1" customHeight="1"/>
    <row r="53731" ht="12.75" hidden="1" customHeight="1"/>
    <row r="53732" ht="12.75" hidden="1" customHeight="1"/>
    <row r="53733" ht="12.75" hidden="1" customHeight="1"/>
    <row r="53734" ht="12.75" hidden="1" customHeight="1"/>
    <row r="53735" ht="12.75" hidden="1" customHeight="1"/>
    <row r="53736" ht="12.75" hidden="1" customHeight="1"/>
    <row r="53737" ht="12.75" hidden="1" customHeight="1"/>
    <row r="53738" ht="12.75" hidden="1" customHeight="1"/>
    <row r="53739" ht="12.75" hidden="1" customHeight="1"/>
    <row r="53740" ht="12.75" hidden="1" customHeight="1"/>
    <row r="53741" ht="12.75" hidden="1" customHeight="1"/>
    <row r="53742" ht="12.75" hidden="1" customHeight="1"/>
    <row r="53743" ht="12.75" hidden="1" customHeight="1"/>
    <row r="53744" ht="12.75" hidden="1" customHeight="1"/>
    <row r="53745" ht="12.75" hidden="1" customHeight="1"/>
    <row r="53746" ht="12.75" hidden="1" customHeight="1"/>
    <row r="53747" ht="12.75" hidden="1" customHeight="1"/>
    <row r="53748" ht="12.75" hidden="1" customHeight="1"/>
    <row r="53749" ht="12.75" hidden="1" customHeight="1"/>
    <row r="53750" ht="12.75" hidden="1" customHeight="1"/>
    <row r="53751" ht="12.75" hidden="1" customHeight="1"/>
    <row r="53752" ht="12.75" hidden="1" customHeight="1"/>
    <row r="53753" ht="12.75" hidden="1" customHeight="1"/>
    <row r="53754" ht="12.75" hidden="1" customHeight="1"/>
    <row r="53755" ht="12.75" hidden="1" customHeight="1"/>
    <row r="53756" ht="12.75" hidden="1" customHeight="1"/>
    <row r="53757" ht="12.75" hidden="1" customHeight="1"/>
    <row r="53758" ht="12.75" hidden="1" customHeight="1"/>
    <row r="53759" ht="12.75" hidden="1" customHeight="1"/>
    <row r="53760" ht="12.75" hidden="1" customHeight="1"/>
    <row r="53761" ht="12.75" hidden="1" customHeight="1"/>
    <row r="53762" ht="12.75" hidden="1" customHeight="1"/>
    <row r="53763" ht="12.75" hidden="1" customHeight="1"/>
    <row r="53764" ht="12.75" hidden="1" customHeight="1"/>
    <row r="53765" ht="12.75" hidden="1" customHeight="1"/>
    <row r="53766" ht="12.75" hidden="1" customHeight="1"/>
    <row r="53767" ht="12.75" hidden="1" customHeight="1"/>
    <row r="53768" ht="12.75" hidden="1" customHeight="1"/>
    <row r="53769" ht="12.75" hidden="1" customHeight="1"/>
    <row r="53770" ht="12.75" hidden="1" customHeight="1"/>
    <row r="53771" ht="12.75" hidden="1" customHeight="1"/>
    <row r="53772" ht="12.75" hidden="1" customHeight="1"/>
    <row r="53773" ht="12.75" hidden="1" customHeight="1"/>
    <row r="53774" ht="12.75" hidden="1" customHeight="1"/>
    <row r="53775" ht="12.75" hidden="1" customHeight="1"/>
    <row r="53776" ht="12.75" hidden="1" customHeight="1"/>
    <row r="53777" ht="12.75" hidden="1" customHeight="1"/>
    <row r="53778" ht="12.75" hidden="1" customHeight="1"/>
    <row r="53779" ht="12.75" hidden="1" customHeight="1"/>
    <row r="53780" ht="12.75" hidden="1" customHeight="1"/>
    <row r="53781" ht="12.75" hidden="1" customHeight="1"/>
    <row r="53782" ht="12.75" hidden="1" customHeight="1"/>
    <row r="53783" ht="12.75" hidden="1" customHeight="1"/>
    <row r="53784" ht="12.75" hidden="1" customHeight="1"/>
    <row r="53785" ht="12.75" hidden="1" customHeight="1"/>
    <row r="53786" ht="12.75" hidden="1" customHeight="1"/>
    <row r="53787" ht="12.75" hidden="1" customHeight="1"/>
    <row r="53788" ht="12.75" hidden="1" customHeight="1"/>
    <row r="53789" ht="12.75" hidden="1" customHeight="1"/>
    <row r="53790" ht="12.75" hidden="1" customHeight="1"/>
    <row r="53791" ht="12.75" hidden="1" customHeight="1"/>
    <row r="53792" ht="12.75" hidden="1" customHeight="1"/>
    <row r="53793" ht="12.75" hidden="1" customHeight="1"/>
    <row r="53794" ht="12.75" hidden="1" customHeight="1"/>
    <row r="53795" ht="12.75" hidden="1" customHeight="1"/>
    <row r="53796" ht="12.75" hidden="1" customHeight="1"/>
    <row r="53797" ht="12.75" hidden="1" customHeight="1"/>
    <row r="53798" ht="12.75" hidden="1" customHeight="1"/>
    <row r="53799" ht="12.75" hidden="1" customHeight="1"/>
    <row r="53800" ht="12.75" hidden="1" customHeight="1"/>
    <row r="53801" ht="12.75" hidden="1" customHeight="1"/>
    <row r="53802" ht="12.75" hidden="1" customHeight="1"/>
    <row r="53803" ht="12.75" hidden="1" customHeight="1"/>
    <row r="53804" ht="12.75" hidden="1" customHeight="1"/>
    <row r="53805" ht="12.75" hidden="1" customHeight="1"/>
    <row r="53806" ht="12.75" hidden="1" customHeight="1"/>
    <row r="53807" ht="12.75" hidden="1" customHeight="1"/>
    <row r="53808" ht="12.75" hidden="1" customHeight="1"/>
    <row r="53809" ht="12.75" hidden="1" customHeight="1"/>
    <row r="53810" ht="12.75" hidden="1" customHeight="1"/>
    <row r="53811" ht="12.75" hidden="1" customHeight="1"/>
    <row r="53812" ht="12.75" hidden="1" customHeight="1"/>
    <row r="53813" ht="12.75" hidden="1" customHeight="1"/>
    <row r="53814" ht="12.75" hidden="1" customHeight="1"/>
    <row r="53815" ht="12.75" hidden="1" customHeight="1"/>
    <row r="53816" ht="12.75" hidden="1" customHeight="1"/>
    <row r="53817" ht="12.75" hidden="1" customHeight="1"/>
    <row r="53818" ht="12.75" hidden="1" customHeight="1"/>
    <row r="53819" ht="12.75" hidden="1" customHeight="1"/>
    <row r="53820" ht="12.75" hidden="1" customHeight="1"/>
    <row r="53821" ht="12.75" hidden="1" customHeight="1"/>
    <row r="53822" ht="12.75" hidden="1" customHeight="1"/>
    <row r="53823" ht="12.75" hidden="1" customHeight="1"/>
    <row r="53824" ht="12.75" hidden="1" customHeight="1"/>
    <row r="53825" ht="12.75" hidden="1" customHeight="1"/>
    <row r="53826" ht="12.75" hidden="1" customHeight="1"/>
    <row r="53827" ht="12.75" hidden="1" customHeight="1"/>
    <row r="53828" ht="12.75" hidden="1" customHeight="1"/>
    <row r="53829" ht="12.75" hidden="1" customHeight="1"/>
    <row r="53830" ht="12.75" hidden="1" customHeight="1"/>
    <row r="53831" ht="12.75" hidden="1" customHeight="1"/>
    <row r="53832" ht="12.75" hidden="1" customHeight="1"/>
    <row r="53833" ht="12.75" hidden="1" customHeight="1"/>
    <row r="53834" ht="12.75" hidden="1" customHeight="1"/>
    <row r="53835" ht="12.75" hidden="1" customHeight="1"/>
    <row r="53836" ht="12.75" hidden="1" customHeight="1"/>
    <row r="53837" ht="12.75" hidden="1" customHeight="1"/>
    <row r="53838" ht="12.75" hidden="1" customHeight="1"/>
    <row r="53839" ht="12.75" hidden="1" customHeight="1"/>
    <row r="53840" ht="12.75" hidden="1" customHeight="1"/>
    <row r="53841" ht="12.75" hidden="1" customHeight="1"/>
    <row r="53842" ht="12.75" hidden="1" customHeight="1"/>
    <row r="53843" ht="12.75" hidden="1" customHeight="1"/>
    <row r="53844" ht="12.75" hidden="1" customHeight="1"/>
    <row r="53845" ht="12.75" hidden="1" customHeight="1"/>
    <row r="53846" ht="12.75" hidden="1" customHeight="1"/>
    <row r="53847" ht="12.75" hidden="1" customHeight="1"/>
    <row r="53848" ht="12.75" hidden="1" customHeight="1"/>
    <row r="53849" ht="12.75" hidden="1" customHeight="1"/>
    <row r="53850" ht="12.75" hidden="1" customHeight="1"/>
    <row r="53851" ht="12.75" hidden="1" customHeight="1"/>
    <row r="53852" ht="12.75" hidden="1" customHeight="1"/>
    <row r="53853" ht="12.75" hidden="1" customHeight="1"/>
    <row r="53854" ht="12.75" hidden="1" customHeight="1"/>
    <row r="53855" ht="12.75" hidden="1" customHeight="1"/>
    <row r="53856" ht="12.75" hidden="1" customHeight="1"/>
    <row r="53857" ht="12.75" hidden="1" customHeight="1"/>
    <row r="53858" ht="12.75" hidden="1" customHeight="1"/>
    <row r="53859" ht="12.75" hidden="1" customHeight="1"/>
    <row r="53860" ht="12.75" hidden="1" customHeight="1"/>
    <row r="53861" ht="12.75" hidden="1" customHeight="1"/>
    <row r="53862" ht="12.75" hidden="1" customHeight="1"/>
    <row r="53863" ht="12.75" hidden="1" customHeight="1"/>
    <row r="53864" ht="12.75" hidden="1" customHeight="1"/>
    <row r="53865" ht="12.75" hidden="1" customHeight="1"/>
    <row r="53866" ht="12.75" hidden="1" customHeight="1"/>
    <row r="53867" ht="12.75" hidden="1" customHeight="1"/>
    <row r="53868" ht="12.75" hidden="1" customHeight="1"/>
    <row r="53869" ht="12.75" hidden="1" customHeight="1"/>
    <row r="53870" ht="12.75" hidden="1" customHeight="1"/>
    <row r="53871" ht="12.75" hidden="1" customHeight="1"/>
    <row r="53872" ht="12.75" hidden="1" customHeight="1"/>
    <row r="53873" ht="12.75" hidden="1" customHeight="1"/>
    <row r="53874" ht="12.75" hidden="1" customHeight="1"/>
    <row r="53875" ht="12.75" hidden="1" customHeight="1"/>
    <row r="53876" ht="12.75" hidden="1" customHeight="1"/>
    <row r="53877" ht="12.75" hidden="1" customHeight="1"/>
    <row r="53878" ht="12.75" hidden="1" customHeight="1"/>
    <row r="53879" ht="12.75" hidden="1" customHeight="1"/>
    <row r="53880" ht="12.75" hidden="1" customHeight="1"/>
    <row r="53881" ht="12.75" hidden="1" customHeight="1"/>
    <row r="53882" ht="12.75" hidden="1" customHeight="1"/>
    <row r="53883" ht="12.75" hidden="1" customHeight="1"/>
    <row r="53884" ht="12.75" hidden="1" customHeight="1"/>
    <row r="53885" ht="12.75" hidden="1" customHeight="1"/>
    <row r="53886" ht="12.75" hidden="1" customHeight="1"/>
    <row r="53887" ht="12.75" hidden="1" customHeight="1"/>
    <row r="53888" ht="12.75" hidden="1" customHeight="1"/>
    <row r="53889" ht="12.75" hidden="1" customHeight="1"/>
    <row r="53890" ht="12.75" hidden="1" customHeight="1"/>
    <row r="53891" ht="12.75" hidden="1" customHeight="1"/>
    <row r="53892" ht="12.75" hidden="1" customHeight="1"/>
    <row r="53893" ht="12.75" hidden="1" customHeight="1"/>
    <row r="53894" ht="12.75" hidden="1" customHeight="1"/>
    <row r="53895" ht="12.75" hidden="1" customHeight="1"/>
    <row r="53896" ht="12.75" hidden="1" customHeight="1"/>
    <row r="53897" ht="12.75" hidden="1" customHeight="1"/>
    <row r="53898" ht="12.75" hidden="1" customHeight="1"/>
    <row r="53899" ht="12.75" hidden="1" customHeight="1"/>
    <row r="53900" ht="12.75" hidden="1" customHeight="1"/>
    <row r="53901" ht="12.75" hidden="1" customHeight="1"/>
    <row r="53902" ht="12.75" hidden="1" customHeight="1"/>
    <row r="53903" ht="12.75" hidden="1" customHeight="1"/>
    <row r="53904" ht="12.75" hidden="1" customHeight="1"/>
    <row r="53905" ht="12.75" hidden="1" customHeight="1"/>
    <row r="53906" ht="12.75" hidden="1" customHeight="1"/>
    <row r="53907" ht="12.75" hidden="1" customHeight="1"/>
    <row r="53908" ht="12.75" hidden="1" customHeight="1"/>
    <row r="53909" ht="12.75" hidden="1" customHeight="1"/>
    <row r="53910" ht="12.75" hidden="1" customHeight="1"/>
    <row r="53911" ht="12.75" hidden="1" customHeight="1"/>
    <row r="53912" ht="12.75" hidden="1" customHeight="1"/>
    <row r="53913" ht="12.75" hidden="1" customHeight="1"/>
    <row r="53914" ht="12.75" hidden="1" customHeight="1"/>
    <row r="53915" ht="12.75" hidden="1" customHeight="1"/>
    <row r="53916" ht="12.75" hidden="1" customHeight="1"/>
    <row r="53917" ht="12.75" hidden="1" customHeight="1"/>
    <row r="53918" ht="12.75" hidden="1" customHeight="1"/>
    <row r="53919" ht="12.75" hidden="1" customHeight="1"/>
    <row r="53920" ht="12.75" hidden="1" customHeight="1"/>
    <row r="53921" ht="12.75" hidden="1" customHeight="1"/>
    <row r="53922" ht="12.75" hidden="1" customHeight="1"/>
    <row r="53923" ht="12.75" hidden="1" customHeight="1"/>
    <row r="53924" ht="12.75" hidden="1" customHeight="1"/>
    <row r="53925" ht="12.75" hidden="1" customHeight="1"/>
    <row r="53926" ht="12.75" hidden="1" customHeight="1"/>
    <row r="53927" ht="12.75" hidden="1" customHeight="1"/>
    <row r="53928" ht="12.75" hidden="1" customHeight="1"/>
    <row r="53929" ht="12.75" hidden="1" customHeight="1"/>
    <row r="53930" ht="12.75" hidden="1" customHeight="1"/>
    <row r="53931" ht="12.75" hidden="1" customHeight="1"/>
    <row r="53932" ht="12.75" hidden="1" customHeight="1"/>
    <row r="53933" ht="12.75" hidden="1" customHeight="1"/>
    <row r="53934" ht="12.75" hidden="1" customHeight="1"/>
    <row r="53935" ht="12.75" hidden="1" customHeight="1"/>
    <row r="53936" ht="12.75" hidden="1" customHeight="1"/>
    <row r="53937" ht="12.75" hidden="1" customHeight="1"/>
    <row r="53938" ht="12.75" hidden="1" customHeight="1"/>
    <row r="53939" ht="12.75" hidden="1" customHeight="1"/>
    <row r="53940" ht="12.75" hidden="1" customHeight="1"/>
    <row r="53941" ht="12.75" hidden="1" customHeight="1"/>
    <row r="53942" ht="12.75" hidden="1" customHeight="1"/>
    <row r="53943" ht="12.75" hidden="1" customHeight="1"/>
    <row r="53944" ht="12.75" hidden="1" customHeight="1"/>
    <row r="53945" ht="12.75" hidden="1" customHeight="1"/>
    <row r="53946" ht="12.75" hidden="1" customHeight="1"/>
    <row r="53947" ht="12.75" hidden="1" customHeight="1"/>
    <row r="53948" ht="12.75" hidden="1" customHeight="1"/>
    <row r="53949" ht="12.75" hidden="1" customHeight="1"/>
    <row r="53950" ht="12.75" hidden="1" customHeight="1"/>
    <row r="53951" ht="12.75" hidden="1" customHeight="1"/>
    <row r="53952" ht="12.75" hidden="1" customHeight="1"/>
    <row r="53953" ht="12.75" hidden="1" customHeight="1"/>
    <row r="53954" ht="12.75" hidden="1" customHeight="1"/>
    <row r="53955" ht="12.75" hidden="1" customHeight="1"/>
    <row r="53956" ht="12.75" hidden="1" customHeight="1"/>
    <row r="53957" ht="12.75" hidden="1" customHeight="1"/>
    <row r="53958" ht="12.75" hidden="1" customHeight="1"/>
    <row r="53959" ht="12.75" hidden="1" customHeight="1"/>
    <row r="53960" ht="12.75" hidden="1" customHeight="1"/>
    <row r="53961" ht="12.75" hidden="1" customHeight="1"/>
    <row r="53962" ht="12.75" hidden="1" customHeight="1"/>
    <row r="53963" ht="12.75" hidden="1" customHeight="1"/>
    <row r="53964" ht="12.75" hidden="1" customHeight="1"/>
    <row r="53965" ht="12.75" hidden="1" customHeight="1"/>
    <row r="53966" ht="12.75" hidden="1" customHeight="1"/>
    <row r="53967" ht="12.75" hidden="1" customHeight="1"/>
    <row r="53968" ht="12.75" hidden="1" customHeight="1"/>
    <row r="53969" ht="12.75" hidden="1" customHeight="1"/>
    <row r="53970" ht="12.75" hidden="1" customHeight="1"/>
    <row r="53971" ht="12.75" hidden="1" customHeight="1"/>
    <row r="53972" ht="12.75" hidden="1" customHeight="1"/>
    <row r="53973" ht="12.75" hidden="1" customHeight="1"/>
    <row r="53974" ht="12.75" hidden="1" customHeight="1"/>
    <row r="53975" ht="12.75" hidden="1" customHeight="1"/>
    <row r="53976" ht="12.75" hidden="1" customHeight="1"/>
    <row r="53977" ht="12.75" hidden="1" customHeight="1"/>
    <row r="53978" ht="12.75" hidden="1" customHeight="1"/>
    <row r="53979" ht="12.75" hidden="1" customHeight="1"/>
    <row r="53980" ht="12.75" hidden="1" customHeight="1"/>
    <row r="53981" ht="12.75" hidden="1" customHeight="1"/>
    <row r="53982" ht="12.75" hidden="1" customHeight="1"/>
    <row r="53983" ht="12.75" hidden="1" customHeight="1"/>
    <row r="53984" ht="12.75" hidden="1" customHeight="1"/>
    <row r="53985" ht="12.75" hidden="1" customHeight="1"/>
    <row r="53986" ht="12.75" hidden="1" customHeight="1"/>
    <row r="53987" ht="12.75" hidden="1" customHeight="1"/>
    <row r="53988" ht="12.75" hidden="1" customHeight="1"/>
    <row r="53989" ht="12.75" hidden="1" customHeight="1"/>
    <row r="53990" ht="12.75" hidden="1" customHeight="1"/>
    <row r="53991" ht="12.75" hidden="1" customHeight="1"/>
    <row r="53992" ht="12.75" hidden="1" customHeight="1"/>
    <row r="53993" ht="12.75" hidden="1" customHeight="1"/>
    <row r="53994" ht="12.75" hidden="1" customHeight="1"/>
    <row r="53995" ht="12.75" hidden="1" customHeight="1"/>
    <row r="53996" ht="12.75" hidden="1" customHeight="1"/>
    <row r="53997" ht="12.75" hidden="1" customHeight="1"/>
    <row r="53998" ht="12.75" hidden="1" customHeight="1"/>
    <row r="53999" ht="12.75" hidden="1" customHeight="1"/>
    <row r="54000" ht="12.75" hidden="1" customHeight="1"/>
    <row r="54001" ht="12.75" hidden="1" customHeight="1"/>
    <row r="54002" ht="12.75" hidden="1" customHeight="1"/>
    <row r="54003" ht="12.75" hidden="1" customHeight="1"/>
    <row r="54004" ht="12.75" hidden="1" customHeight="1"/>
    <row r="54005" ht="12.75" hidden="1" customHeight="1"/>
    <row r="54006" ht="12.75" hidden="1" customHeight="1"/>
    <row r="54007" ht="12.75" hidden="1" customHeight="1"/>
    <row r="54008" ht="12.75" hidden="1" customHeight="1"/>
    <row r="54009" ht="12.75" hidden="1" customHeight="1"/>
    <row r="54010" ht="12.75" hidden="1" customHeight="1"/>
    <row r="54011" ht="12.75" hidden="1" customHeight="1"/>
    <row r="54012" ht="12.75" hidden="1" customHeight="1"/>
    <row r="54013" ht="12.75" hidden="1" customHeight="1"/>
    <row r="54014" ht="12.75" hidden="1" customHeight="1"/>
    <row r="54015" ht="12.75" hidden="1" customHeight="1"/>
    <row r="54016" ht="12.75" hidden="1" customHeight="1"/>
    <row r="54017" ht="12.75" hidden="1" customHeight="1"/>
    <row r="54018" ht="12.75" hidden="1" customHeight="1"/>
    <row r="54019" ht="12.75" hidden="1" customHeight="1"/>
    <row r="54020" ht="12.75" hidden="1" customHeight="1"/>
    <row r="54021" ht="12.75" hidden="1" customHeight="1"/>
    <row r="54022" ht="12.75" hidden="1" customHeight="1"/>
    <row r="54023" ht="12.75" hidden="1" customHeight="1"/>
    <row r="54024" ht="12.75" hidden="1" customHeight="1"/>
    <row r="54025" ht="12.75" hidden="1" customHeight="1"/>
    <row r="54026" ht="12.75" hidden="1" customHeight="1"/>
    <row r="54027" ht="12.75" hidden="1" customHeight="1"/>
    <row r="54028" ht="12.75" hidden="1" customHeight="1"/>
    <row r="54029" ht="12.75" hidden="1" customHeight="1"/>
    <row r="54030" ht="12.75" hidden="1" customHeight="1"/>
    <row r="54031" ht="12.75" hidden="1" customHeight="1"/>
    <row r="54032" ht="12.75" hidden="1" customHeight="1"/>
    <row r="54033" ht="12.75" hidden="1" customHeight="1"/>
    <row r="54034" ht="12.75" hidden="1" customHeight="1"/>
    <row r="54035" ht="12.75" hidden="1" customHeight="1"/>
    <row r="54036" ht="12.75" hidden="1" customHeight="1"/>
    <row r="54037" ht="12.75" hidden="1" customHeight="1"/>
    <row r="54038" ht="12.75" hidden="1" customHeight="1"/>
    <row r="54039" ht="12.75" hidden="1" customHeight="1"/>
    <row r="54040" ht="12.75" hidden="1" customHeight="1"/>
    <row r="54041" ht="12.75" hidden="1" customHeight="1"/>
    <row r="54042" ht="12.75" hidden="1" customHeight="1"/>
    <row r="54043" ht="12.75" hidden="1" customHeight="1"/>
    <row r="54044" ht="12.75" hidden="1" customHeight="1"/>
    <row r="54045" ht="12.75" hidden="1" customHeight="1"/>
    <row r="54046" ht="12.75" hidden="1" customHeight="1"/>
    <row r="54047" ht="12.75" hidden="1" customHeight="1"/>
    <row r="54048" ht="12.75" hidden="1" customHeight="1"/>
    <row r="54049" ht="12.75" hidden="1" customHeight="1"/>
    <row r="54050" ht="12.75" hidden="1" customHeight="1"/>
    <row r="54051" ht="12.75" hidden="1" customHeight="1"/>
    <row r="54052" ht="12.75" hidden="1" customHeight="1"/>
    <row r="54053" ht="12.75" hidden="1" customHeight="1"/>
    <row r="54054" ht="12.75" hidden="1" customHeight="1"/>
    <row r="54055" ht="12.75" hidden="1" customHeight="1"/>
    <row r="54056" ht="12.75" hidden="1" customHeight="1"/>
    <row r="54057" ht="12.75" hidden="1" customHeight="1"/>
    <row r="54058" ht="12.75" hidden="1" customHeight="1"/>
    <row r="54059" ht="12.75" hidden="1" customHeight="1"/>
    <row r="54060" ht="12.75" hidden="1" customHeight="1"/>
    <row r="54061" ht="12.75" hidden="1" customHeight="1"/>
    <row r="54062" ht="12.75" hidden="1" customHeight="1"/>
    <row r="54063" ht="12.75" hidden="1" customHeight="1"/>
    <row r="54064" ht="12.75" hidden="1" customHeight="1"/>
    <row r="54065" ht="12.75" hidden="1" customHeight="1"/>
    <row r="54066" ht="12.75" hidden="1" customHeight="1"/>
    <row r="54067" ht="12.75" hidden="1" customHeight="1"/>
    <row r="54068" ht="12.75" hidden="1" customHeight="1"/>
    <row r="54069" ht="12.75" hidden="1" customHeight="1"/>
    <row r="54070" ht="12.75" hidden="1" customHeight="1"/>
    <row r="54071" ht="12.75" hidden="1" customHeight="1"/>
    <row r="54072" ht="12.75" hidden="1" customHeight="1"/>
    <row r="54073" ht="12.75" hidden="1" customHeight="1"/>
    <row r="54074" ht="12.75" hidden="1" customHeight="1"/>
    <row r="54075" ht="12.75" hidden="1" customHeight="1"/>
    <row r="54076" ht="12.75" hidden="1" customHeight="1"/>
    <row r="54077" ht="12.75" hidden="1" customHeight="1"/>
    <row r="54078" ht="12.75" hidden="1" customHeight="1"/>
    <row r="54079" ht="12.75" hidden="1" customHeight="1"/>
    <row r="54080" ht="12.75" hidden="1" customHeight="1"/>
    <row r="54081" ht="12.75" hidden="1" customHeight="1"/>
    <row r="54082" ht="12.75" hidden="1" customHeight="1"/>
    <row r="54083" ht="12.75" hidden="1" customHeight="1"/>
    <row r="54084" ht="12.75" hidden="1" customHeight="1"/>
    <row r="54085" ht="12.75" hidden="1" customHeight="1"/>
    <row r="54086" ht="12.75" hidden="1" customHeight="1"/>
    <row r="54087" ht="12.75" hidden="1" customHeight="1"/>
    <row r="54088" ht="12.75" hidden="1" customHeight="1"/>
    <row r="54089" ht="12.75" hidden="1" customHeight="1"/>
    <row r="54090" ht="12.75" hidden="1" customHeight="1"/>
    <row r="54091" ht="12.75" hidden="1" customHeight="1"/>
    <row r="54092" ht="12.75" hidden="1" customHeight="1"/>
    <row r="54093" ht="12.75" hidden="1" customHeight="1"/>
    <row r="54094" ht="12.75" hidden="1" customHeight="1"/>
    <row r="54095" ht="12.75" hidden="1" customHeight="1"/>
    <row r="54096" ht="12.75" hidden="1" customHeight="1"/>
    <row r="54097" ht="12.75" hidden="1" customHeight="1"/>
    <row r="54098" ht="12.75" hidden="1" customHeight="1"/>
    <row r="54099" ht="12.75" hidden="1" customHeight="1"/>
    <row r="54100" ht="12.75" hidden="1" customHeight="1"/>
    <row r="54101" ht="12.75" hidden="1" customHeight="1"/>
    <row r="54102" ht="12.75" hidden="1" customHeight="1"/>
    <row r="54103" ht="12.75" hidden="1" customHeight="1"/>
    <row r="54104" ht="12.75" hidden="1" customHeight="1"/>
    <row r="54105" ht="12.75" hidden="1" customHeight="1"/>
    <row r="54106" ht="12.75" hidden="1" customHeight="1"/>
    <row r="54107" ht="12.75" hidden="1" customHeight="1"/>
    <row r="54108" ht="12.75" hidden="1" customHeight="1"/>
    <row r="54109" ht="12.75" hidden="1" customHeight="1"/>
    <row r="54110" ht="12.75" hidden="1" customHeight="1"/>
    <row r="54111" ht="12.75" hidden="1" customHeight="1"/>
    <row r="54112" ht="12.75" hidden="1" customHeight="1"/>
    <row r="54113" ht="12.75" hidden="1" customHeight="1"/>
    <row r="54114" ht="12.75" hidden="1" customHeight="1"/>
    <row r="54115" ht="12.75" hidden="1" customHeight="1"/>
    <row r="54116" ht="12.75" hidden="1" customHeight="1"/>
    <row r="54117" ht="12.75" hidden="1" customHeight="1"/>
    <row r="54118" ht="12.75" hidden="1" customHeight="1"/>
    <row r="54119" ht="12.75" hidden="1" customHeight="1"/>
    <row r="54120" ht="12.75" hidden="1" customHeight="1"/>
    <row r="54121" ht="12.75" hidden="1" customHeight="1"/>
    <row r="54122" ht="12.75" hidden="1" customHeight="1"/>
    <row r="54123" ht="12.75" hidden="1" customHeight="1"/>
    <row r="54124" ht="12.75" hidden="1" customHeight="1"/>
    <row r="54125" ht="12.75" hidden="1" customHeight="1"/>
    <row r="54126" ht="12.75" hidden="1" customHeight="1"/>
    <row r="54127" ht="12.75" hidden="1" customHeight="1"/>
    <row r="54128" ht="12.75" hidden="1" customHeight="1"/>
    <row r="54129" ht="12.75" hidden="1" customHeight="1"/>
    <row r="54130" ht="12.75" hidden="1" customHeight="1"/>
    <row r="54131" ht="12.75" hidden="1" customHeight="1"/>
    <row r="54132" ht="12.75" hidden="1" customHeight="1"/>
    <row r="54133" ht="12.75" hidden="1" customHeight="1"/>
    <row r="54134" ht="12.75" hidden="1" customHeight="1"/>
    <row r="54135" ht="12.75" hidden="1" customHeight="1"/>
    <row r="54136" ht="12.75" hidden="1" customHeight="1"/>
    <row r="54137" ht="12.75" hidden="1" customHeight="1"/>
    <row r="54138" ht="12.75" hidden="1" customHeight="1"/>
    <row r="54139" ht="12.75" hidden="1" customHeight="1"/>
    <row r="54140" ht="12.75" hidden="1" customHeight="1"/>
    <row r="54141" ht="12.75" hidden="1" customHeight="1"/>
    <row r="54142" ht="12.75" hidden="1" customHeight="1"/>
    <row r="54143" ht="12.75" hidden="1" customHeight="1"/>
    <row r="54144" ht="12.75" hidden="1" customHeight="1"/>
    <row r="54145" ht="12.75" hidden="1" customHeight="1"/>
    <row r="54146" ht="12.75" hidden="1" customHeight="1"/>
    <row r="54147" ht="12.75" hidden="1" customHeight="1"/>
    <row r="54148" ht="12.75" hidden="1" customHeight="1"/>
    <row r="54149" ht="12.75" hidden="1" customHeight="1"/>
    <row r="54150" ht="12.75" hidden="1" customHeight="1"/>
    <row r="54151" ht="12.75" hidden="1" customHeight="1"/>
    <row r="54152" ht="12.75" hidden="1" customHeight="1"/>
    <row r="54153" ht="12.75" hidden="1" customHeight="1"/>
    <row r="54154" ht="12.75" hidden="1" customHeight="1"/>
    <row r="54155" ht="12.75" hidden="1" customHeight="1"/>
    <row r="54156" ht="12.75" hidden="1" customHeight="1"/>
    <row r="54157" ht="12.75" hidden="1" customHeight="1"/>
    <row r="54158" ht="12.75" hidden="1" customHeight="1"/>
    <row r="54159" ht="12.75" hidden="1" customHeight="1"/>
    <row r="54160" ht="12.75" hidden="1" customHeight="1"/>
    <row r="54161" ht="12.75" hidden="1" customHeight="1"/>
    <row r="54162" ht="12.75" hidden="1" customHeight="1"/>
    <row r="54163" ht="12.75" hidden="1" customHeight="1"/>
    <row r="54164" ht="12.75" hidden="1" customHeight="1"/>
    <row r="54165" ht="12.75" hidden="1" customHeight="1"/>
    <row r="54166" ht="12.75" hidden="1" customHeight="1"/>
    <row r="54167" ht="12.75" hidden="1" customHeight="1"/>
    <row r="54168" ht="12.75" hidden="1" customHeight="1"/>
    <row r="54169" ht="12.75" hidden="1" customHeight="1"/>
    <row r="54170" ht="12.75" hidden="1" customHeight="1"/>
    <row r="54171" ht="12.75" hidden="1" customHeight="1"/>
    <row r="54172" ht="12.75" hidden="1" customHeight="1"/>
    <row r="54173" ht="12.75" hidden="1" customHeight="1"/>
    <row r="54174" ht="12.75" hidden="1" customHeight="1"/>
    <row r="54175" ht="12.75" hidden="1" customHeight="1"/>
    <row r="54176" ht="12.75" hidden="1" customHeight="1"/>
    <row r="54177" ht="12.75" hidden="1" customHeight="1"/>
    <row r="54178" ht="12.75" hidden="1" customHeight="1"/>
    <row r="54179" ht="12.75" hidden="1" customHeight="1"/>
    <row r="54180" ht="12.75" hidden="1" customHeight="1"/>
    <row r="54181" ht="12.75" hidden="1" customHeight="1"/>
    <row r="54182" ht="12.75" hidden="1" customHeight="1"/>
    <row r="54183" ht="12.75" hidden="1" customHeight="1"/>
    <row r="54184" ht="12.75" hidden="1" customHeight="1"/>
    <row r="54185" ht="12.75" hidden="1" customHeight="1"/>
    <row r="54186" ht="12.75" hidden="1" customHeight="1"/>
    <row r="54187" ht="12.75" hidden="1" customHeight="1"/>
    <row r="54188" ht="12.75" hidden="1" customHeight="1"/>
    <row r="54189" ht="12.75" hidden="1" customHeight="1"/>
    <row r="54190" ht="12.75" hidden="1" customHeight="1"/>
    <row r="54191" ht="12.75" hidden="1" customHeight="1"/>
    <row r="54192" ht="12.75" hidden="1" customHeight="1"/>
    <row r="54193" ht="12.75" hidden="1" customHeight="1"/>
    <row r="54194" ht="12.75" hidden="1" customHeight="1"/>
    <row r="54195" ht="12.75" hidden="1" customHeight="1"/>
    <row r="54196" ht="12.75" hidden="1" customHeight="1"/>
    <row r="54197" ht="12.75" hidden="1" customHeight="1"/>
    <row r="54198" ht="12.75" hidden="1" customHeight="1"/>
    <row r="54199" ht="12.75" hidden="1" customHeight="1"/>
    <row r="54200" ht="12.75" hidden="1" customHeight="1"/>
    <row r="54201" ht="12.75" hidden="1" customHeight="1"/>
    <row r="54202" ht="12.75" hidden="1" customHeight="1"/>
    <row r="54203" ht="12.75" hidden="1" customHeight="1"/>
    <row r="54204" ht="12.75" hidden="1" customHeight="1"/>
    <row r="54205" ht="12.75" hidden="1" customHeight="1"/>
    <row r="54206" ht="12.75" hidden="1" customHeight="1"/>
    <row r="54207" ht="12.75" hidden="1" customHeight="1"/>
    <row r="54208" ht="12.75" hidden="1" customHeight="1"/>
    <row r="54209" ht="12.75" hidden="1" customHeight="1"/>
    <row r="54210" ht="12.75" hidden="1" customHeight="1"/>
    <row r="54211" ht="12.75" hidden="1" customHeight="1"/>
    <row r="54212" ht="12.75" hidden="1" customHeight="1"/>
    <row r="54213" ht="12.75" hidden="1" customHeight="1"/>
    <row r="54214" ht="12.75" hidden="1" customHeight="1"/>
    <row r="54215" ht="12.75" hidden="1" customHeight="1"/>
    <row r="54216" ht="12.75" hidden="1" customHeight="1"/>
    <row r="54217" ht="12.75" hidden="1" customHeight="1"/>
    <row r="54218" ht="12.75" hidden="1" customHeight="1"/>
    <row r="54219" ht="12.75" hidden="1" customHeight="1"/>
    <row r="54220" ht="12.75" hidden="1" customHeight="1"/>
    <row r="54221" ht="12.75" hidden="1" customHeight="1"/>
    <row r="54222" ht="12.75" hidden="1" customHeight="1"/>
    <row r="54223" ht="12.75" hidden="1" customHeight="1"/>
    <row r="54224" ht="12.75" hidden="1" customHeight="1"/>
    <row r="54225" ht="12.75" hidden="1" customHeight="1"/>
    <row r="54226" ht="12.75" hidden="1" customHeight="1"/>
    <row r="54227" ht="12.75" hidden="1" customHeight="1"/>
    <row r="54228" ht="12.75" hidden="1" customHeight="1"/>
    <row r="54229" ht="12.75" hidden="1" customHeight="1"/>
    <row r="54230" ht="12.75" hidden="1" customHeight="1"/>
    <row r="54231" ht="12.75" hidden="1" customHeight="1"/>
    <row r="54232" ht="12.75" hidden="1" customHeight="1"/>
    <row r="54233" ht="12.75" hidden="1" customHeight="1"/>
    <row r="54234" ht="12.75" hidden="1" customHeight="1"/>
    <row r="54235" ht="12.75" hidden="1" customHeight="1"/>
    <row r="54236" ht="12.75" hidden="1" customHeight="1"/>
    <row r="54237" ht="12.75" hidden="1" customHeight="1"/>
    <row r="54238" ht="12.75" hidden="1" customHeight="1"/>
    <row r="54239" ht="12.75" hidden="1" customHeight="1"/>
    <row r="54240" ht="12.75" hidden="1" customHeight="1"/>
    <row r="54241" ht="12.75" hidden="1" customHeight="1"/>
    <row r="54242" ht="12.75" hidden="1" customHeight="1"/>
    <row r="54243" ht="12.75" hidden="1" customHeight="1"/>
    <row r="54244" ht="12.75" hidden="1" customHeight="1"/>
    <row r="54245" ht="12.75" hidden="1" customHeight="1"/>
    <row r="54246" ht="12.75" hidden="1" customHeight="1"/>
    <row r="54247" ht="12.75" hidden="1" customHeight="1"/>
    <row r="54248" ht="12.75" hidden="1" customHeight="1"/>
    <row r="54249" ht="12.75" hidden="1" customHeight="1"/>
    <row r="54250" ht="12.75" hidden="1" customHeight="1"/>
    <row r="54251" ht="12.75" hidden="1" customHeight="1"/>
    <row r="54252" ht="12.75" hidden="1" customHeight="1"/>
    <row r="54253" ht="12.75" hidden="1" customHeight="1"/>
    <row r="54254" ht="12.75" hidden="1" customHeight="1"/>
    <row r="54255" ht="12.75" hidden="1" customHeight="1"/>
    <row r="54256" ht="12.75" hidden="1" customHeight="1"/>
    <row r="54257" ht="12.75" hidden="1" customHeight="1"/>
    <row r="54258" ht="12.75" hidden="1" customHeight="1"/>
    <row r="54259" ht="12.75" hidden="1" customHeight="1"/>
    <row r="54260" ht="12.75" hidden="1" customHeight="1"/>
    <row r="54261" ht="12.75" hidden="1" customHeight="1"/>
    <row r="54262" ht="12.75" hidden="1" customHeight="1"/>
    <row r="54263" ht="12.75" hidden="1" customHeight="1"/>
    <row r="54264" ht="12.75" hidden="1" customHeight="1"/>
    <row r="54265" ht="12.75" hidden="1" customHeight="1"/>
    <row r="54266" ht="12.75" hidden="1" customHeight="1"/>
    <row r="54267" ht="12.75" hidden="1" customHeight="1"/>
    <row r="54268" ht="12.75" hidden="1" customHeight="1"/>
    <row r="54269" ht="12.75" hidden="1" customHeight="1"/>
    <row r="54270" ht="12.75" hidden="1" customHeight="1"/>
    <row r="54271" ht="12.75" hidden="1" customHeight="1"/>
    <row r="54272" ht="12.75" hidden="1" customHeight="1"/>
    <row r="54273" ht="12.75" hidden="1" customHeight="1"/>
    <row r="54274" ht="12.75" hidden="1" customHeight="1"/>
    <row r="54275" ht="12.75" hidden="1" customHeight="1"/>
    <row r="54276" ht="12.75" hidden="1" customHeight="1"/>
    <row r="54277" ht="12.75" hidden="1" customHeight="1"/>
    <row r="54278" ht="12.75" hidden="1" customHeight="1"/>
    <row r="54279" ht="12.75" hidden="1" customHeight="1"/>
    <row r="54280" ht="12.75" hidden="1" customHeight="1"/>
    <row r="54281" ht="12.75" hidden="1" customHeight="1"/>
    <row r="54282" ht="12.75" hidden="1" customHeight="1"/>
    <row r="54283" ht="12.75" hidden="1" customHeight="1"/>
    <row r="54284" ht="12.75" hidden="1" customHeight="1"/>
    <row r="54285" ht="12.75" hidden="1" customHeight="1"/>
    <row r="54286" ht="12.75" hidden="1" customHeight="1"/>
    <row r="54287" ht="12.75" hidden="1" customHeight="1"/>
    <row r="54288" ht="12.75" hidden="1" customHeight="1"/>
    <row r="54289" ht="12.75" hidden="1" customHeight="1"/>
    <row r="54290" ht="12.75" hidden="1" customHeight="1"/>
    <row r="54291" ht="12.75" hidden="1" customHeight="1"/>
    <row r="54292" ht="12.75" hidden="1" customHeight="1"/>
    <row r="54293" ht="12.75" hidden="1" customHeight="1"/>
    <row r="54294" ht="12.75" hidden="1" customHeight="1"/>
    <row r="54295" ht="12.75" hidden="1" customHeight="1"/>
    <row r="54296" ht="12.75" hidden="1" customHeight="1"/>
    <row r="54297" ht="12.75" hidden="1" customHeight="1"/>
    <row r="54298" ht="12.75" hidden="1" customHeight="1"/>
    <row r="54299" ht="12.75" hidden="1" customHeight="1"/>
    <row r="54300" ht="12.75" hidden="1" customHeight="1"/>
    <row r="54301" ht="12.75" hidden="1" customHeight="1"/>
    <row r="54302" ht="12.75" hidden="1" customHeight="1"/>
    <row r="54303" ht="12.75" hidden="1" customHeight="1"/>
    <row r="54304" ht="12.75" hidden="1" customHeight="1"/>
    <row r="54305" ht="12.75" hidden="1" customHeight="1"/>
    <row r="54306" ht="12.75" hidden="1" customHeight="1"/>
    <row r="54307" ht="12.75" hidden="1" customHeight="1"/>
    <row r="54308" ht="12.75" hidden="1" customHeight="1"/>
    <row r="54309" ht="12.75" hidden="1" customHeight="1"/>
    <row r="54310" ht="12.75" hidden="1" customHeight="1"/>
    <row r="54311" ht="12.75" hidden="1" customHeight="1"/>
    <row r="54312" ht="12.75" hidden="1" customHeight="1"/>
    <row r="54313" ht="12.75" hidden="1" customHeight="1"/>
    <row r="54314" ht="12.75" hidden="1" customHeight="1"/>
    <row r="54315" ht="12.75" hidden="1" customHeight="1"/>
    <row r="54316" ht="12.75" hidden="1" customHeight="1"/>
    <row r="54317" ht="12.75" hidden="1" customHeight="1"/>
    <row r="54318" ht="12.75" hidden="1" customHeight="1"/>
    <row r="54319" ht="12.75" hidden="1" customHeight="1"/>
    <row r="54320" ht="12.75" hidden="1" customHeight="1"/>
    <row r="54321" ht="12.75" hidden="1" customHeight="1"/>
    <row r="54322" ht="12.75" hidden="1" customHeight="1"/>
    <row r="54323" ht="12.75" hidden="1" customHeight="1"/>
    <row r="54324" ht="12.75" hidden="1" customHeight="1"/>
    <row r="54325" ht="12.75" hidden="1" customHeight="1"/>
    <row r="54326" ht="12.75" hidden="1" customHeight="1"/>
    <row r="54327" ht="12.75" hidden="1" customHeight="1"/>
    <row r="54328" ht="12.75" hidden="1" customHeight="1"/>
    <row r="54329" ht="12.75" hidden="1" customHeight="1"/>
    <row r="54330" ht="12.75" hidden="1" customHeight="1"/>
    <row r="54331" ht="12.75" hidden="1" customHeight="1"/>
    <row r="54332" ht="12.75" hidden="1" customHeight="1"/>
    <row r="54333" ht="12.75" hidden="1" customHeight="1"/>
    <row r="54334" ht="12.75" hidden="1" customHeight="1"/>
    <row r="54335" ht="12.75" hidden="1" customHeight="1"/>
    <row r="54336" ht="12.75" hidden="1" customHeight="1"/>
    <row r="54337" ht="12.75" hidden="1" customHeight="1"/>
    <row r="54338" ht="12.75" hidden="1" customHeight="1"/>
    <row r="54339" ht="12.75" hidden="1" customHeight="1"/>
    <row r="54340" ht="12.75" hidden="1" customHeight="1"/>
    <row r="54341" ht="12.75" hidden="1" customHeight="1"/>
    <row r="54342" ht="12.75" hidden="1" customHeight="1"/>
    <row r="54343" ht="12.75" hidden="1" customHeight="1"/>
    <row r="54344" ht="12.75" hidden="1" customHeight="1"/>
    <row r="54345" ht="12.75" hidden="1" customHeight="1"/>
    <row r="54346" ht="12.75" hidden="1" customHeight="1"/>
    <row r="54347" ht="12.75" hidden="1" customHeight="1"/>
    <row r="54348" ht="12.75" hidden="1" customHeight="1"/>
    <row r="54349" ht="12.75" hidden="1" customHeight="1"/>
    <row r="54350" ht="12.75" hidden="1" customHeight="1"/>
    <row r="54351" ht="12.75" hidden="1" customHeight="1"/>
    <row r="54352" ht="12.75" hidden="1" customHeight="1"/>
    <row r="54353" ht="12.75" hidden="1" customHeight="1"/>
    <row r="54354" ht="12.75" hidden="1" customHeight="1"/>
    <row r="54355" ht="12.75" hidden="1" customHeight="1"/>
    <row r="54356" ht="12.75" hidden="1" customHeight="1"/>
    <row r="54357" ht="12.75" hidden="1" customHeight="1"/>
    <row r="54358" ht="12.75" hidden="1" customHeight="1"/>
    <row r="54359" ht="12.75" hidden="1" customHeight="1"/>
    <row r="54360" ht="12.75" hidden="1" customHeight="1"/>
    <row r="54361" ht="12.75" hidden="1" customHeight="1"/>
    <row r="54362" ht="12.75" hidden="1" customHeight="1"/>
    <row r="54363" ht="12.75" hidden="1" customHeight="1"/>
    <row r="54364" ht="12.75" hidden="1" customHeight="1"/>
    <row r="54365" ht="12.75" hidden="1" customHeight="1"/>
    <row r="54366" ht="12.75" hidden="1" customHeight="1"/>
    <row r="54367" ht="12.75" hidden="1" customHeight="1"/>
    <row r="54368" ht="12.75" hidden="1" customHeight="1"/>
    <row r="54369" ht="12.75" hidden="1" customHeight="1"/>
    <row r="54370" ht="12.75" hidden="1" customHeight="1"/>
    <row r="54371" ht="12.75" hidden="1" customHeight="1"/>
    <row r="54372" ht="12.75" hidden="1" customHeight="1"/>
    <row r="54373" ht="12.75" hidden="1" customHeight="1"/>
    <row r="54374" ht="12.75" hidden="1" customHeight="1"/>
    <row r="54375" ht="12.75" hidden="1" customHeight="1"/>
    <row r="54376" ht="12.75" hidden="1" customHeight="1"/>
    <row r="54377" ht="12.75" hidden="1" customHeight="1"/>
    <row r="54378" ht="12.75" hidden="1" customHeight="1"/>
    <row r="54379" ht="12.75" hidden="1" customHeight="1"/>
    <row r="54380" ht="12.75" hidden="1" customHeight="1"/>
    <row r="54381" ht="12.75" hidden="1" customHeight="1"/>
    <row r="54382" ht="12.75" hidden="1" customHeight="1"/>
    <row r="54383" ht="12.75" hidden="1" customHeight="1"/>
    <row r="54384" ht="12.75" hidden="1" customHeight="1"/>
    <row r="54385" ht="12.75" hidden="1" customHeight="1"/>
    <row r="54386" ht="12.75" hidden="1" customHeight="1"/>
    <row r="54387" ht="12.75" hidden="1" customHeight="1"/>
    <row r="54388" ht="12.75" hidden="1" customHeight="1"/>
    <row r="54389" ht="12.75" hidden="1" customHeight="1"/>
    <row r="54390" ht="12.75" hidden="1" customHeight="1"/>
    <row r="54391" ht="12.75" hidden="1" customHeight="1"/>
    <row r="54392" ht="12.75" hidden="1" customHeight="1"/>
    <row r="54393" ht="12.75" hidden="1" customHeight="1"/>
    <row r="54394" ht="12.75" hidden="1" customHeight="1"/>
    <row r="54395" ht="12.75" hidden="1" customHeight="1"/>
    <row r="54396" ht="12.75" hidden="1" customHeight="1"/>
    <row r="54397" ht="12.75" hidden="1" customHeight="1"/>
    <row r="54398" ht="12.75" hidden="1" customHeight="1"/>
    <row r="54399" ht="12.75" hidden="1" customHeight="1"/>
    <row r="54400" ht="12.75" hidden="1" customHeight="1"/>
    <row r="54401" ht="12.75" hidden="1" customHeight="1"/>
    <row r="54402" ht="12.75" hidden="1" customHeight="1"/>
    <row r="54403" ht="12.75" hidden="1" customHeight="1"/>
    <row r="54404" ht="12.75" hidden="1" customHeight="1"/>
    <row r="54405" ht="12.75" hidden="1" customHeight="1"/>
    <row r="54406" ht="12.75" hidden="1" customHeight="1"/>
    <row r="54407" ht="12.75" hidden="1" customHeight="1"/>
    <row r="54408" ht="12.75" hidden="1" customHeight="1"/>
    <row r="54409" ht="12.75" hidden="1" customHeight="1"/>
    <row r="54410" ht="12.75" hidden="1" customHeight="1"/>
    <row r="54411" ht="12.75" hidden="1" customHeight="1"/>
    <row r="54412" ht="12.75" hidden="1" customHeight="1"/>
    <row r="54413" ht="12.75" hidden="1" customHeight="1"/>
    <row r="54414" ht="12.75" hidden="1" customHeight="1"/>
    <row r="54415" ht="12.75" hidden="1" customHeight="1"/>
    <row r="54416" ht="12.75" hidden="1" customHeight="1"/>
    <row r="54417" ht="12.75" hidden="1" customHeight="1"/>
    <row r="54418" ht="12.75" hidden="1" customHeight="1"/>
    <row r="54419" ht="12.75" hidden="1" customHeight="1"/>
    <row r="54420" ht="12.75" hidden="1" customHeight="1"/>
    <row r="54421" ht="12.75" hidden="1" customHeight="1"/>
    <row r="54422" ht="12.75" hidden="1" customHeight="1"/>
    <row r="54423" ht="12.75" hidden="1" customHeight="1"/>
    <row r="54424" ht="12.75" hidden="1" customHeight="1"/>
    <row r="54425" ht="12.75" hidden="1" customHeight="1"/>
    <row r="54426" ht="12.75" hidden="1" customHeight="1"/>
    <row r="54427" ht="12.75" hidden="1" customHeight="1"/>
    <row r="54428" ht="12.75" hidden="1" customHeight="1"/>
    <row r="54429" ht="12.75" hidden="1" customHeight="1"/>
    <row r="54430" ht="12.75" hidden="1" customHeight="1"/>
    <row r="54431" ht="12.75" hidden="1" customHeight="1"/>
    <row r="54432" ht="12.75" hidden="1" customHeight="1"/>
    <row r="54433" ht="12.75" hidden="1" customHeight="1"/>
    <row r="54434" ht="12.75" hidden="1" customHeight="1"/>
    <row r="54435" ht="12.75" hidden="1" customHeight="1"/>
    <row r="54436" ht="12.75" hidden="1" customHeight="1"/>
    <row r="54437" ht="12.75" hidden="1" customHeight="1"/>
    <row r="54438" ht="12.75" hidden="1" customHeight="1"/>
    <row r="54439" ht="12.75" hidden="1" customHeight="1"/>
    <row r="54440" ht="12.75" hidden="1" customHeight="1"/>
    <row r="54441" ht="12.75" hidden="1" customHeight="1"/>
    <row r="54442" ht="12.75" hidden="1" customHeight="1"/>
    <row r="54443" ht="12.75" hidden="1" customHeight="1"/>
    <row r="54444" ht="12.75" hidden="1" customHeight="1"/>
    <row r="54445" ht="12.75" hidden="1" customHeight="1"/>
    <row r="54446" ht="12.75" hidden="1" customHeight="1"/>
    <row r="54447" ht="12.75" hidden="1" customHeight="1"/>
    <row r="54448" ht="12.75" hidden="1" customHeight="1"/>
    <row r="54449" ht="12.75" hidden="1" customHeight="1"/>
    <row r="54450" ht="12.75" hidden="1" customHeight="1"/>
    <row r="54451" ht="12.75" hidden="1" customHeight="1"/>
    <row r="54452" ht="12.75" hidden="1" customHeight="1"/>
    <row r="54453" ht="12.75" hidden="1" customHeight="1"/>
    <row r="54454" ht="12.75" hidden="1" customHeight="1"/>
    <row r="54455" ht="12.75" hidden="1" customHeight="1"/>
    <row r="54456" ht="12.75" hidden="1" customHeight="1"/>
    <row r="54457" ht="12.75" hidden="1" customHeight="1"/>
    <row r="54458" ht="12.75" hidden="1" customHeight="1"/>
    <row r="54459" ht="12.75" hidden="1" customHeight="1"/>
    <row r="54460" ht="12.75" hidden="1" customHeight="1"/>
    <row r="54461" ht="12.75" hidden="1" customHeight="1"/>
    <row r="54462" ht="12.75" hidden="1" customHeight="1"/>
    <row r="54463" ht="12.75" hidden="1" customHeight="1"/>
    <row r="54464" ht="12.75" hidden="1" customHeight="1"/>
    <row r="54465" ht="12.75" hidden="1" customHeight="1"/>
    <row r="54466" ht="12.75" hidden="1" customHeight="1"/>
    <row r="54467" ht="12.75" hidden="1" customHeight="1"/>
    <row r="54468" ht="12.75" hidden="1" customHeight="1"/>
    <row r="54469" ht="12.75" hidden="1" customHeight="1"/>
    <row r="54470" ht="12.75" hidden="1" customHeight="1"/>
    <row r="54471" ht="12.75" hidden="1" customHeight="1"/>
    <row r="54472" ht="12.75" hidden="1" customHeight="1"/>
    <row r="54473" ht="12.75" hidden="1" customHeight="1"/>
    <row r="54474" ht="12.75" hidden="1" customHeight="1"/>
    <row r="54475" ht="12.75" hidden="1" customHeight="1"/>
    <row r="54476" ht="12.75" hidden="1" customHeight="1"/>
    <row r="54477" ht="12.75" hidden="1" customHeight="1"/>
    <row r="54478" ht="12.75" hidden="1" customHeight="1"/>
    <row r="54479" ht="12.75" hidden="1" customHeight="1"/>
    <row r="54480" ht="12.75" hidden="1" customHeight="1"/>
    <row r="54481" ht="12.75" hidden="1" customHeight="1"/>
    <row r="54482" ht="12.75" hidden="1" customHeight="1"/>
    <row r="54483" ht="12.75" hidden="1" customHeight="1"/>
    <row r="54484" ht="12.75" hidden="1" customHeight="1"/>
    <row r="54485" ht="12.75" hidden="1" customHeight="1"/>
    <row r="54486" ht="12.75" hidden="1" customHeight="1"/>
    <row r="54487" ht="12.75" hidden="1" customHeight="1"/>
    <row r="54488" ht="12.75" hidden="1" customHeight="1"/>
    <row r="54489" ht="12.75" hidden="1" customHeight="1"/>
    <row r="54490" ht="12.75" hidden="1" customHeight="1"/>
    <row r="54491" ht="12.75" hidden="1" customHeight="1"/>
    <row r="54492" ht="12.75" hidden="1" customHeight="1"/>
    <row r="54493" ht="12.75" hidden="1" customHeight="1"/>
    <row r="54494" ht="12.75" hidden="1" customHeight="1"/>
    <row r="54495" ht="12.75" hidden="1" customHeight="1"/>
    <row r="54496" ht="12.75" hidden="1" customHeight="1"/>
    <row r="54497" ht="12.75" hidden="1" customHeight="1"/>
    <row r="54498" ht="12.75" hidden="1" customHeight="1"/>
    <row r="54499" ht="12.75" hidden="1" customHeight="1"/>
    <row r="54500" ht="12.75" hidden="1" customHeight="1"/>
    <row r="54501" ht="12.75" hidden="1" customHeight="1"/>
    <row r="54502" ht="12.75" hidden="1" customHeight="1"/>
    <row r="54503" ht="12.75" hidden="1" customHeight="1"/>
    <row r="54504" ht="12.75" hidden="1" customHeight="1"/>
    <row r="54505" ht="12.75" hidden="1" customHeight="1"/>
    <row r="54506" ht="12.75" hidden="1" customHeight="1"/>
    <row r="54507" ht="12.75" hidden="1" customHeight="1"/>
    <row r="54508" ht="12.75" hidden="1" customHeight="1"/>
    <row r="54509" ht="12.75" hidden="1" customHeight="1"/>
    <row r="54510" ht="12.75" hidden="1" customHeight="1"/>
    <row r="54511" ht="12.75" hidden="1" customHeight="1"/>
    <row r="54512" ht="12.75" hidden="1" customHeight="1"/>
    <row r="54513" ht="12.75" hidden="1" customHeight="1"/>
    <row r="54514" ht="12.75" hidden="1" customHeight="1"/>
    <row r="54515" ht="12.75" hidden="1" customHeight="1"/>
    <row r="54516" ht="12.75" hidden="1" customHeight="1"/>
    <row r="54517" ht="12.75" hidden="1" customHeight="1"/>
    <row r="54518" ht="12.75" hidden="1" customHeight="1"/>
    <row r="54519" ht="12.75" hidden="1" customHeight="1"/>
    <row r="54520" ht="12.75" hidden="1" customHeight="1"/>
    <row r="54521" ht="12.75" hidden="1" customHeight="1"/>
    <row r="54522" ht="12.75" hidden="1" customHeight="1"/>
    <row r="54523" ht="12.75" hidden="1" customHeight="1"/>
    <row r="54524" ht="12.75" hidden="1" customHeight="1"/>
    <row r="54525" ht="12.75" hidden="1" customHeight="1"/>
    <row r="54526" ht="12.75" hidden="1" customHeight="1"/>
    <row r="54527" ht="12.75" hidden="1" customHeight="1"/>
    <row r="54528" ht="12.75" hidden="1" customHeight="1"/>
    <row r="54529" ht="12.75" hidden="1" customHeight="1"/>
    <row r="54530" ht="12.75" hidden="1" customHeight="1"/>
    <row r="54531" ht="12.75" hidden="1" customHeight="1"/>
    <row r="54532" ht="12.75" hidden="1" customHeight="1"/>
    <row r="54533" ht="12.75" hidden="1" customHeight="1"/>
    <row r="54534" ht="12.75" hidden="1" customHeight="1"/>
    <row r="54535" ht="12.75" hidden="1" customHeight="1"/>
    <row r="54536" ht="12.75" hidden="1" customHeight="1"/>
    <row r="54537" ht="12.75" hidden="1" customHeight="1"/>
    <row r="54538" ht="12.75" hidden="1" customHeight="1"/>
    <row r="54539" ht="12.75" hidden="1" customHeight="1"/>
    <row r="54540" ht="12.75" hidden="1" customHeight="1"/>
    <row r="54541" ht="12.75" hidden="1" customHeight="1"/>
    <row r="54542" ht="12.75" hidden="1" customHeight="1"/>
    <row r="54543" ht="12.75" hidden="1" customHeight="1"/>
    <row r="54544" ht="12.75" hidden="1" customHeight="1"/>
    <row r="54545" ht="12.75" hidden="1" customHeight="1"/>
    <row r="54546" ht="12.75" hidden="1" customHeight="1"/>
    <row r="54547" ht="12.75" hidden="1" customHeight="1"/>
    <row r="54548" ht="12.75" hidden="1" customHeight="1"/>
    <row r="54549" ht="12.75" hidden="1" customHeight="1"/>
    <row r="54550" ht="12.75" hidden="1" customHeight="1"/>
    <row r="54551" ht="12.75" hidden="1" customHeight="1"/>
    <row r="54552" ht="12.75" hidden="1" customHeight="1"/>
    <row r="54553" ht="12.75" hidden="1" customHeight="1"/>
    <row r="54554" ht="12.75" hidden="1" customHeight="1"/>
    <row r="54555" ht="12.75" hidden="1" customHeight="1"/>
    <row r="54556" ht="12.75" hidden="1" customHeight="1"/>
    <row r="54557" ht="12.75" hidden="1" customHeight="1"/>
    <row r="54558" ht="12.75" hidden="1" customHeight="1"/>
    <row r="54559" ht="12.75" hidden="1" customHeight="1"/>
    <row r="54560" ht="12.75" hidden="1" customHeight="1"/>
    <row r="54561" ht="12.75" hidden="1" customHeight="1"/>
    <row r="54562" ht="12.75" hidden="1" customHeight="1"/>
    <row r="54563" ht="12.75" hidden="1" customHeight="1"/>
    <row r="54564" ht="12.75" hidden="1" customHeight="1"/>
    <row r="54565" ht="12.75" hidden="1" customHeight="1"/>
    <row r="54566" ht="12.75" hidden="1" customHeight="1"/>
    <row r="54567" ht="12.75" hidden="1" customHeight="1"/>
    <row r="54568" ht="12.75" hidden="1" customHeight="1"/>
    <row r="54569" ht="12.75" hidden="1" customHeight="1"/>
    <row r="54570" ht="12.75" hidden="1" customHeight="1"/>
    <row r="54571" ht="12.75" hidden="1" customHeight="1"/>
    <row r="54572" ht="12.75" hidden="1" customHeight="1"/>
    <row r="54573" ht="12.75" hidden="1" customHeight="1"/>
    <row r="54574" ht="12.75" hidden="1" customHeight="1"/>
    <row r="54575" ht="12.75" hidden="1" customHeight="1"/>
    <row r="54576" ht="12.75" hidden="1" customHeight="1"/>
    <row r="54577" ht="12.75" hidden="1" customHeight="1"/>
    <row r="54578" ht="12.75" hidden="1" customHeight="1"/>
    <row r="54579" ht="12.75" hidden="1" customHeight="1"/>
    <row r="54580" ht="12.75" hidden="1" customHeight="1"/>
    <row r="54581" ht="12.75" hidden="1" customHeight="1"/>
    <row r="54582" ht="12.75" hidden="1" customHeight="1"/>
    <row r="54583" ht="12.75" hidden="1" customHeight="1"/>
    <row r="54584" ht="12.75" hidden="1" customHeight="1"/>
    <row r="54585" ht="12.75" hidden="1" customHeight="1"/>
    <row r="54586" ht="12.75" hidden="1" customHeight="1"/>
    <row r="54587" ht="12.75" hidden="1" customHeight="1"/>
    <row r="54588" ht="12.75" hidden="1" customHeight="1"/>
    <row r="54589" ht="12.75" hidden="1" customHeight="1"/>
    <row r="54590" ht="12.75" hidden="1" customHeight="1"/>
    <row r="54591" ht="12.75" hidden="1" customHeight="1"/>
    <row r="54592" ht="12.75" hidden="1" customHeight="1"/>
    <row r="54593" ht="12.75" hidden="1" customHeight="1"/>
    <row r="54594" ht="12.75" hidden="1" customHeight="1"/>
    <row r="54595" ht="12.75" hidden="1" customHeight="1"/>
    <row r="54596" ht="12.75" hidden="1" customHeight="1"/>
    <row r="54597" ht="12.75" hidden="1" customHeight="1"/>
    <row r="54598" ht="12.75" hidden="1" customHeight="1"/>
    <row r="54599" ht="12.75" hidden="1" customHeight="1"/>
    <row r="54600" ht="12.75" hidden="1" customHeight="1"/>
    <row r="54601" ht="12.75" hidden="1" customHeight="1"/>
    <row r="54602" ht="12.75" hidden="1" customHeight="1"/>
    <row r="54603" ht="12.75" hidden="1" customHeight="1"/>
    <row r="54604" ht="12.75" hidden="1" customHeight="1"/>
    <row r="54605" ht="12.75" hidden="1" customHeight="1"/>
    <row r="54606" ht="12.75" hidden="1" customHeight="1"/>
    <row r="54607" ht="12.75" hidden="1" customHeight="1"/>
    <row r="54608" ht="12.75" hidden="1" customHeight="1"/>
    <row r="54609" ht="12.75" hidden="1" customHeight="1"/>
    <row r="54610" ht="12.75" hidden="1" customHeight="1"/>
    <row r="54611" ht="12.75" hidden="1" customHeight="1"/>
    <row r="54612" ht="12.75" hidden="1" customHeight="1"/>
    <row r="54613" ht="12.75" hidden="1" customHeight="1"/>
    <row r="54614" ht="12.75" hidden="1" customHeight="1"/>
    <row r="54615" ht="12.75" hidden="1" customHeight="1"/>
    <row r="54616" ht="12.75" hidden="1" customHeight="1"/>
    <row r="54617" ht="12.75" hidden="1" customHeight="1"/>
    <row r="54618" ht="12.75" hidden="1" customHeight="1"/>
    <row r="54619" ht="12.75" hidden="1" customHeight="1"/>
    <row r="54620" ht="12.75" hidden="1" customHeight="1"/>
    <row r="54621" ht="12.75" hidden="1" customHeight="1"/>
    <row r="54622" ht="12.75" hidden="1" customHeight="1"/>
    <row r="54623" ht="12.75" hidden="1" customHeight="1"/>
    <row r="54624" ht="12.75" hidden="1" customHeight="1"/>
    <row r="54625" ht="12.75" hidden="1" customHeight="1"/>
    <row r="54626" ht="12.75" hidden="1" customHeight="1"/>
    <row r="54627" ht="12.75" hidden="1" customHeight="1"/>
    <row r="54628" ht="12.75" hidden="1" customHeight="1"/>
    <row r="54629" ht="12.75" hidden="1" customHeight="1"/>
    <row r="54630" ht="12.75" hidden="1" customHeight="1"/>
    <row r="54631" ht="12.75" hidden="1" customHeight="1"/>
    <row r="54632" ht="12.75" hidden="1" customHeight="1"/>
    <row r="54633" ht="12.75" hidden="1" customHeight="1"/>
    <row r="54634" ht="12.75" hidden="1" customHeight="1"/>
    <row r="54635" ht="12.75" hidden="1" customHeight="1"/>
    <row r="54636" ht="12.75" hidden="1" customHeight="1"/>
    <row r="54637" ht="12.75" hidden="1" customHeight="1"/>
    <row r="54638" ht="12.75" hidden="1" customHeight="1"/>
    <row r="54639" ht="12.75" hidden="1" customHeight="1"/>
    <row r="54640" ht="12.75" hidden="1" customHeight="1"/>
    <row r="54641" ht="12.75" hidden="1" customHeight="1"/>
    <row r="54642" ht="12.75" hidden="1" customHeight="1"/>
    <row r="54643" ht="12.75" hidden="1" customHeight="1"/>
    <row r="54644" ht="12.75" hidden="1" customHeight="1"/>
    <row r="54645" ht="12.75" hidden="1" customHeight="1"/>
    <row r="54646" ht="12.75" hidden="1" customHeight="1"/>
    <row r="54647" ht="12.75" hidden="1" customHeight="1"/>
    <row r="54648" ht="12.75" hidden="1" customHeight="1"/>
    <row r="54649" ht="12.75" hidden="1" customHeight="1"/>
    <row r="54650" ht="12.75" hidden="1" customHeight="1"/>
    <row r="54651" ht="12.75" hidden="1" customHeight="1"/>
    <row r="54652" ht="12.75" hidden="1" customHeight="1"/>
    <row r="54653" ht="12.75" hidden="1" customHeight="1"/>
    <row r="54654" ht="12.75" hidden="1" customHeight="1"/>
    <row r="54655" ht="12.75" hidden="1" customHeight="1"/>
    <row r="54656" ht="12.75" hidden="1" customHeight="1"/>
    <row r="54657" ht="12.75" hidden="1" customHeight="1"/>
    <row r="54658" ht="12.75" hidden="1" customHeight="1"/>
    <row r="54659" ht="12.75" hidden="1" customHeight="1"/>
    <row r="54660" ht="12.75" hidden="1" customHeight="1"/>
    <row r="54661" ht="12.75" hidden="1" customHeight="1"/>
    <row r="54662" ht="12.75" hidden="1" customHeight="1"/>
    <row r="54663" ht="12.75" hidden="1" customHeight="1"/>
    <row r="54664" ht="12.75" hidden="1" customHeight="1"/>
    <row r="54665" ht="12.75" hidden="1" customHeight="1"/>
    <row r="54666" ht="12.75" hidden="1" customHeight="1"/>
    <row r="54667" ht="12.75" hidden="1" customHeight="1"/>
    <row r="54668" ht="12.75" hidden="1" customHeight="1"/>
    <row r="54669" ht="12.75" hidden="1" customHeight="1"/>
    <row r="54670" ht="12.75" hidden="1" customHeight="1"/>
    <row r="54671" ht="12.75" hidden="1" customHeight="1"/>
    <row r="54672" ht="12.75" hidden="1" customHeight="1"/>
    <row r="54673" ht="12.75" hidden="1" customHeight="1"/>
    <row r="54674" ht="12.75" hidden="1" customHeight="1"/>
    <row r="54675" ht="12.75" hidden="1" customHeight="1"/>
    <row r="54676" ht="12.75" hidden="1" customHeight="1"/>
    <row r="54677" ht="12.75" hidden="1" customHeight="1"/>
    <row r="54678" ht="12.75" hidden="1" customHeight="1"/>
    <row r="54679" ht="12.75" hidden="1" customHeight="1"/>
    <row r="54680" ht="12.75" hidden="1" customHeight="1"/>
    <row r="54681" ht="12.75" hidden="1" customHeight="1"/>
    <row r="54682" ht="12.75" hidden="1" customHeight="1"/>
    <row r="54683" ht="12.75" hidden="1" customHeight="1"/>
    <row r="54684" ht="12.75" hidden="1" customHeight="1"/>
    <row r="54685" ht="12.75" hidden="1" customHeight="1"/>
    <row r="54686" ht="12.75" hidden="1" customHeight="1"/>
    <row r="54687" ht="12.75" hidden="1" customHeight="1"/>
    <row r="54688" ht="12.75" hidden="1" customHeight="1"/>
    <row r="54689" ht="12.75" hidden="1" customHeight="1"/>
    <row r="54690" ht="12.75" hidden="1" customHeight="1"/>
    <row r="54691" ht="12.75" hidden="1" customHeight="1"/>
    <row r="54692" ht="12.75" hidden="1" customHeight="1"/>
    <row r="54693" ht="12.75" hidden="1" customHeight="1"/>
    <row r="54694" ht="12.75" hidden="1" customHeight="1"/>
    <row r="54695" ht="12.75" hidden="1" customHeight="1"/>
    <row r="54696" ht="12.75" hidden="1" customHeight="1"/>
    <row r="54697" ht="12.75" hidden="1" customHeight="1"/>
    <row r="54698" ht="12.75" hidden="1" customHeight="1"/>
    <row r="54699" ht="12.75" hidden="1" customHeight="1"/>
    <row r="54700" ht="12.75" hidden="1" customHeight="1"/>
    <row r="54701" ht="12.75" hidden="1" customHeight="1"/>
    <row r="54702" ht="12.75" hidden="1" customHeight="1"/>
    <row r="54703" ht="12.75" hidden="1" customHeight="1"/>
    <row r="54704" ht="12.75" hidden="1" customHeight="1"/>
    <row r="54705" ht="12.75" hidden="1" customHeight="1"/>
    <row r="54706" ht="12.75" hidden="1" customHeight="1"/>
    <row r="54707" ht="12.75" hidden="1" customHeight="1"/>
    <row r="54708" ht="12.75" hidden="1" customHeight="1"/>
    <row r="54709" ht="12.75" hidden="1" customHeight="1"/>
    <row r="54710" ht="12.75" hidden="1" customHeight="1"/>
    <row r="54711" ht="12.75" hidden="1" customHeight="1"/>
    <row r="54712" ht="12.75" hidden="1" customHeight="1"/>
    <row r="54713" ht="12.75" hidden="1" customHeight="1"/>
    <row r="54714" ht="12.75" hidden="1" customHeight="1"/>
    <row r="54715" ht="12.75" hidden="1" customHeight="1"/>
    <row r="54716" ht="12.75" hidden="1" customHeight="1"/>
    <row r="54717" ht="12.75" hidden="1" customHeight="1"/>
    <row r="54718" ht="12.75" hidden="1" customHeight="1"/>
    <row r="54719" ht="12.75" hidden="1" customHeight="1"/>
    <row r="54720" ht="12.75" hidden="1" customHeight="1"/>
    <row r="54721" ht="12.75" hidden="1" customHeight="1"/>
    <row r="54722" ht="12.75" hidden="1" customHeight="1"/>
    <row r="54723" ht="12.75" hidden="1" customHeight="1"/>
    <row r="54724" ht="12.75" hidden="1" customHeight="1"/>
    <row r="54725" ht="12.75" hidden="1" customHeight="1"/>
    <row r="54726" ht="12.75" hidden="1" customHeight="1"/>
    <row r="54727" ht="12.75" hidden="1" customHeight="1"/>
    <row r="54728" ht="12.75" hidden="1" customHeight="1"/>
    <row r="54729" ht="12.75" hidden="1" customHeight="1"/>
    <row r="54730" ht="12.75" hidden="1" customHeight="1"/>
    <row r="54731" ht="12.75" hidden="1" customHeight="1"/>
    <row r="54732" ht="12.75" hidden="1" customHeight="1"/>
    <row r="54733" ht="12.75" hidden="1" customHeight="1"/>
    <row r="54734" ht="12.75" hidden="1" customHeight="1"/>
    <row r="54735" ht="12.75" hidden="1" customHeight="1"/>
    <row r="54736" ht="12.75" hidden="1" customHeight="1"/>
    <row r="54737" ht="12.75" hidden="1" customHeight="1"/>
    <row r="54738" ht="12.75" hidden="1" customHeight="1"/>
    <row r="54739" ht="12.75" hidden="1" customHeight="1"/>
    <row r="54740" ht="12.75" hidden="1" customHeight="1"/>
    <row r="54741" ht="12.75" hidden="1" customHeight="1"/>
    <row r="54742" ht="12.75" hidden="1" customHeight="1"/>
    <row r="54743" ht="12.75" hidden="1" customHeight="1"/>
    <row r="54744" ht="12.75" hidden="1" customHeight="1"/>
    <row r="54745" ht="12.75" hidden="1" customHeight="1"/>
    <row r="54746" ht="12.75" hidden="1" customHeight="1"/>
    <row r="54747" ht="12.75" hidden="1" customHeight="1"/>
    <row r="54748" ht="12.75" hidden="1" customHeight="1"/>
    <row r="54749" ht="12.75" hidden="1" customHeight="1"/>
    <row r="54750" ht="12.75" hidden="1" customHeight="1"/>
    <row r="54751" ht="12.75" hidden="1" customHeight="1"/>
    <row r="54752" ht="12.75" hidden="1" customHeight="1"/>
    <row r="54753" ht="12.75" hidden="1" customHeight="1"/>
    <row r="54754" ht="12.75" hidden="1" customHeight="1"/>
    <row r="54755" ht="12.75" hidden="1" customHeight="1"/>
    <row r="54756" ht="12.75" hidden="1" customHeight="1"/>
    <row r="54757" ht="12.75" hidden="1" customHeight="1"/>
    <row r="54758" ht="12.75" hidden="1" customHeight="1"/>
    <row r="54759" ht="12.75" hidden="1" customHeight="1"/>
    <row r="54760" ht="12.75" hidden="1" customHeight="1"/>
    <row r="54761" ht="12.75" hidden="1" customHeight="1"/>
    <row r="54762" ht="12.75" hidden="1" customHeight="1"/>
    <row r="54763" ht="12.75" hidden="1" customHeight="1"/>
    <row r="54764" ht="12.75" hidden="1" customHeight="1"/>
    <row r="54765" ht="12.75" hidden="1" customHeight="1"/>
    <row r="54766" ht="12.75" hidden="1" customHeight="1"/>
    <row r="54767" ht="12.75" hidden="1" customHeight="1"/>
    <row r="54768" ht="12.75" hidden="1" customHeight="1"/>
    <row r="54769" ht="12.75" hidden="1" customHeight="1"/>
    <row r="54770" ht="12.75" hidden="1" customHeight="1"/>
    <row r="54771" ht="12.75" hidden="1" customHeight="1"/>
    <row r="54772" ht="12.75" hidden="1" customHeight="1"/>
    <row r="54773" ht="12.75" hidden="1" customHeight="1"/>
    <row r="54774" ht="12.75" hidden="1" customHeight="1"/>
    <row r="54775" ht="12.75" hidden="1" customHeight="1"/>
    <row r="54776" ht="12.75" hidden="1" customHeight="1"/>
    <row r="54777" ht="12.75" hidden="1" customHeight="1"/>
    <row r="54778" ht="12.75" hidden="1" customHeight="1"/>
    <row r="54779" ht="12.75" hidden="1" customHeight="1"/>
    <row r="54780" ht="12.75" hidden="1" customHeight="1"/>
    <row r="54781" ht="12.75" hidden="1" customHeight="1"/>
    <row r="54782" ht="12.75" hidden="1" customHeight="1"/>
    <row r="54783" ht="12.75" hidden="1" customHeight="1"/>
    <row r="54784" ht="12.75" hidden="1" customHeight="1"/>
    <row r="54785" ht="12.75" hidden="1" customHeight="1"/>
    <row r="54786" ht="12.75" hidden="1" customHeight="1"/>
    <row r="54787" ht="12.75" hidden="1" customHeight="1"/>
    <row r="54788" ht="12.75" hidden="1" customHeight="1"/>
    <row r="54789" ht="12.75" hidden="1" customHeight="1"/>
    <row r="54790" ht="12.75" hidden="1" customHeight="1"/>
    <row r="54791" ht="12.75" hidden="1" customHeight="1"/>
    <row r="54792" ht="12.75" hidden="1" customHeight="1"/>
    <row r="54793" ht="12.75" hidden="1" customHeight="1"/>
    <row r="54794" ht="12.75" hidden="1" customHeight="1"/>
    <row r="54795" ht="12.75" hidden="1" customHeight="1"/>
    <row r="54796" ht="12.75" hidden="1" customHeight="1"/>
    <row r="54797" ht="12.75" hidden="1" customHeight="1"/>
    <row r="54798" ht="12.75" hidden="1" customHeight="1"/>
    <row r="54799" ht="12.75" hidden="1" customHeight="1"/>
    <row r="54800" ht="12.75" hidden="1" customHeight="1"/>
    <row r="54801" ht="12.75" hidden="1" customHeight="1"/>
    <row r="54802" ht="12.75" hidden="1" customHeight="1"/>
    <row r="54803" ht="12.75" hidden="1" customHeight="1"/>
    <row r="54804" ht="12.75" hidden="1" customHeight="1"/>
    <row r="54805" ht="12.75" hidden="1" customHeight="1"/>
    <row r="54806" ht="12.75" hidden="1" customHeight="1"/>
    <row r="54807" ht="12.75" hidden="1" customHeight="1"/>
    <row r="54808" ht="12.75" hidden="1" customHeight="1"/>
    <row r="54809" ht="12.75" hidden="1" customHeight="1"/>
    <row r="54810" ht="12.75" hidden="1" customHeight="1"/>
    <row r="54811" ht="12.75" hidden="1" customHeight="1"/>
    <row r="54812" ht="12.75" hidden="1" customHeight="1"/>
    <row r="54813" ht="12.75" hidden="1" customHeight="1"/>
    <row r="54814" ht="12.75" hidden="1" customHeight="1"/>
    <row r="54815" ht="12.75" hidden="1" customHeight="1"/>
    <row r="54816" ht="12.75" hidden="1" customHeight="1"/>
    <row r="54817" ht="12.75" hidden="1" customHeight="1"/>
    <row r="54818" ht="12.75" hidden="1" customHeight="1"/>
    <row r="54819" ht="12.75" hidden="1" customHeight="1"/>
    <row r="54820" ht="12.75" hidden="1" customHeight="1"/>
    <row r="54821" ht="12.75" hidden="1" customHeight="1"/>
    <row r="54822" ht="12.75" hidden="1" customHeight="1"/>
    <row r="54823" ht="12.75" hidden="1" customHeight="1"/>
    <row r="54824" ht="12.75" hidden="1" customHeight="1"/>
    <row r="54825" ht="12.75" hidden="1" customHeight="1"/>
    <row r="54826" ht="12.75" hidden="1" customHeight="1"/>
    <row r="54827" ht="12.75" hidden="1" customHeight="1"/>
    <row r="54828" ht="12.75" hidden="1" customHeight="1"/>
    <row r="54829" ht="12.75" hidden="1" customHeight="1"/>
    <row r="54830" ht="12.75" hidden="1" customHeight="1"/>
    <row r="54831" ht="12.75" hidden="1" customHeight="1"/>
    <row r="54832" ht="12.75" hidden="1" customHeight="1"/>
    <row r="54833" ht="12.75" hidden="1" customHeight="1"/>
    <row r="54834" ht="12.75" hidden="1" customHeight="1"/>
    <row r="54835" ht="12.75" hidden="1" customHeight="1"/>
    <row r="54836" ht="12.75" hidden="1" customHeight="1"/>
    <row r="54837" ht="12.75" hidden="1" customHeight="1"/>
    <row r="54838" ht="12.75" hidden="1" customHeight="1"/>
    <row r="54839" ht="12.75" hidden="1" customHeight="1"/>
    <row r="54840" ht="12.75" hidden="1" customHeight="1"/>
    <row r="54841" ht="12.75" hidden="1" customHeight="1"/>
    <row r="54842" ht="12.75" hidden="1" customHeight="1"/>
    <row r="54843" ht="12.75" hidden="1" customHeight="1"/>
    <row r="54844" ht="12.75" hidden="1" customHeight="1"/>
    <row r="54845" ht="12.75" hidden="1" customHeight="1"/>
    <row r="54846" ht="12.75" hidden="1" customHeight="1"/>
    <row r="54847" ht="12.75" hidden="1" customHeight="1"/>
    <row r="54848" ht="12.75" hidden="1" customHeight="1"/>
    <row r="54849" ht="12.75" hidden="1" customHeight="1"/>
    <row r="54850" ht="12.75" hidden="1" customHeight="1"/>
    <row r="54851" ht="12.75" hidden="1" customHeight="1"/>
    <row r="54852" ht="12.75" hidden="1" customHeight="1"/>
    <row r="54853" ht="12.75" hidden="1" customHeight="1"/>
    <row r="54854" ht="12.75" hidden="1" customHeight="1"/>
    <row r="54855" ht="12.75" hidden="1" customHeight="1"/>
    <row r="54856" ht="12.75" hidden="1" customHeight="1"/>
    <row r="54857" ht="12.75" hidden="1" customHeight="1"/>
    <row r="54858" ht="12.75" hidden="1" customHeight="1"/>
    <row r="54859" ht="12.75" hidden="1" customHeight="1"/>
    <row r="54860" ht="12.75" hidden="1" customHeight="1"/>
    <row r="54861" ht="12.75" hidden="1" customHeight="1"/>
    <row r="54862" ht="12.75" hidden="1" customHeight="1"/>
    <row r="54863" ht="12.75" hidden="1" customHeight="1"/>
    <row r="54864" ht="12.75" hidden="1" customHeight="1"/>
    <row r="54865" ht="12.75" hidden="1" customHeight="1"/>
    <row r="54866" ht="12.75" hidden="1" customHeight="1"/>
    <row r="54867" ht="12.75" hidden="1" customHeight="1"/>
    <row r="54868" ht="12.75" hidden="1" customHeight="1"/>
    <row r="54869" ht="12.75" hidden="1" customHeight="1"/>
    <row r="54870" ht="12.75" hidden="1" customHeight="1"/>
    <row r="54871" ht="12.75" hidden="1" customHeight="1"/>
    <row r="54872" ht="12.75" hidden="1" customHeight="1"/>
    <row r="54873" ht="12.75" hidden="1" customHeight="1"/>
    <row r="54874" ht="12.75" hidden="1" customHeight="1"/>
    <row r="54875" ht="12.75" hidden="1" customHeight="1"/>
    <row r="54876" ht="12.75" hidden="1" customHeight="1"/>
    <row r="54877" ht="12.75" hidden="1" customHeight="1"/>
    <row r="54878" ht="12.75" hidden="1" customHeight="1"/>
    <row r="54879" ht="12.75" hidden="1" customHeight="1"/>
    <row r="54880" ht="12.75" hidden="1" customHeight="1"/>
    <row r="54881" ht="12.75" hidden="1" customHeight="1"/>
    <row r="54882" ht="12.75" hidden="1" customHeight="1"/>
    <row r="54883" ht="12.75" hidden="1" customHeight="1"/>
    <row r="54884" ht="12.75" hidden="1" customHeight="1"/>
    <row r="54885" ht="12.75" hidden="1" customHeight="1"/>
    <row r="54886" ht="12.75" hidden="1" customHeight="1"/>
    <row r="54887" ht="12.75" hidden="1" customHeight="1"/>
    <row r="54888" ht="12.75" hidden="1" customHeight="1"/>
    <row r="54889" ht="12.75" hidden="1" customHeight="1"/>
    <row r="54890" ht="12.75" hidden="1" customHeight="1"/>
    <row r="54891" ht="12.75" hidden="1" customHeight="1"/>
    <row r="54892" ht="12.75" hidden="1" customHeight="1"/>
    <row r="54893" ht="12.75" hidden="1" customHeight="1"/>
    <row r="54894" ht="12.75" hidden="1" customHeight="1"/>
    <row r="54895" ht="12.75" hidden="1" customHeight="1"/>
    <row r="54896" ht="12.75" hidden="1" customHeight="1"/>
    <row r="54897" ht="12.75" hidden="1" customHeight="1"/>
    <row r="54898" ht="12.75" hidden="1" customHeight="1"/>
    <row r="54899" ht="12.75" hidden="1" customHeight="1"/>
    <row r="54900" ht="12.75" hidden="1" customHeight="1"/>
    <row r="54901" ht="12.75" hidden="1" customHeight="1"/>
    <row r="54902" ht="12.75" hidden="1" customHeight="1"/>
    <row r="54903" ht="12.75" hidden="1" customHeight="1"/>
    <row r="54904" ht="12.75" hidden="1" customHeight="1"/>
    <row r="54905" ht="12.75" hidden="1" customHeight="1"/>
    <row r="54906" ht="12.75" hidden="1" customHeight="1"/>
    <row r="54907" ht="12.75" hidden="1" customHeight="1"/>
    <row r="54908" ht="12.75" hidden="1" customHeight="1"/>
    <row r="54909" ht="12.75" hidden="1" customHeight="1"/>
    <row r="54910" ht="12.75" hidden="1" customHeight="1"/>
    <row r="54911" ht="12.75" hidden="1" customHeight="1"/>
    <row r="54912" ht="12.75" hidden="1" customHeight="1"/>
    <row r="54913" ht="12.75" hidden="1" customHeight="1"/>
    <row r="54914" ht="12.75" hidden="1" customHeight="1"/>
    <row r="54915" ht="12.75" hidden="1" customHeight="1"/>
    <row r="54916" ht="12.75" hidden="1" customHeight="1"/>
    <row r="54917" ht="12.75" hidden="1" customHeight="1"/>
    <row r="54918" ht="12.75" hidden="1" customHeight="1"/>
    <row r="54919" ht="12.75" hidden="1" customHeight="1"/>
    <row r="54920" ht="12.75" hidden="1" customHeight="1"/>
    <row r="54921" ht="12.75" hidden="1" customHeight="1"/>
    <row r="54922" ht="12.75" hidden="1" customHeight="1"/>
    <row r="54923" ht="12.75" hidden="1" customHeight="1"/>
    <row r="54924" ht="12.75" hidden="1" customHeight="1"/>
    <row r="54925" ht="12.75" hidden="1" customHeight="1"/>
    <row r="54926" ht="12.75" hidden="1" customHeight="1"/>
    <row r="54927" ht="12.75" hidden="1" customHeight="1"/>
    <row r="54928" ht="12.75" hidden="1" customHeight="1"/>
    <row r="54929" ht="12.75" hidden="1" customHeight="1"/>
    <row r="54930" ht="12.75" hidden="1" customHeight="1"/>
    <row r="54931" ht="12.75" hidden="1" customHeight="1"/>
    <row r="54932" ht="12.75" hidden="1" customHeight="1"/>
    <row r="54933" ht="12.75" hidden="1" customHeight="1"/>
    <row r="54934" ht="12.75" hidden="1" customHeight="1"/>
    <row r="54935" ht="12.75" hidden="1" customHeight="1"/>
    <row r="54936" ht="12.75" hidden="1" customHeight="1"/>
    <row r="54937" ht="12.75" hidden="1" customHeight="1"/>
    <row r="54938" ht="12.75" hidden="1" customHeight="1"/>
    <row r="54939" ht="12.75" hidden="1" customHeight="1"/>
    <row r="54940" ht="12.75" hidden="1" customHeight="1"/>
    <row r="54941" ht="12.75" hidden="1" customHeight="1"/>
    <row r="54942" ht="12.75" hidden="1" customHeight="1"/>
    <row r="54943" ht="12.75" hidden="1" customHeight="1"/>
    <row r="54944" ht="12.75" hidden="1" customHeight="1"/>
    <row r="54945" ht="12.75" hidden="1" customHeight="1"/>
    <row r="54946" ht="12.75" hidden="1" customHeight="1"/>
    <row r="54947" ht="12.75" hidden="1" customHeight="1"/>
    <row r="54948" ht="12.75" hidden="1" customHeight="1"/>
    <row r="54949" ht="12.75" hidden="1" customHeight="1"/>
    <row r="54950" ht="12.75" hidden="1" customHeight="1"/>
    <row r="54951" ht="12.75" hidden="1" customHeight="1"/>
    <row r="54952" ht="12.75" hidden="1" customHeight="1"/>
    <row r="54953" ht="12.75" hidden="1" customHeight="1"/>
    <row r="54954" ht="12.75" hidden="1" customHeight="1"/>
    <row r="54955" ht="12.75" hidden="1" customHeight="1"/>
    <row r="54956" ht="12.75" hidden="1" customHeight="1"/>
    <row r="54957" ht="12.75" hidden="1" customHeight="1"/>
    <row r="54958" ht="12.75" hidden="1" customHeight="1"/>
    <row r="54959" ht="12.75" hidden="1" customHeight="1"/>
    <row r="54960" ht="12.75" hidden="1" customHeight="1"/>
    <row r="54961" ht="12.75" hidden="1" customHeight="1"/>
    <row r="54962" ht="12.75" hidden="1" customHeight="1"/>
    <row r="54963" ht="12.75" hidden="1" customHeight="1"/>
    <row r="54964" ht="12.75" hidden="1" customHeight="1"/>
    <row r="54965" ht="12.75" hidden="1" customHeight="1"/>
    <row r="54966" ht="12.75" hidden="1" customHeight="1"/>
    <row r="54967" ht="12.75" hidden="1" customHeight="1"/>
    <row r="54968" ht="12.75" hidden="1" customHeight="1"/>
    <row r="54969" ht="12.75" hidden="1" customHeight="1"/>
    <row r="54970" ht="12.75" hidden="1" customHeight="1"/>
    <row r="54971" ht="12.75" hidden="1" customHeight="1"/>
    <row r="54972" ht="12.75" hidden="1" customHeight="1"/>
    <row r="54973" ht="12.75" hidden="1" customHeight="1"/>
    <row r="54974" ht="12.75" hidden="1" customHeight="1"/>
    <row r="54975" ht="12.75" hidden="1" customHeight="1"/>
    <row r="54976" ht="12.75" hidden="1" customHeight="1"/>
    <row r="54977" ht="12.75" hidden="1" customHeight="1"/>
    <row r="54978" ht="12.75" hidden="1" customHeight="1"/>
    <row r="54979" ht="12.75" hidden="1" customHeight="1"/>
    <row r="54980" ht="12.75" hidden="1" customHeight="1"/>
    <row r="54981" ht="12.75" hidden="1" customHeight="1"/>
    <row r="54982" ht="12.75" hidden="1" customHeight="1"/>
    <row r="54983" ht="12.75" hidden="1" customHeight="1"/>
    <row r="54984" ht="12.75" hidden="1" customHeight="1"/>
    <row r="54985" ht="12.75" hidden="1" customHeight="1"/>
    <row r="54986" ht="12.75" hidden="1" customHeight="1"/>
    <row r="54987" ht="12.75" hidden="1" customHeight="1"/>
    <row r="54988" ht="12.75" hidden="1" customHeight="1"/>
    <row r="54989" ht="12.75" hidden="1" customHeight="1"/>
    <row r="54990" ht="12.75" hidden="1" customHeight="1"/>
    <row r="54991" ht="12.75" hidden="1" customHeight="1"/>
    <row r="54992" ht="12.75" hidden="1" customHeight="1"/>
    <row r="54993" ht="12.75" hidden="1" customHeight="1"/>
    <row r="54994" ht="12.75" hidden="1" customHeight="1"/>
    <row r="54995" ht="12.75" hidden="1" customHeight="1"/>
    <row r="54996" ht="12.75" hidden="1" customHeight="1"/>
    <row r="54997" ht="12.75" hidden="1" customHeight="1"/>
    <row r="54998" ht="12.75" hidden="1" customHeight="1"/>
    <row r="54999" ht="12.75" hidden="1" customHeight="1"/>
    <row r="55000" ht="12.75" hidden="1" customHeight="1"/>
    <row r="55001" ht="12.75" hidden="1" customHeight="1"/>
    <row r="55002" ht="12.75" hidden="1" customHeight="1"/>
    <row r="55003" ht="12.75" hidden="1" customHeight="1"/>
    <row r="55004" ht="12.75" hidden="1" customHeight="1"/>
    <row r="55005" ht="12.75" hidden="1" customHeight="1"/>
    <row r="55006" ht="12.75" hidden="1" customHeight="1"/>
    <row r="55007" ht="12.75" hidden="1" customHeight="1"/>
    <row r="55008" ht="12.75" hidden="1" customHeight="1"/>
    <row r="55009" ht="12.75" hidden="1" customHeight="1"/>
    <row r="55010" ht="12.75" hidden="1" customHeight="1"/>
    <row r="55011" ht="12.75" hidden="1" customHeight="1"/>
    <row r="55012" ht="12.75" hidden="1" customHeight="1"/>
    <row r="55013" ht="12.75" hidden="1" customHeight="1"/>
    <row r="55014" ht="12.75" hidden="1" customHeight="1"/>
    <row r="55015" ht="12.75" hidden="1" customHeight="1"/>
    <row r="55016" ht="12.75" hidden="1" customHeight="1"/>
    <row r="55017" ht="12.75" hidden="1" customHeight="1"/>
    <row r="55018" ht="12.75" hidden="1" customHeight="1"/>
    <row r="55019" ht="12.75" hidden="1" customHeight="1"/>
    <row r="55020" ht="12.75" hidden="1" customHeight="1"/>
    <row r="55021" ht="12.75" hidden="1" customHeight="1"/>
    <row r="55022" ht="12.75" hidden="1" customHeight="1"/>
    <row r="55023" ht="12.75" hidden="1" customHeight="1"/>
    <row r="55024" ht="12.75" hidden="1" customHeight="1"/>
    <row r="55025" ht="12.75" hidden="1" customHeight="1"/>
    <row r="55026" ht="12.75" hidden="1" customHeight="1"/>
    <row r="55027" ht="12.75" hidden="1" customHeight="1"/>
    <row r="55028" ht="12.75" hidden="1" customHeight="1"/>
    <row r="55029" ht="12.75" hidden="1" customHeight="1"/>
    <row r="55030" ht="12.75" hidden="1" customHeight="1"/>
    <row r="55031" ht="12.75" hidden="1" customHeight="1"/>
    <row r="55032" ht="12.75" hidden="1" customHeight="1"/>
    <row r="55033" ht="12.75" hidden="1" customHeight="1"/>
    <row r="55034" ht="12.75" hidden="1" customHeight="1"/>
    <row r="55035" ht="12.75" hidden="1" customHeight="1"/>
    <row r="55036" ht="12.75" hidden="1" customHeight="1"/>
    <row r="55037" ht="12.75" hidden="1" customHeight="1"/>
    <row r="55038" ht="12.75" hidden="1" customHeight="1"/>
    <row r="55039" ht="12.75" hidden="1" customHeight="1"/>
    <row r="55040" ht="12.75" hidden="1" customHeight="1"/>
    <row r="55041" ht="12.75" hidden="1" customHeight="1"/>
    <row r="55042" ht="12.75" hidden="1" customHeight="1"/>
    <row r="55043" ht="12.75" hidden="1" customHeight="1"/>
    <row r="55044" ht="12.75" hidden="1" customHeight="1"/>
    <row r="55045" ht="12.75" hidden="1" customHeight="1"/>
    <row r="55046" ht="12.75" hidden="1" customHeight="1"/>
    <row r="55047" ht="12.75" hidden="1" customHeight="1"/>
    <row r="55048" ht="12.75" hidden="1" customHeight="1"/>
    <row r="55049" ht="12.75" hidden="1" customHeight="1"/>
    <row r="55050" ht="12.75" hidden="1" customHeight="1"/>
    <row r="55051" ht="12.75" hidden="1" customHeight="1"/>
    <row r="55052" ht="12.75" hidden="1" customHeight="1"/>
    <row r="55053" ht="12.75" hidden="1" customHeight="1"/>
    <row r="55054" ht="12.75" hidden="1" customHeight="1"/>
    <row r="55055" ht="12.75" hidden="1" customHeight="1"/>
    <row r="55056" ht="12.75" hidden="1" customHeight="1"/>
    <row r="55057" ht="12.75" hidden="1" customHeight="1"/>
    <row r="55058" ht="12.75" hidden="1" customHeight="1"/>
    <row r="55059" ht="12.75" hidden="1" customHeight="1"/>
    <row r="55060" ht="12.75" hidden="1" customHeight="1"/>
    <row r="55061" ht="12.75" hidden="1" customHeight="1"/>
    <row r="55062" ht="12.75" hidden="1" customHeight="1"/>
    <row r="55063" ht="12.75" hidden="1" customHeight="1"/>
    <row r="55064" ht="12.75" hidden="1" customHeight="1"/>
    <row r="55065" ht="12.75" hidden="1" customHeight="1"/>
    <row r="55066" ht="12.75" hidden="1" customHeight="1"/>
    <row r="55067" ht="12.75" hidden="1" customHeight="1"/>
    <row r="55068" ht="12.75" hidden="1" customHeight="1"/>
    <row r="55069" ht="12.75" hidden="1" customHeight="1"/>
    <row r="55070" ht="12.75" hidden="1" customHeight="1"/>
    <row r="55071" ht="12.75" hidden="1" customHeight="1"/>
    <row r="55072" ht="12.75" hidden="1" customHeight="1"/>
    <row r="55073" ht="12.75" hidden="1" customHeight="1"/>
    <row r="55074" ht="12.75" hidden="1" customHeight="1"/>
    <row r="55075" ht="12.75" hidden="1" customHeight="1"/>
    <row r="55076" ht="12.75" hidden="1" customHeight="1"/>
    <row r="55077" ht="12.75" hidden="1" customHeight="1"/>
    <row r="55078" ht="12.75" hidden="1" customHeight="1"/>
    <row r="55079" ht="12.75" hidden="1" customHeight="1"/>
    <row r="55080" ht="12.75" hidden="1" customHeight="1"/>
    <row r="55081" ht="12.75" hidden="1" customHeight="1"/>
    <row r="55082" ht="12.75" hidden="1" customHeight="1"/>
    <row r="55083" ht="12.75" hidden="1" customHeight="1"/>
    <row r="55084" ht="12.75" hidden="1" customHeight="1"/>
    <row r="55085" ht="12.75" hidden="1" customHeight="1"/>
    <row r="55086" ht="12.75" hidden="1" customHeight="1"/>
    <row r="55087" ht="12.75" hidden="1" customHeight="1"/>
    <row r="55088" ht="12.75" hidden="1" customHeight="1"/>
    <row r="55089" ht="12.75" hidden="1" customHeight="1"/>
    <row r="55090" ht="12.75" hidden="1" customHeight="1"/>
    <row r="55091" ht="12.75" hidden="1" customHeight="1"/>
    <row r="55092" ht="12.75" hidden="1" customHeight="1"/>
    <row r="55093" ht="12.75" hidden="1" customHeight="1"/>
    <row r="55094" ht="12.75" hidden="1" customHeight="1"/>
    <row r="55095" ht="12.75" hidden="1" customHeight="1"/>
    <row r="55096" ht="12.75" hidden="1" customHeight="1"/>
    <row r="55097" ht="12.75" hidden="1" customHeight="1"/>
    <row r="55098" ht="12.75" hidden="1" customHeight="1"/>
    <row r="55099" ht="12.75" hidden="1" customHeight="1"/>
    <row r="55100" ht="12.75" hidden="1" customHeight="1"/>
    <row r="55101" ht="12.75" hidden="1" customHeight="1"/>
    <row r="55102" ht="12.75" hidden="1" customHeight="1"/>
    <row r="55103" ht="12.75" hidden="1" customHeight="1"/>
    <row r="55104" ht="12.75" hidden="1" customHeight="1"/>
    <row r="55105" ht="12.75" hidden="1" customHeight="1"/>
    <row r="55106" ht="12.75" hidden="1" customHeight="1"/>
    <row r="55107" ht="12.75" hidden="1" customHeight="1"/>
    <row r="55108" ht="12.75" hidden="1" customHeight="1"/>
    <row r="55109" ht="12.75" hidden="1" customHeight="1"/>
    <row r="55110" ht="12.75" hidden="1" customHeight="1"/>
    <row r="55111" ht="12.75" hidden="1" customHeight="1"/>
    <row r="55112" ht="12.75" hidden="1" customHeight="1"/>
    <row r="55113" ht="12.75" hidden="1" customHeight="1"/>
    <row r="55114" ht="12.75" hidden="1" customHeight="1"/>
    <row r="55115" ht="12.75" hidden="1" customHeight="1"/>
    <row r="55116" ht="12.75" hidden="1" customHeight="1"/>
    <row r="55117" ht="12.75" hidden="1" customHeight="1"/>
    <row r="55118" ht="12.75" hidden="1" customHeight="1"/>
    <row r="55119" ht="12.75" hidden="1" customHeight="1"/>
    <row r="55120" ht="12.75" hidden="1" customHeight="1"/>
    <row r="55121" ht="12.75" hidden="1" customHeight="1"/>
    <row r="55122" ht="12.75" hidden="1" customHeight="1"/>
    <row r="55123" ht="12.75" hidden="1" customHeight="1"/>
    <row r="55124" ht="12.75" hidden="1" customHeight="1"/>
    <row r="55125" ht="12.75" hidden="1" customHeight="1"/>
    <row r="55126" ht="12.75" hidden="1" customHeight="1"/>
    <row r="55127" ht="12.75" hidden="1" customHeight="1"/>
    <row r="55128" ht="12.75" hidden="1" customHeight="1"/>
    <row r="55129" ht="12.75" hidden="1" customHeight="1"/>
    <row r="55130" ht="12.75" hidden="1" customHeight="1"/>
    <row r="55131" ht="12.75" hidden="1" customHeight="1"/>
    <row r="55132" ht="12.75" hidden="1" customHeight="1"/>
    <row r="55133" ht="12.75" hidden="1" customHeight="1"/>
    <row r="55134" ht="12.75" hidden="1" customHeight="1"/>
    <row r="55135" ht="12.75" hidden="1" customHeight="1"/>
    <row r="55136" ht="12.75" hidden="1" customHeight="1"/>
    <row r="55137" ht="12.75" hidden="1" customHeight="1"/>
    <row r="55138" ht="12.75" hidden="1" customHeight="1"/>
    <row r="55139" ht="12.75" hidden="1" customHeight="1"/>
    <row r="55140" ht="12.75" hidden="1" customHeight="1"/>
    <row r="55141" ht="12.75" hidden="1" customHeight="1"/>
    <row r="55142" ht="12.75" hidden="1" customHeight="1"/>
    <row r="55143" ht="12.75" hidden="1" customHeight="1"/>
    <row r="55144" ht="12.75" hidden="1" customHeight="1"/>
    <row r="55145" ht="12.75" hidden="1" customHeight="1"/>
    <row r="55146" ht="12.75" hidden="1" customHeight="1"/>
    <row r="55147" ht="12.75" hidden="1" customHeight="1"/>
    <row r="55148" ht="12.75" hidden="1" customHeight="1"/>
    <row r="55149" ht="12.75" hidden="1" customHeight="1"/>
    <row r="55150" ht="12.75" hidden="1" customHeight="1"/>
    <row r="55151" ht="12.75" hidden="1" customHeight="1"/>
    <row r="55152" ht="12.75" hidden="1" customHeight="1"/>
    <row r="55153" ht="12.75" hidden="1" customHeight="1"/>
    <row r="55154" ht="12.75" hidden="1" customHeight="1"/>
    <row r="55155" ht="12.75" hidden="1" customHeight="1"/>
    <row r="55156" ht="12.75" hidden="1" customHeight="1"/>
    <row r="55157" ht="12.75" hidden="1" customHeight="1"/>
    <row r="55158" ht="12.75" hidden="1" customHeight="1"/>
    <row r="55159" ht="12.75" hidden="1" customHeight="1"/>
    <row r="55160" ht="12.75" hidden="1" customHeight="1"/>
    <row r="55161" ht="12.75" hidden="1" customHeight="1"/>
    <row r="55162" ht="12.75" hidden="1" customHeight="1"/>
    <row r="55163" ht="12.75" hidden="1" customHeight="1"/>
    <row r="55164" ht="12.75" hidden="1" customHeight="1"/>
    <row r="55165" ht="12.75" hidden="1" customHeight="1"/>
    <row r="55166" ht="12.75" hidden="1" customHeight="1"/>
    <row r="55167" ht="12.75" hidden="1" customHeight="1"/>
    <row r="55168" ht="12.75" hidden="1" customHeight="1"/>
    <row r="55169" ht="12.75" hidden="1" customHeight="1"/>
    <row r="55170" ht="12.75" hidden="1" customHeight="1"/>
    <row r="55171" ht="12.75" hidden="1" customHeight="1"/>
    <row r="55172" ht="12.75" hidden="1" customHeight="1"/>
    <row r="55173" ht="12.75" hidden="1" customHeight="1"/>
    <row r="55174" ht="12.75" hidden="1" customHeight="1"/>
    <row r="55175" ht="12.75" hidden="1" customHeight="1"/>
    <row r="55176" ht="12.75" hidden="1" customHeight="1"/>
    <row r="55177" ht="12.75" hidden="1" customHeight="1"/>
    <row r="55178" ht="12.75" hidden="1" customHeight="1"/>
    <row r="55179" ht="12.75" hidden="1" customHeight="1"/>
    <row r="55180" ht="12.75" hidden="1" customHeight="1"/>
    <row r="55181" ht="12.75" hidden="1" customHeight="1"/>
    <row r="55182" ht="12.75" hidden="1" customHeight="1"/>
    <row r="55183" ht="12.75" hidden="1" customHeight="1"/>
    <row r="55184" ht="12.75" hidden="1" customHeight="1"/>
    <row r="55185" ht="12.75" hidden="1" customHeight="1"/>
    <row r="55186" ht="12.75" hidden="1" customHeight="1"/>
    <row r="55187" ht="12.75" hidden="1" customHeight="1"/>
    <row r="55188" ht="12.75" hidden="1" customHeight="1"/>
    <row r="55189" ht="12.75" hidden="1" customHeight="1"/>
    <row r="55190" ht="12.75" hidden="1" customHeight="1"/>
    <row r="55191" ht="12.75" hidden="1" customHeight="1"/>
    <row r="55192" ht="12.75" hidden="1" customHeight="1"/>
    <row r="55193" ht="12.75" hidden="1" customHeight="1"/>
    <row r="55194" ht="12.75" hidden="1" customHeight="1"/>
    <row r="55195" ht="12.75" hidden="1" customHeight="1"/>
    <row r="55196" ht="12.75" hidden="1" customHeight="1"/>
    <row r="55197" ht="12.75" hidden="1" customHeight="1"/>
    <row r="55198" ht="12.75" hidden="1" customHeight="1"/>
    <row r="55199" ht="12.75" hidden="1" customHeight="1"/>
    <row r="55200" ht="12.75" hidden="1" customHeight="1"/>
    <row r="55201" ht="12.75" hidden="1" customHeight="1"/>
    <row r="55202" ht="12.75" hidden="1" customHeight="1"/>
    <row r="55203" ht="12.75" hidden="1" customHeight="1"/>
    <row r="55204" ht="12.75" hidden="1" customHeight="1"/>
    <row r="55205" ht="12.75" hidden="1" customHeight="1"/>
    <row r="55206" ht="12.75" hidden="1" customHeight="1"/>
    <row r="55207" ht="12.75" hidden="1" customHeight="1"/>
    <row r="55208" ht="12.75" hidden="1" customHeight="1"/>
    <row r="55209" ht="12.75" hidden="1" customHeight="1"/>
    <row r="55210" ht="12.75" hidden="1" customHeight="1"/>
    <row r="55211" ht="12.75" hidden="1" customHeight="1"/>
    <row r="55212" ht="12.75" hidden="1" customHeight="1"/>
    <row r="55213" ht="12.75" hidden="1" customHeight="1"/>
    <row r="55214" ht="12.75" hidden="1" customHeight="1"/>
    <row r="55215" ht="12.75" hidden="1" customHeight="1"/>
    <row r="55216" ht="12.75" hidden="1" customHeight="1"/>
    <row r="55217" ht="12.75" hidden="1" customHeight="1"/>
    <row r="55218" ht="12.75" hidden="1" customHeight="1"/>
    <row r="55219" ht="12.75" hidden="1" customHeight="1"/>
    <row r="55220" ht="12.75" hidden="1" customHeight="1"/>
    <row r="55221" ht="12.75" hidden="1" customHeight="1"/>
    <row r="55222" ht="12.75" hidden="1" customHeight="1"/>
    <row r="55223" ht="12.75" hidden="1" customHeight="1"/>
    <row r="55224" ht="12.75" hidden="1" customHeight="1"/>
    <row r="55225" ht="12.75" hidden="1" customHeight="1"/>
    <row r="55226" ht="12.75" hidden="1" customHeight="1"/>
    <row r="55227" ht="12.75" hidden="1" customHeight="1"/>
    <row r="55228" ht="12.75" hidden="1" customHeight="1"/>
    <row r="55229" ht="12.75" hidden="1" customHeight="1"/>
    <row r="55230" ht="12.75" hidden="1" customHeight="1"/>
    <row r="55231" ht="12.75" hidden="1" customHeight="1"/>
    <row r="55232" ht="12.75" hidden="1" customHeight="1"/>
    <row r="55233" ht="12.75" hidden="1" customHeight="1"/>
    <row r="55234" ht="12.75" hidden="1" customHeight="1"/>
    <row r="55235" ht="12.75" hidden="1" customHeight="1"/>
    <row r="55236" ht="12.75" hidden="1" customHeight="1"/>
    <row r="55237" ht="12.75" hidden="1" customHeight="1"/>
    <row r="55238" ht="12.75" hidden="1" customHeight="1"/>
    <row r="55239" ht="12.75" hidden="1" customHeight="1"/>
    <row r="55240" ht="12.75" hidden="1" customHeight="1"/>
    <row r="55241" ht="12.75" hidden="1" customHeight="1"/>
    <row r="55242" ht="12.75" hidden="1" customHeight="1"/>
    <row r="55243" ht="12.75" hidden="1" customHeight="1"/>
    <row r="55244" ht="12.75" hidden="1" customHeight="1"/>
    <row r="55245" ht="12.75" hidden="1" customHeight="1"/>
    <row r="55246" ht="12.75" hidden="1" customHeight="1"/>
    <row r="55247" ht="12.75" hidden="1" customHeight="1"/>
    <row r="55248" ht="12.75" hidden="1" customHeight="1"/>
    <row r="55249" ht="12.75" hidden="1" customHeight="1"/>
    <row r="55250" ht="12.75" hidden="1" customHeight="1"/>
    <row r="55251" ht="12.75" hidden="1" customHeight="1"/>
    <row r="55252" ht="12.75" hidden="1" customHeight="1"/>
    <row r="55253" ht="12.75" hidden="1" customHeight="1"/>
    <row r="55254" ht="12.75" hidden="1" customHeight="1"/>
    <row r="55255" ht="12.75" hidden="1" customHeight="1"/>
    <row r="55256" ht="12.75" hidden="1" customHeight="1"/>
    <row r="55257" ht="12.75" hidden="1" customHeight="1"/>
    <row r="55258" ht="12.75" hidden="1" customHeight="1"/>
    <row r="55259" ht="12.75" hidden="1" customHeight="1"/>
    <row r="55260" ht="12.75" hidden="1" customHeight="1"/>
    <row r="55261" ht="12.75" hidden="1" customHeight="1"/>
    <row r="55262" ht="12.75" hidden="1" customHeight="1"/>
    <row r="55263" ht="12.75" hidden="1" customHeight="1"/>
    <row r="55264" ht="12.75" hidden="1" customHeight="1"/>
    <row r="55265" ht="12.75" hidden="1" customHeight="1"/>
    <row r="55266" ht="12.75" hidden="1" customHeight="1"/>
    <row r="55267" ht="12.75" hidden="1" customHeight="1"/>
    <row r="55268" ht="12.75" hidden="1" customHeight="1"/>
    <row r="55269" ht="12.75" hidden="1" customHeight="1"/>
    <row r="55270" ht="12.75" hidden="1" customHeight="1"/>
    <row r="55271" ht="12.75" hidden="1" customHeight="1"/>
    <row r="55272" ht="12.75" hidden="1" customHeight="1"/>
    <row r="55273" ht="12.75" hidden="1" customHeight="1"/>
    <row r="55274" ht="12.75" hidden="1" customHeight="1"/>
    <row r="55275" ht="12.75" hidden="1" customHeight="1"/>
    <row r="55276" ht="12.75" hidden="1" customHeight="1"/>
    <row r="55277" ht="12.75" hidden="1" customHeight="1"/>
    <row r="55278" ht="12.75" hidden="1" customHeight="1"/>
    <row r="55279" ht="12.75" hidden="1" customHeight="1"/>
    <row r="55280" ht="12.75" hidden="1" customHeight="1"/>
    <row r="55281" ht="12.75" hidden="1" customHeight="1"/>
    <row r="55282" ht="12.75" hidden="1" customHeight="1"/>
    <row r="55283" ht="12.75" hidden="1" customHeight="1"/>
    <row r="55284" ht="12.75" hidden="1" customHeight="1"/>
    <row r="55285" ht="12.75" hidden="1" customHeight="1"/>
    <row r="55286" ht="12.75" hidden="1" customHeight="1"/>
    <row r="55287" ht="12.75" hidden="1" customHeight="1"/>
    <row r="55288" ht="12.75" hidden="1" customHeight="1"/>
    <row r="55289" ht="12.75" hidden="1" customHeight="1"/>
    <row r="55290" ht="12.75" hidden="1" customHeight="1"/>
    <row r="55291" ht="12.75" hidden="1" customHeight="1"/>
    <row r="55292" ht="12.75" hidden="1" customHeight="1"/>
    <row r="55293" ht="12.75" hidden="1" customHeight="1"/>
    <row r="55294" ht="12.75" hidden="1" customHeight="1"/>
    <row r="55295" ht="12.75" hidden="1" customHeight="1"/>
    <row r="55296" ht="12.75" hidden="1" customHeight="1"/>
    <row r="55297" ht="12.75" hidden="1" customHeight="1"/>
    <row r="55298" ht="12.75" hidden="1" customHeight="1"/>
    <row r="55299" ht="12.75" hidden="1" customHeight="1"/>
    <row r="55300" ht="12.75" hidden="1" customHeight="1"/>
    <row r="55301" ht="12.75" hidden="1" customHeight="1"/>
    <row r="55302" ht="12.75" hidden="1" customHeight="1"/>
    <row r="55303" ht="12.75" hidden="1" customHeight="1"/>
    <row r="55304" ht="12.75" hidden="1" customHeight="1"/>
    <row r="55305" ht="12.75" hidden="1" customHeight="1"/>
    <row r="55306" ht="12.75" hidden="1" customHeight="1"/>
    <row r="55307" ht="12.75" hidden="1" customHeight="1"/>
    <row r="55308" ht="12.75" hidden="1" customHeight="1"/>
    <row r="55309" ht="12.75" hidden="1" customHeight="1"/>
    <row r="55310" ht="12.75" hidden="1" customHeight="1"/>
    <row r="55311" ht="12.75" hidden="1" customHeight="1"/>
    <row r="55312" ht="12.75" hidden="1" customHeight="1"/>
    <row r="55313" ht="12.75" hidden="1" customHeight="1"/>
    <row r="55314" ht="12.75" hidden="1" customHeight="1"/>
    <row r="55315" ht="12.75" hidden="1" customHeight="1"/>
    <row r="55316" ht="12.75" hidden="1" customHeight="1"/>
    <row r="55317" ht="12.75" hidden="1" customHeight="1"/>
    <row r="55318" ht="12.75" hidden="1" customHeight="1"/>
    <row r="55319" ht="12.75" hidden="1" customHeight="1"/>
    <row r="55320" ht="12.75" hidden="1" customHeight="1"/>
    <row r="55321" ht="12.75" hidden="1" customHeight="1"/>
    <row r="55322" ht="12.75" hidden="1" customHeight="1"/>
    <row r="55323" ht="12.75" hidden="1" customHeight="1"/>
    <row r="55324" ht="12.75" hidden="1" customHeight="1"/>
    <row r="55325" ht="12.75" hidden="1" customHeight="1"/>
    <row r="55326" ht="12.75" hidden="1" customHeight="1"/>
    <row r="55327" ht="12.75" hidden="1" customHeight="1"/>
    <row r="55328" ht="12.75" hidden="1" customHeight="1"/>
    <row r="55329" ht="12.75" hidden="1" customHeight="1"/>
    <row r="55330" ht="12.75" hidden="1" customHeight="1"/>
    <row r="55331" ht="12.75" hidden="1" customHeight="1"/>
    <row r="55332" ht="12.75" hidden="1" customHeight="1"/>
    <row r="55333" ht="12.75" hidden="1" customHeight="1"/>
    <row r="55334" ht="12.75" hidden="1" customHeight="1"/>
    <row r="55335" ht="12.75" hidden="1" customHeight="1"/>
    <row r="55336" ht="12.75" hidden="1" customHeight="1"/>
    <row r="55337" ht="12.75" hidden="1" customHeight="1"/>
    <row r="55338" ht="12.75" hidden="1" customHeight="1"/>
    <row r="55339" ht="12.75" hidden="1" customHeight="1"/>
    <row r="55340" ht="12.75" hidden="1" customHeight="1"/>
    <row r="55341" ht="12.75" hidden="1" customHeight="1"/>
    <row r="55342" ht="12.75" hidden="1" customHeight="1"/>
    <row r="55343" ht="12.75" hidden="1" customHeight="1"/>
    <row r="55344" ht="12.75" hidden="1" customHeight="1"/>
    <row r="55345" ht="12.75" hidden="1" customHeight="1"/>
    <row r="55346" ht="12.75" hidden="1" customHeight="1"/>
    <row r="55347" ht="12.75" hidden="1" customHeight="1"/>
    <row r="55348" ht="12.75" hidden="1" customHeight="1"/>
    <row r="55349" ht="12.75" hidden="1" customHeight="1"/>
    <row r="55350" ht="12.75" hidden="1" customHeight="1"/>
    <row r="55351" ht="12.75" hidden="1" customHeight="1"/>
    <row r="55352" ht="12.75" hidden="1" customHeight="1"/>
    <row r="55353" ht="12.75" hidden="1" customHeight="1"/>
    <row r="55354" ht="12.75" hidden="1" customHeight="1"/>
    <row r="55355" ht="12.75" hidden="1" customHeight="1"/>
    <row r="55356" ht="12.75" hidden="1" customHeight="1"/>
    <row r="55357" ht="12.75" hidden="1" customHeight="1"/>
    <row r="55358" ht="12.75" hidden="1" customHeight="1"/>
    <row r="55359" ht="12.75" hidden="1" customHeight="1"/>
    <row r="55360" ht="12.75" hidden="1" customHeight="1"/>
    <row r="55361" ht="12.75" hidden="1" customHeight="1"/>
    <row r="55362" ht="12.75" hidden="1" customHeight="1"/>
    <row r="55363" ht="12.75" hidden="1" customHeight="1"/>
    <row r="55364" ht="12.75" hidden="1" customHeight="1"/>
    <row r="55365" ht="12.75" hidden="1" customHeight="1"/>
    <row r="55366" ht="12.75" hidden="1" customHeight="1"/>
    <row r="55367" ht="12.75" hidden="1" customHeight="1"/>
    <row r="55368" ht="12.75" hidden="1" customHeight="1"/>
    <row r="55369" ht="12.75" hidden="1" customHeight="1"/>
    <row r="55370" ht="12.75" hidden="1" customHeight="1"/>
    <row r="55371" ht="12.75" hidden="1" customHeight="1"/>
    <row r="55372" ht="12.75" hidden="1" customHeight="1"/>
    <row r="55373" ht="12.75" hidden="1" customHeight="1"/>
    <row r="55374" ht="12.75" hidden="1" customHeight="1"/>
    <row r="55375" ht="12.75" hidden="1" customHeight="1"/>
    <row r="55376" ht="12.75" hidden="1" customHeight="1"/>
    <row r="55377" ht="12.75" hidden="1" customHeight="1"/>
    <row r="55378" ht="12.75" hidden="1" customHeight="1"/>
    <row r="55379" ht="12.75" hidden="1" customHeight="1"/>
    <row r="55380" ht="12.75" hidden="1" customHeight="1"/>
    <row r="55381" ht="12.75" hidden="1" customHeight="1"/>
    <row r="55382" ht="12.75" hidden="1" customHeight="1"/>
    <row r="55383" ht="12.75" hidden="1" customHeight="1"/>
    <row r="55384" ht="12.75" hidden="1" customHeight="1"/>
    <row r="55385" ht="12.75" hidden="1" customHeight="1"/>
    <row r="55386" ht="12.75" hidden="1" customHeight="1"/>
    <row r="55387" ht="12.75" hidden="1" customHeight="1"/>
    <row r="55388" ht="12.75" hidden="1" customHeight="1"/>
    <row r="55389" ht="12.75" hidden="1" customHeight="1"/>
    <row r="55390" ht="12.75" hidden="1" customHeight="1"/>
    <row r="55391" ht="12.75" hidden="1" customHeight="1"/>
    <row r="55392" ht="12.75" hidden="1" customHeight="1"/>
    <row r="55393" ht="12.75" hidden="1" customHeight="1"/>
    <row r="55394" ht="12.75" hidden="1" customHeight="1"/>
    <row r="55395" ht="12.75" hidden="1" customHeight="1"/>
    <row r="55396" ht="12.75" hidden="1" customHeight="1"/>
    <row r="55397" ht="12.75" hidden="1" customHeight="1"/>
    <row r="55398" ht="12.75" hidden="1" customHeight="1"/>
    <row r="55399" ht="12.75" hidden="1" customHeight="1"/>
    <row r="55400" ht="12.75" hidden="1" customHeight="1"/>
    <row r="55401" ht="12.75" hidden="1" customHeight="1"/>
    <row r="55402" ht="12.75" hidden="1" customHeight="1"/>
    <row r="55403" ht="12.75" hidden="1" customHeight="1"/>
    <row r="55404" ht="12.75" hidden="1" customHeight="1"/>
    <row r="55405" ht="12.75" hidden="1" customHeight="1"/>
    <row r="55406" ht="12.75" hidden="1" customHeight="1"/>
    <row r="55407" ht="12.75" hidden="1" customHeight="1"/>
    <row r="55408" ht="12.75" hidden="1" customHeight="1"/>
    <row r="55409" ht="12.75" hidden="1" customHeight="1"/>
    <row r="55410" ht="12.75" hidden="1" customHeight="1"/>
    <row r="55411" ht="12.75" hidden="1" customHeight="1"/>
    <row r="55412" ht="12.75" hidden="1" customHeight="1"/>
    <row r="55413" ht="12.75" hidden="1" customHeight="1"/>
    <row r="55414" ht="12.75" hidden="1" customHeight="1"/>
    <row r="55415" ht="12.75" hidden="1" customHeight="1"/>
    <row r="55416" ht="12.75" hidden="1" customHeight="1"/>
    <row r="55417" ht="12.75" hidden="1" customHeight="1"/>
    <row r="55418" ht="12.75" hidden="1" customHeight="1"/>
    <row r="55419" ht="12.75" hidden="1" customHeight="1"/>
    <row r="55420" ht="12.75" hidden="1" customHeight="1"/>
    <row r="55421" ht="12.75" hidden="1" customHeight="1"/>
    <row r="55422" ht="12.75" hidden="1" customHeight="1"/>
    <row r="55423" ht="12.75" hidden="1" customHeight="1"/>
    <row r="55424" ht="12.75" hidden="1" customHeight="1"/>
    <row r="55425" ht="12.75" hidden="1" customHeight="1"/>
    <row r="55426" ht="12.75" hidden="1" customHeight="1"/>
    <row r="55427" ht="12.75" hidden="1" customHeight="1"/>
    <row r="55428" ht="12.75" hidden="1" customHeight="1"/>
    <row r="55429" ht="12.75" hidden="1" customHeight="1"/>
    <row r="55430" ht="12.75" hidden="1" customHeight="1"/>
    <row r="55431" ht="12.75" hidden="1" customHeight="1"/>
    <row r="55432" ht="12.75" hidden="1" customHeight="1"/>
    <row r="55433" ht="12.75" hidden="1" customHeight="1"/>
    <row r="55434" ht="12.75" hidden="1" customHeight="1"/>
    <row r="55435" ht="12.75" hidden="1" customHeight="1"/>
    <row r="55436" ht="12.75" hidden="1" customHeight="1"/>
    <row r="55437" ht="12.75" hidden="1" customHeight="1"/>
    <row r="55438" ht="12.75" hidden="1" customHeight="1"/>
    <row r="55439" ht="12.75" hidden="1" customHeight="1"/>
    <row r="55440" ht="12.75" hidden="1" customHeight="1"/>
    <row r="55441" ht="12.75" hidden="1" customHeight="1"/>
    <row r="55442" ht="12.75" hidden="1" customHeight="1"/>
    <row r="55443" ht="12.75" hidden="1" customHeight="1"/>
    <row r="55444" ht="12.75" hidden="1" customHeight="1"/>
    <row r="55445" ht="12.75" hidden="1" customHeight="1"/>
    <row r="55446" ht="12.75" hidden="1" customHeight="1"/>
    <row r="55447" ht="12.75" hidden="1" customHeight="1"/>
    <row r="55448" ht="12.75" hidden="1" customHeight="1"/>
    <row r="55449" ht="12.75" hidden="1" customHeight="1"/>
    <row r="55450" ht="12.75" hidden="1" customHeight="1"/>
    <row r="55451" ht="12.75" hidden="1" customHeight="1"/>
    <row r="55452" ht="12.75" hidden="1" customHeight="1"/>
    <row r="55453" ht="12.75" hidden="1" customHeight="1"/>
    <row r="55454" ht="12.75" hidden="1" customHeight="1"/>
    <row r="55455" ht="12.75" hidden="1" customHeight="1"/>
    <row r="55456" ht="12.75" hidden="1" customHeight="1"/>
    <row r="55457" ht="12.75" hidden="1" customHeight="1"/>
    <row r="55458" ht="12.75" hidden="1" customHeight="1"/>
    <row r="55459" ht="12.75" hidden="1" customHeight="1"/>
    <row r="55460" ht="12.75" hidden="1" customHeight="1"/>
    <row r="55461" ht="12.75" hidden="1" customHeight="1"/>
    <row r="55462" ht="12.75" hidden="1" customHeight="1"/>
    <row r="55463" ht="12.75" hidden="1" customHeight="1"/>
    <row r="55464" ht="12.75" hidden="1" customHeight="1"/>
    <row r="55465" ht="12.75" hidden="1" customHeight="1"/>
    <row r="55466" ht="12.75" hidden="1" customHeight="1"/>
    <row r="55467" ht="12.75" hidden="1" customHeight="1"/>
    <row r="55468" ht="12.75" hidden="1" customHeight="1"/>
    <row r="55469" ht="12.75" hidden="1" customHeight="1"/>
    <row r="55470" ht="12.75" hidden="1" customHeight="1"/>
    <row r="55471" ht="12.75" hidden="1" customHeight="1"/>
    <row r="55472" ht="12.75" hidden="1" customHeight="1"/>
    <row r="55473" ht="12.75" hidden="1" customHeight="1"/>
    <row r="55474" ht="12.75" hidden="1" customHeight="1"/>
    <row r="55475" ht="12.75" hidden="1" customHeight="1"/>
    <row r="55476" ht="12.75" hidden="1" customHeight="1"/>
    <row r="55477" ht="12.75" hidden="1" customHeight="1"/>
    <row r="55478" ht="12.75" hidden="1" customHeight="1"/>
    <row r="55479" ht="12.75" hidden="1" customHeight="1"/>
    <row r="55480" ht="12.75" hidden="1" customHeight="1"/>
    <row r="55481" ht="12.75" hidden="1" customHeight="1"/>
    <row r="55482" ht="12.75" hidden="1" customHeight="1"/>
    <row r="55483" ht="12.75" hidden="1" customHeight="1"/>
    <row r="55484" ht="12.75" hidden="1" customHeight="1"/>
    <row r="55485" ht="12.75" hidden="1" customHeight="1"/>
    <row r="55486" ht="12.75" hidden="1" customHeight="1"/>
    <row r="55487" ht="12.75" hidden="1" customHeight="1"/>
    <row r="55488" ht="12.75" hidden="1" customHeight="1"/>
    <row r="55489" ht="12.75" hidden="1" customHeight="1"/>
    <row r="55490" ht="12.75" hidden="1" customHeight="1"/>
    <row r="55491" ht="12.75" hidden="1" customHeight="1"/>
    <row r="55492" ht="12.75" hidden="1" customHeight="1"/>
    <row r="55493" ht="12.75" hidden="1" customHeight="1"/>
    <row r="55494" ht="12.75" hidden="1" customHeight="1"/>
    <row r="55495" ht="12.75" hidden="1" customHeight="1"/>
    <row r="55496" ht="12.75" hidden="1" customHeight="1"/>
    <row r="55497" ht="12.75" hidden="1" customHeight="1"/>
    <row r="55498" ht="12.75" hidden="1" customHeight="1"/>
    <row r="55499" ht="12.75" hidden="1" customHeight="1"/>
    <row r="55500" ht="12.75" hidden="1" customHeight="1"/>
    <row r="55501" ht="12.75" hidden="1" customHeight="1"/>
    <row r="55502" ht="12.75" hidden="1" customHeight="1"/>
    <row r="55503" ht="12.75" hidden="1" customHeight="1"/>
    <row r="55504" ht="12.75" hidden="1" customHeight="1"/>
    <row r="55505" ht="12.75" hidden="1" customHeight="1"/>
    <row r="55506" ht="12.75" hidden="1" customHeight="1"/>
    <row r="55507" ht="12.75" hidden="1" customHeight="1"/>
    <row r="55508" ht="12.75" hidden="1" customHeight="1"/>
    <row r="55509" ht="12.75" hidden="1" customHeight="1"/>
    <row r="55510" ht="12.75" hidden="1" customHeight="1"/>
    <row r="55511" ht="12.75" hidden="1" customHeight="1"/>
    <row r="55512" ht="12.75" hidden="1" customHeight="1"/>
    <row r="55513" ht="12.75" hidden="1" customHeight="1"/>
    <row r="55514" ht="12.75" hidden="1" customHeight="1"/>
    <row r="55515" ht="12.75" hidden="1" customHeight="1"/>
    <row r="55516" ht="12.75" hidden="1" customHeight="1"/>
    <row r="55517" ht="12.75" hidden="1" customHeight="1"/>
    <row r="55518" ht="12.75" hidden="1" customHeight="1"/>
    <row r="55519" ht="12.75" hidden="1" customHeight="1"/>
    <row r="55520" ht="12.75" hidden="1" customHeight="1"/>
    <row r="55521" ht="12.75" hidden="1" customHeight="1"/>
    <row r="55522" ht="12.75" hidden="1" customHeight="1"/>
    <row r="55523" ht="12.75" hidden="1" customHeight="1"/>
    <row r="55524" ht="12.75" hidden="1" customHeight="1"/>
    <row r="55525" ht="12.75" hidden="1" customHeight="1"/>
    <row r="55526" ht="12.75" hidden="1" customHeight="1"/>
    <row r="55527" ht="12.75" hidden="1" customHeight="1"/>
    <row r="55528" ht="12.75" hidden="1" customHeight="1"/>
    <row r="55529" ht="12.75" hidden="1" customHeight="1"/>
    <row r="55530" ht="12.75" hidden="1" customHeight="1"/>
    <row r="55531" ht="12.75" hidden="1" customHeight="1"/>
    <row r="55532" ht="12.75" hidden="1" customHeight="1"/>
    <row r="55533" ht="12.75" hidden="1" customHeight="1"/>
    <row r="55534" ht="12.75" hidden="1" customHeight="1"/>
    <row r="55535" ht="12.75" hidden="1" customHeight="1"/>
    <row r="55536" ht="12.75" hidden="1" customHeight="1"/>
    <row r="55537" ht="12.75" hidden="1" customHeight="1"/>
    <row r="55538" ht="12.75" hidden="1" customHeight="1"/>
    <row r="55539" ht="12.75" hidden="1" customHeight="1"/>
    <row r="55540" ht="12.75" hidden="1" customHeight="1"/>
    <row r="55541" ht="12.75" hidden="1" customHeight="1"/>
    <row r="55542" ht="12.75" hidden="1" customHeight="1"/>
    <row r="55543" ht="12.75" hidden="1" customHeight="1"/>
    <row r="55544" ht="12.75" hidden="1" customHeight="1"/>
    <row r="55545" ht="12.75" hidden="1" customHeight="1"/>
    <row r="55546" ht="12.75" hidden="1" customHeight="1"/>
    <row r="55547" ht="12.75" hidden="1" customHeight="1"/>
    <row r="55548" ht="12.75" hidden="1" customHeight="1"/>
    <row r="55549" ht="12.75" hidden="1" customHeight="1"/>
    <row r="55550" ht="12.75" hidden="1" customHeight="1"/>
    <row r="55551" ht="12.75" hidden="1" customHeight="1"/>
    <row r="55552" ht="12.75" hidden="1" customHeight="1"/>
    <row r="55553" ht="12.75" hidden="1" customHeight="1"/>
    <row r="55554" ht="12.75" hidden="1" customHeight="1"/>
    <row r="55555" ht="12.75" hidden="1" customHeight="1"/>
    <row r="55556" ht="12.75" hidden="1" customHeight="1"/>
    <row r="55557" ht="12.75" hidden="1" customHeight="1"/>
    <row r="55558" ht="12.75" hidden="1" customHeight="1"/>
    <row r="55559" ht="12.75" hidden="1" customHeight="1"/>
    <row r="55560" ht="12.75" hidden="1" customHeight="1"/>
    <row r="55561" ht="12.75" hidden="1" customHeight="1"/>
    <row r="55562" ht="12.75" hidden="1" customHeight="1"/>
    <row r="55563" ht="12.75" hidden="1" customHeight="1"/>
    <row r="55564" ht="12.75" hidden="1" customHeight="1"/>
    <row r="55565" ht="12.75" hidden="1" customHeight="1"/>
    <row r="55566" ht="12.75" hidden="1" customHeight="1"/>
    <row r="55567" ht="12.75" hidden="1" customHeight="1"/>
    <row r="55568" ht="12.75" hidden="1" customHeight="1"/>
    <row r="55569" ht="12.75" hidden="1" customHeight="1"/>
    <row r="55570" ht="12.75" hidden="1" customHeight="1"/>
    <row r="55571" ht="12.75" hidden="1" customHeight="1"/>
    <row r="55572" ht="12.75" hidden="1" customHeight="1"/>
    <row r="55573" ht="12.75" hidden="1" customHeight="1"/>
    <row r="55574" ht="12.75" hidden="1" customHeight="1"/>
    <row r="55575" ht="12.75" hidden="1" customHeight="1"/>
    <row r="55576" ht="12.75" hidden="1" customHeight="1"/>
    <row r="55577" ht="12.75" hidden="1" customHeight="1"/>
    <row r="55578" ht="12.75" hidden="1" customHeight="1"/>
    <row r="55579" ht="12.75" hidden="1" customHeight="1"/>
    <row r="55580" ht="12.75" hidden="1" customHeight="1"/>
    <row r="55581" ht="12.75" hidden="1" customHeight="1"/>
    <row r="55582" ht="12.75" hidden="1" customHeight="1"/>
    <row r="55583" ht="12.75" hidden="1" customHeight="1"/>
    <row r="55584" ht="12.75" hidden="1" customHeight="1"/>
    <row r="55585" ht="12.75" hidden="1" customHeight="1"/>
    <row r="55586" ht="12.75" hidden="1" customHeight="1"/>
    <row r="55587" ht="12.75" hidden="1" customHeight="1"/>
    <row r="55588" ht="12.75" hidden="1" customHeight="1"/>
    <row r="55589" ht="12.75" hidden="1" customHeight="1"/>
    <row r="55590" ht="12.75" hidden="1" customHeight="1"/>
    <row r="55591" ht="12.75" hidden="1" customHeight="1"/>
    <row r="55592" ht="12.75" hidden="1" customHeight="1"/>
    <row r="55593" ht="12.75" hidden="1" customHeight="1"/>
    <row r="55594" ht="12.75" hidden="1" customHeight="1"/>
    <row r="55595" ht="12.75" hidden="1" customHeight="1"/>
    <row r="55596" ht="12.75" hidden="1" customHeight="1"/>
    <row r="55597" ht="12.75" hidden="1" customHeight="1"/>
    <row r="55598" ht="12.75" hidden="1" customHeight="1"/>
    <row r="55599" ht="12.75" hidden="1" customHeight="1"/>
    <row r="55600" ht="12.75" hidden="1" customHeight="1"/>
    <row r="55601" ht="12.75" hidden="1" customHeight="1"/>
    <row r="55602" ht="12.75" hidden="1" customHeight="1"/>
    <row r="55603" ht="12.75" hidden="1" customHeight="1"/>
    <row r="55604" ht="12.75" hidden="1" customHeight="1"/>
    <row r="55605" ht="12.75" hidden="1" customHeight="1"/>
    <row r="55606" ht="12.75" hidden="1" customHeight="1"/>
    <row r="55607" ht="12.75" hidden="1" customHeight="1"/>
    <row r="55608" ht="12.75" hidden="1" customHeight="1"/>
    <row r="55609" ht="12.75" hidden="1" customHeight="1"/>
    <row r="55610" ht="12.75" hidden="1" customHeight="1"/>
    <row r="55611" ht="12.75" hidden="1" customHeight="1"/>
    <row r="55612" ht="12.75" hidden="1" customHeight="1"/>
    <row r="55613" ht="12.75" hidden="1" customHeight="1"/>
    <row r="55614" ht="12.75" hidden="1" customHeight="1"/>
    <row r="55615" ht="12.75" hidden="1" customHeight="1"/>
    <row r="55616" ht="12.75" hidden="1" customHeight="1"/>
    <row r="55617" ht="12.75" hidden="1" customHeight="1"/>
    <row r="55618" ht="12.75" hidden="1" customHeight="1"/>
    <row r="55619" ht="12.75" hidden="1" customHeight="1"/>
    <row r="55620" ht="12.75" hidden="1" customHeight="1"/>
    <row r="55621" ht="12.75" hidden="1" customHeight="1"/>
    <row r="55622" ht="12.75" hidden="1" customHeight="1"/>
    <row r="55623" ht="12.75" hidden="1" customHeight="1"/>
    <row r="55624" ht="12.75" hidden="1" customHeight="1"/>
    <row r="55625" ht="12.75" hidden="1" customHeight="1"/>
    <row r="55626" ht="12.75" hidden="1" customHeight="1"/>
    <row r="55627" ht="12.75" hidden="1" customHeight="1"/>
    <row r="55628" ht="12.75" hidden="1" customHeight="1"/>
    <row r="55629" ht="12.75" hidden="1" customHeight="1"/>
    <row r="55630" ht="12.75" hidden="1" customHeight="1"/>
    <row r="55631" ht="12.75" hidden="1" customHeight="1"/>
    <row r="55632" ht="12.75" hidden="1" customHeight="1"/>
    <row r="55633" ht="12.75" hidden="1" customHeight="1"/>
    <row r="55634" ht="12.75" hidden="1" customHeight="1"/>
    <row r="55635" ht="12.75" hidden="1" customHeight="1"/>
    <row r="55636" ht="12.75" hidden="1" customHeight="1"/>
    <row r="55637" ht="12.75" hidden="1" customHeight="1"/>
    <row r="55638" ht="12.75" hidden="1" customHeight="1"/>
    <row r="55639" ht="12.75" hidden="1" customHeight="1"/>
    <row r="55640" ht="12.75" hidden="1" customHeight="1"/>
    <row r="55641" ht="12.75" hidden="1" customHeight="1"/>
    <row r="55642" ht="12.75" hidden="1" customHeight="1"/>
    <row r="55643" ht="12.75" hidden="1" customHeight="1"/>
    <row r="55644" ht="12.75" hidden="1" customHeight="1"/>
    <row r="55645" ht="12.75" hidden="1" customHeight="1"/>
    <row r="55646" ht="12.75" hidden="1" customHeight="1"/>
    <row r="55647" ht="12.75" hidden="1" customHeight="1"/>
    <row r="55648" ht="12.75" hidden="1" customHeight="1"/>
    <row r="55649" ht="12.75" hidden="1" customHeight="1"/>
    <row r="55650" ht="12.75" hidden="1" customHeight="1"/>
    <row r="55651" ht="12.75" hidden="1" customHeight="1"/>
    <row r="55652" ht="12.75" hidden="1" customHeight="1"/>
    <row r="55653" ht="12.75" hidden="1" customHeight="1"/>
    <row r="55654" ht="12.75" hidden="1" customHeight="1"/>
    <row r="55655" ht="12.75" hidden="1" customHeight="1"/>
    <row r="55656" ht="12.75" hidden="1" customHeight="1"/>
    <row r="55657" ht="12.75" hidden="1" customHeight="1"/>
    <row r="55658" ht="12.75" hidden="1" customHeight="1"/>
    <row r="55659" ht="12.75" hidden="1" customHeight="1"/>
    <row r="55660" ht="12.75" hidden="1" customHeight="1"/>
    <row r="55661" ht="12.75" hidden="1" customHeight="1"/>
    <row r="55662" ht="12.75" hidden="1" customHeight="1"/>
    <row r="55663" ht="12.75" hidden="1" customHeight="1"/>
    <row r="55664" ht="12.75" hidden="1" customHeight="1"/>
    <row r="55665" ht="12.75" hidden="1" customHeight="1"/>
    <row r="55666" ht="12.75" hidden="1" customHeight="1"/>
    <row r="55667" ht="12.75" hidden="1" customHeight="1"/>
    <row r="55668" ht="12.75" hidden="1" customHeight="1"/>
    <row r="55669" ht="12.75" hidden="1" customHeight="1"/>
    <row r="55670" ht="12.75" hidden="1" customHeight="1"/>
    <row r="55671" ht="12.75" hidden="1" customHeight="1"/>
    <row r="55672" ht="12.75" hidden="1" customHeight="1"/>
    <row r="55673" ht="12.75" hidden="1" customHeight="1"/>
    <row r="55674" ht="12.75" hidden="1" customHeight="1"/>
    <row r="55675" ht="12.75" hidden="1" customHeight="1"/>
    <row r="55676" ht="12.75" hidden="1" customHeight="1"/>
    <row r="55677" ht="12.75" hidden="1" customHeight="1"/>
    <row r="55678" ht="12.75" hidden="1" customHeight="1"/>
    <row r="55679" ht="12.75" hidden="1" customHeight="1"/>
    <row r="55680" ht="12.75" hidden="1" customHeight="1"/>
    <row r="55681" ht="12.75" hidden="1" customHeight="1"/>
    <row r="55682" ht="12.75" hidden="1" customHeight="1"/>
    <row r="55683" ht="12.75" hidden="1" customHeight="1"/>
    <row r="55684" ht="12.75" hidden="1" customHeight="1"/>
    <row r="55685" ht="12.75" hidden="1" customHeight="1"/>
    <row r="55686" ht="12.75" hidden="1" customHeight="1"/>
    <row r="55687" ht="12.75" hidden="1" customHeight="1"/>
    <row r="55688" ht="12.75" hidden="1" customHeight="1"/>
    <row r="55689" ht="12.75" hidden="1" customHeight="1"/>
    <row r="55690" ht="12.75" hidden="1" customHeight="1"/>
    <row r="55691" ht="12.75" hidden="1" customHeight="1"/>
    <row r="55692" ht="12.75" hidden="1" customHeight="1"/>
    <row r="55693" ht="12.75" hidden="1" customHeight="1"/>
    <row r="55694" ht="12.75" hidden="1" customHeight="1"/>
    <row r="55695" ht="12.75" hidden="1" customHeight="1"/>
    <row r="55696" ht="12.75" hidden="1" customHeight="1"/>
    <row r="55697" ht="12.75" hidden="1" customHeight="1"/>
    <row r="55698" ht="12.75" hidden="1" customHeight="1"/>
    <row r="55699" ht="12.75" hidden="1" customHeight="1"/>
    <row r="55700" ht="12.75" hidden="1" customHeight="1"/>
    <row r="55701" ht="12.75" hidden="1" customHeight="1"/>
    <row r="55702" ht="12.75" hidden="1" customHeight="1"/>
    <row r="55703" ht="12.75" hidden="1" customHeight="1"/>
    <row r="55704" ht="12.75" hidden="1" customHeight="1"/>
    <row r="55705" ht="12.75" hidden="1" customHeight="1"/>
    <row r="55706" ht="12.75" hidden="1" customHeight="1"/>
    <row r="55707" ht="12.75" hidden="1" customHeight="1"/>
    <row r="55708" ht="12.75" hidden="1" customHeight="1"/>
    <row r="55709" ht="12.75" hidden="1" customHeight="1"/>
    <row r="55710" ht="12.75" hidden="1" customHeight="1"/>
    <row r="55711" ht="12.75" hidden="1" customHeight="1"/>
    <row r="55712" ht="12.75" hidden="1" customHeight="1"/>
    <row r="55713" ht="12.75" hidden="1" customHeight="1"/>
    <row r="55714" ht="12.75" hidden="1" customHeight="1"/>
    <row r="55715" ht="12.75" hidden="1" customHeight="1"/>
    <row r="55716" ht="12.75" hidden="1" customHeight="1"/>
    <row r="55717" ht="12.75" hidden="1" customHeight="1"/>
    <row r="55718" ht="12.75" hidden="1" customHeight="1"/>
    <row r="55719" ht="12.75" hidden="1" customHeight="1"/>
    <row r="55720" ht="12.75" hidden="1" customHeight="1"/>
    <row r="55721" ht="12.75" hidden="1" customHeight="1"/>
    <row r="55722" ht="12.75" hidden="1" customHeight="1"/>
    <row r="55723" ht="12.75" hidden="1" customHeight="1"/>
    <row r="55724" ht="12.75" hidden="1" customHeight="1"/>
    <row r="55725" ht="12.75" hidden="1" customHeight="1"/>
    <row r="55726" ht="12.75" hidden="1" customHeight="1"/>
    <row r="55727" ht="12.75" hidden="1" customHeight="1"/>
    <row r="55728" ht="12.75" hidden="1" customHeight="1"/>
    <row r="55729" ht="12.75" hidden="1" customHeight="1"/>
    <row r="55730" ht="12.75" hidden="1" customHeight="1"/>
    <row r="55731" ht="12.75" hidden="1" customHeight="1"/>
    <row r="55732" ht="12.75" hidden="1" customHeight="1"/>
    <row r="55733" ht="12.75" hidden="1" customHeight="1"/>
    <row r="55734" ht="12.75" hidden="1" customHeight="1"/>
    <row r="55735" ht="12.75" hidden="1" customHeight="1"/>
    <row r="55736" ht="12.75" hidden="1" customHeight="1"/>
    <row r="55737" ht="12.75" hidden="1" customHeight="1"/>
    <row r="55738" ht="12.75" hidden="1" customHeight="1"/>
    <row r="55739" ht="12.75" hidden="1" customHeight="1"/>
    <row r="55740" ht="12.75" hidden="1" customHeight="1"/>
    <row r="55741" ht="12.75" hidden="1" customHeight="1"/>
    <row r="55742" ht="12.75" hidden="1" customHeight="1"/>
    <row r="55743" ht="12.75" hidden="1" customHeight="1"/>
    <row r="55744" ht="12.75" hidden="1" customHeight="1"/>
    <row r="55745" ht="12.75" hidden="1" customHeight="1"/>
    <row r="55746" ht="12.75" hidden="1" customHeight="1"/>
    <row r="55747" ht="12.75" hidden="1" customHeight="1"/>
    <row r="55748" ht="12.75" hidden="1" customHeight="1"/>
    <row r="55749" ht="12.75" hidden="1" customHeight="1"/>
    <row r="55750" ht="12.75" hidden="1" customHeight="1"/>
    <row r="55751" ht="12.75" hidden="1" customHeight="1"/>
    <row r="55752" ht="12.75" hidden="1" customHeight="1"/>
    <row r="55753" ht="12.75" hidden="1" customHeight="1"/>
    <row r="55754" ht="12.75" hidden="1" customHeight="1"/>
    <row r="55755" ht="12.75" hidden="1" customHeight="1"/>
    <row r="55756" ht="12.75" hidden="1" customHeight="1"/>
    <row r="55757" ht="12.75" hidden="1" customHeight="1"/>
    <row r="55758" ht="12.75" hidden="1" customHeight="1"/>
    <row r="55759" ht="12.75" hidden="1" customHeight="1"/>
    <row r="55760" ht="12.75" hidden="1" customHeight="1"/>
    <row r="55761" ht="12.75" hidden="1" customHeight="1"/>
    <row r="55762" ht="12.75" hidden="1" customHeight="1"/>
    <row r="55763" ht="12.75" hidden="1" customHeight="1"/>
    <row r="55764" ht="12.75" hidden="1" customHeight="1"/>
    <row r="55765" ht="12.75" hidden="1" customHeight="1"/>
    <row r="55766" ht="12.75" hidden="1" customHeight="1"/>
    <row r="55767" ht="12.75" hidden="1" customHeight="1"/>
    <row r="55768" ht="12.75" hidden="1" customHeight="1"/>
    <row r="55769" ht="12.75" hidden="1" customHeight="1"/>
    <row r="55770" ht="12.75" hidden="1" customHeight="1"/>
    <row r="55771" ht="12.75" hidden="1" customHeight="1"/>
    <row r="55772" ht="12.75" hidden="1" customHeight="1"/>
    <row r="55773" ht="12.75" hidden="1" customHeight="1"/>
    <row r="55774" ht="12.75" hidden="1" customHeight="1"/>
    <row r="55775" ht="12.75" hidden="1" customHeight="1"/>
    <row r="55776" ht="12.75" hidden="1" customHeight="1"/>
    <row r="55777" ht="12.75" hidden="1" customHeight="1"/>
    <row r="55778" ht="12.75" hidden="1" customHeight="1"/>
    <row r="55779" ht="12.75" hidden="1" customHeight="1"/>
    <row r="55780" ht="12.75" hidden="1" customHeight="1"/>
    <row r="55781" ht="12.75" hidden="1" customHeight="1"/>
    <row r="55782" ht="12.75" hidden="1" customHeight="1"/>
    <row r="55783" ht="12.75" hidden="1" customHeight="1"/>
    <row r="55784" ht="12.75" hidden="1" customHeight="1"/>
    <row r="55785" ht="12.75" hidden="1" customHeight="1"/>
    <row r="55786" ht="12.75" hidden="1" customHeight="1"/>
    <row r="55787" ht="12.75" hidden="1" customHeight="1"/>
    <row r="55788" ht="12.75" hidden="1" customHeight="1"/>
    <row r="55789" ht="12.75" hidden="1" customHeight="1"/>
    <row r="55790" ht="12.75" hidden="1" customHeight="1"/>
    <row r="55791" ht="12.75" hidden="1" customHeight="1"/>
    <row r="55792" ht="12.75" hidden="1" customHeight="1"/>
    <row r="55793" ht="12.75" hidden="1" customHeight="1"/>
    <row r="55794" ht="12.75" hidden="1" customHeight="1"/>
    <row r="55795" ht="12.75" hidden="1" customHeight="1"/>
    <row r="55796" ht="12.75" hidden="1" customHeight="1"/>
    <row r="55797" ht="12.75" hidden="1" customHeight="1"/>
    <row r="55798" ht="12.75" hidden="1" customHeight="1"/>
    <row r="55799" ht="12.75" hidden="1" customHeight="1"/>
    <row r="55800" ht="12.75" hidden="1" customHeight="1"/>
    <row r="55801" ht="12.75" hidden="1" customHeight="1"/>
    <row r="55802" ht="12.75" hidden="1" customHeight="1"/>
    <row r="55803" ht="12.75" hidden="1" customHeight="1"/>
    <row r="55804" ht="12.75" hidden="1" customHeight="1"/>
    <row r="55805" ht="12.75" hidden="1" customHeight="1"/>
    <row r="55806" ht="12.75" hidden="1" customHeight="1"/>
    <row r="55807" ht="12.75" hidden="1" customHeight="1"/>
    <row r="55808" ht="12.75" hidden="1" customHeight="1"/>
    <row r="55809" ht="12.75" hidden="1" customHeight="1"/>
    <row r="55810" ht="12.75" hidden="1" customHeight="1"/>
    <row r="55811" ht="12.75" hidden="1" customHeight="1"/>
    <row r="55812" ht="12.75" hidden="1" customHeight="1"/>
    <row r="55813" ht="12.75" hidden="1" customHeight="1"/>
    <row r="55814" ht="12.75" hidden="1" customHeight="1"/>
    <row r="55815" ht="12.75" hidden="1" customHeight="1"/>
    <row r="55816" ht="12.75" hidden="1" customHeight="1"/>
    <row r="55817" ht="12.75" hidden="1" customHeight="1"/>
    <row r="55818" ht="12.75" hidden="1" customHeight="1"/>
    <row r="55819" ht="12.75" hidden="1" customHeight="1"/>
    <row r="55820" ht="12.75" hidden="1" customHeight="1"/>
    <row r="55821" ht="12.75" hidden="1" customHeight="1"/>
    <row r="55822" ht="12.75" hidden="1" customHeight="1"/>
    <row r="55823" ht="12.75" hidden="1" customHeight="1"/>
    <row r="55824" ht="12.75" hidden="1" customHeight="1"/>
    <row r="55825" ht="12.75" hidden="1" customHeight="1"/>
    <row r="55826" ht="12.75" hidden="1" customHeight="1"/>
    <row r="55827" ht="12.75" hidden="1" customHeight="1"/>
    <row r="55828" ht="12.75" hidden="1" customHeight="1"/>
    <row r="55829" ht="12.75" hidden="1" customHeight="1"/>
    <row r="55830" ht="12.75" hidden="1" customHeight="1"/>
    <row r="55831" ht="12.75" hidden="1" customHeight="1"/>
    <row r="55832" ht="12.75" hidden="1" customHeight="1"/>
    <row r="55833" ht="12.75" hidden="1" customHeight="1"/>
    <row r="55834" ht="12.75" hidden="1" customHeight="1"/>
    <row r="55835" ht="12.75" hidden="1" customHeight="1"/>
    <row r="55836" ht="12.75" hidden="1" customHeight="1"/>
    <row r="55837" ht="12.75" hidden="1" customHeight="1"/>
    <row r="55838" ht="12.75" hidden="1" customHeight="1"/>
    <row r="55839" ht="12.75" hidden="1" customHeight="1"/>
    <row r="55840" ht="12.75" hidden="1" customHeight="1"/>
    <row r="55841" ht="12.75" hidden="1" customHeight="1"/>
    <row r="55842" ht="12.75" hidden="1" customHeight="1"/>
    <row r="55843" ht="12.75" hidden="1" customHeight="1"/>
    <row r="55844" ht="12.75" hidden="1" customHeight="1"/>
    <row r="55845" ht="12.75" hidden="1" customHeight="1"/>
    <row r="55846" ht="12.75" hidden="1" customHeight="1"/>
    <row r="55847" ht="12.75" hidden="1" customHeight="1"/>
    <row r="55848" ht="12.75" hidden="1" customHeight="1"/>
    <row r="55849" ht="12.75" hidden="1" customHeight="1"/>
    <row r="55850" ht="12.75" hidden="1" customHeight="1"/>
    <row r="55851" ht="12.75" hidden="1" customHeight="1"/>
    <row r="55852" ht="12.75" hidden="1" customHeight="1"/>
    <row r="55853" ht="12.75" hidden="1" customHeight="1"/>
    <row r="55854" ht="12.75" hidden="1" customHeight="1"/>
    <row r="55855" ht="12.75" hidden="1" customHeight="1"/>
    <row r="55856" ht="12.75" hidden="1" customHeight="1"/>
    <row r="55857" ht="12.75" hidden="1" customHeight="1"/>
    <row r="55858" ht="12.75" hidden="1" customHeight="1"/>
    <row r="55859" ht="12.75" hidden="1" customHeight="1"/>
    <row r="55860" ht="12.75" hidden="1" customHeight="1"/>
    <row r="55861" ht="12.75" hidden="1" customHeight="1"/>
    <row r="55862" ht="12.75" hidden="1" customHeight="1"/>
    <row r="55863" ht="12.75" hidden="1" customHeight="1"/>
    <row r="55864" ht="12.75" hidden="1" customHeight="1"/>
    <row r="55865" ht="12.75" hidden="1" customHeight="1"/>
    <row r="55866" ht="12.75" hidden="1" customHeight="1"/>
    <row r="55867" ht="12.75" hidden="1" customHeight="1"/>
    <row r="55868" ht="12.75" hidden="1" customHeight="1"/>
    <row r="55869" ht="12.75" hidden="1" customHeight="1"/>
    <row r="55870" ht="12.75" hidden="1" customHeight="1"/>
    <row r="55871" ht="12.75" hidden="1" customHeight="1"/>
    <row r="55872" ht="12.75" hidden="1" customHeight="1"/>
    <row r="55873" ht="12.75" hidden="1" customHeight="1"/>
    <row r="55874" ht="12.75" hidden="1" customHeight="1"/>
    <row r="55875" ht="12.75" hidden="1" customHeight="1"/>
    <row r="55876" ht="12.75" hidden="1" customHeight="1"/>
    <row r="55877" ht="12.75" hidden="1" customHeight="1"/>
    <row r="55878" ht="12.75" hidden="1" customHeight="1"/>
    <row r="55879" ht="12.75" hidden="1" customHeight="1"/>
    <row r="55880" ht="12.75" hidden="1" customHeight="1"/>
    <row r="55881" ht="12.75" hidden="1" customHeight="1"/>
    <row r="55882" ht="12.75" hidden="1" customHeight="1"/>
    <row r="55883" ht="12.75" hidden="1" customHeight="1"/>
    <row r="55884" ht="12.75" hidden="1" customHeight="1"/>
    <row r="55885" ht="12.75" hidden="1" customHeight="1"/>
    <row r="55886" ht="12.75" hidden="1" customHeight="1"/>
    <row r="55887" ht="12.75" hidden="1" customHeight="1"/>
    <row r="55888" ht="12.75" hidden="1" customHeight="1"/>
    <row r="55889" ht="12.75" hidden="1" customHeight="1"/>
    <row r="55890" ht="12.75" hidden="1" customHeight="1"/>
    <row r="55891" ht="12.75" hidden="1" customHeight="1"/>
    <row r="55892" ht="12.75" hidden="1" customHeight="1"/>
    <row r="55893" ht="12.75" hidden="1" customHeight="1"/>
    <row r="55894" ht="12.75" hidden="1" customHeight="1"/>
    <row r="55895" ht="12.75" hidden="1" customHeight="1"/>
    <row r="55896" ht="12.75" hidden="1" customHeight="1"/>
    <row r="55897" ht="12.75" hidden="1" customHeight="1"/>
    <row r="55898" ht="12.75" hidden="1" customHeight="1"/>
    <row r="55899" ht="12.75" hidden="1" customHeight="1"/>
    <row r="55900" ht="12.75" hidden="1" customHeight="1"/>
    <row r="55901" ht="12.75" hidden="1" customHeight="1"/>
    <row r="55902" ht="12.75" hidden="1" customHeight="1"/>
    <row r="55903" ht="12.75" hidden="1" customHeight="1"/>
    <row r="55904" ht="12.75" hidden="1" customHeight="1"/>
    <row r="55905" ht="12.75" hidden="1" customHeight="1"/>
    <row r="55906" ht="12.75" hidden="1" customHeight="1"/>
    <row r="55907" ht="12.75" hidden="1" customHeight="1"/>
    <row r="55908" ht="12.75" hidden="1" customHeight="1"/>
    <row r="55909" ht="12.75" hidden="1" customHeight="1"/>
    <row r="55910" ht="12.75" hidden="1" customHeight="1"/>
    <row r="55911" ht="12.75" hidden="1" customHeight="1"/>
    <row r="55912" ht="12.75" hidden="1" customHeight="1"/>
    <row r="55913" ht="12.75" hidden="1" customHeight="1"/>
    <row r="55914" ht="12.75" hidden="1" customHeight="1"/>
    <row r="55915" ht="12.75" hidden="1" customHeight="1"/>
    <row r="55916" ht="12.75" hidden="1" customHeight="1"/>
    <row r="55917" ht="12.75" hidden="1" customHeight="1"/>
    <row r="55918" ht="12.75" hidden="1" customHeight="1"/>
    <row r="55919" ht="12.75" hidden="1" customHeight="1"/>
    <row r="55920" ht="12.75" hidden="1" customHeight="1"/>
    <row r="55921" ht="12.75" hidden="1" customHeight="1"/>
    <row r="55922" ht="12.75" hidden="1" customHeight="1"/>
    <row r="55923" ht="12.75" hidden="1" customHeight="1"/>
    <row r="55924" ht="12.75" hidden="1" customHeight="1"/>
    <row r="55925" ht="12.75" hidden="1" customHeight="1"/>
    <row r="55926" ht="12.75" hidden="1" customHeight="1"/>
    <row r="55927" ht="12.75" hidden="1" customHeight="1"/>
    <row r="55928" ht="12.75" hidden="1" customHeight="1"/>
    <row r="55929" ht="12.75" hidden="1" customHeight="1"/>
    <row r="55930" ht="12.75" hidden="1" customHeight="1"/>
    <row r="55931" ht="12.75" hidden="1" customHeight="1"/>
    <row r="55932" ht="12.75" hidden="1" customHeight="1"/>
    <row r="55933" ht="12.75" hidden="1" customHeight="1"/>
    <row r="55934" ht="12.75" hidden="1" customHeight="1"/>
    <row r="55935" ht="12.75" hidden="1" customHeight="1"/>
    <row r="55936" ht="12.75" hidden="1" customHeight="1"/>
    <row r="55937" ht="12.75" hidden="1" customHeight="1"/>
    <row r="55938" ht="12.75" hidden="1" customHeight="1"/>
    <row r="55939" ht="12.75" hidden="1" customHeight="1"/>
    <row r="55940" ht="12.75" hidden="1" customHeight="1"/>
    <row r="55941" ht="12.75" hidden="1" customHeight="1"/>
    <row r="55942" ht="12.75" hidden="1" customHeight="1"/>
    <row r="55943" ht="12.75" hidden="1" customHeight="1"/>
    <row r="55944" ht="12.75" hidden="1" customHeight="1"/>
    <row r="55945" ht="12.75" hidden="1" customHeight="1"/>
    <row r="55946" ht="12.75" hidden="1" customHeight="1"/>
    <row r="55947" ht="12.75" hidden="1" customHeight="1"/>
    <row r="55948" ht="12.75" hidden="1" customHeight="1"/>
    <row r="55949" ht="12.75" hidden="1" customHeight="1"/>
    <row r="55950" ht="12.75" hidden="1" customHeight="1"/>
    <row r="55951" ht="12.75" hidden="1" customHeight="1"/>
    <row r="55952" ht="12.75" hidden="1" customHeight="1"/>
    <row r="55953" ht="12.75" hidden="1" customHeight="1"/>
    <row r="55954" ht="12.75" hidden="1" customHeight="1"/>
    <row r="55955" ht="12.75" hidden="1" customHeight="1"/>
    <row r="55956" ht="12.75" hidden="1" customHeight="1"/>
    <row r="55957" ht="12.75" hidden="1" customHeight="1"/>
    <row r="55958" ht="12.75" hidden="1" customHeight="1"/>
    <row r="55959" ht="12.75" hidden="1" customHeight="1"/>
    <row r="55960" ht="12.75" hidden="1" customHeight="1"/>
    <row r="55961" ht="12.75" hidden="1" customHeight="1"/>
    <row r="55962" ht="12.75" hidden="1" customHeight="1"/>
    <row r="55963" ht="12.75" hidden="1" customHeight="1"/>
    <row r="55964" ht="12.75" hidden="1" customHeight="1"/>
    <row r="55965" ht="12.75" hidden="1" customHeight="1"/>
    <row r="55966" ht="12.75" hidden="1" customHeight="1"/>
    <row r="55967" ht="12.75" hidden="1" customHeight="1"/>
    <row r="55968" ht="12.75" hidden="1" customHeight="1"/>
    <row r="55969" ht="12.75" hidden="1" customHeight="1"/>
    <row r="55970" ht="12.75" hidden="1" customHeight="1"/>
    <row r="55971" ht="12.75" hidden="1" customHeight="1"/>
    <row r="55972" ht="12.75" hidden="1" customHeight="1"/>
    <row r="55973" ht="12.75" hidden="1" customHeight="1"/>
    <row r="55974" ht="12.75" hidden="1" customHeight="1"/>
    <row r="55975" ht="12.75" hidden="1" customHeight="1"/>
    <row r="55976" ht="12.75" hidden="1" customHeight="1"/>
    <row r="55977" ht="12.75" hidden="1" customHeight="1"/>
    <row r="55978" ht="12.75" hidden="1" customHeight="1"/>
    <row r="55979" ht="12.75" hidden="1" customHeight="1"/>
    <row r="55980" ht="12.75" hidden="1" customHeight="1"/>
    <row r="55981" ht="12.75" hidden="1" customHeight="1"/>
    <row r="55982" ht="12.75" hidden="1" customHeight="1"/>
    <row r="55983" ht="12.75" hidden="1" customHeight="1"/>
    <row r="55984" ht="12.75" hidden="1" customHeight="1"/>
    <row r="55985" ht="12.75" hidden="1" customHeight="1"/>
    <row r="55986" ht="12.75" hidden="1" customHeight="1"/>
    <row r="55987" ht="12.75" hidden="1" customHeight="1"/>
    <row r="55988" ht="12.75" hidden="1" customHeight="1"/>
    <row r="55989" ht="12.75" hidden="1" customHeight="1"/>
    <row r="55990" ht="12.75" hidden="1" customHeight="1"/>
    <row r="55991" ht="12.75" hidden="1" customHeight="1"/>
    <row r="55992" ht="12.75" hidden="1" customHeight="1"/>
    <row r="55993" ht="12.75" hidden="1" customHeight="1"/>
    <row r="55994" ht="12.75" hidden="1" customHeight="1"/>
    <row r="55995" ht="12.75" hidden="1" customHeight="1"/>
    <row r="55996" ht="12.75" hidden="1" customHeight="1"/>
    <row r="55997" ht="12.75" hidden="1" customHeight="1"/>
    <row r="55998" ht="12.75" hidden="1" customHeight="1"/>
    <row r="55999" ht="12.75" hidden="1" customHeight="1"/>
    <row r="56000" ht="12.75" hidden="1" customHeight="1"/>
    <row r="56001" ht="12.75" hidden="1" customHeight="1"/>
    <row r="56002" ht="12.75" hidden="1" customHeight="1"/>
    <row r="56003" ht="12.75" hidden="1" customHeight="1"/>
    <row r="56004" ht="12.75" hidden="1" customHeight="1"/>
    <row r="56005" ht="12.75" hidden="1" customHeight="1"/>
    <row r="56006" ht="12.75" hidden="1" customHeight="1"/>
    <row r="56007" ht="12.75" hidden="1" customHeight="1"/>
    <row r="56008" ht="12.75" hidden="1" customHeight="1"/>
    <row r="56009" ht="12.75" hidden="1" customHeight="1"/>
    <row r="56010" ht="12.75" hidden="1" customHeight="1"/>
    <row r="56011" ht="12.75" hidden="1" customHeight="1"/>
    <row r="56012" ht="12.75" hidden="1" customHeight="1"/>
    <row r="56013" ht="12.75" hidden="1" customHeight="1"/>
    <row r="56014" ht="12.75" hidden="1" customHeight="1"/>
    <row r="56015" ht="12.75" hidden="1" customHeight="1"/>
    <row r="56016" ht="12.75" hidden="1" customHeight="1"/>
    <row r="56017" ht="12.75" hidden="1" customHeight="1"/>
    <row r="56018" ht="12.75" hidden="1" customHeight="1"/>
    <row r="56019" ht="12.75" hidden="1" customHeight="1"/>
    <row r="56020" ht="12.75" hidden="1" customHeight="1"/>
    <row r="56021" ht="12.75" hidden="1" customHeight="1"/>
    <row r="56022" ht="12.75" hidden="1" customHeight="1"/>
    <row r="56023" ht="12.75" hidden="1" customHeight="1"/>
    <row r="56024" ht="12.75" hidden="1" customHeight="1"/>
    <row r="56025" ht="12.75" hidden="1" customHeight="1"/>
    <row r="56026" ht="12.75" hidden="1" customHeight="1"/>
    <row r="56027" ht="12.75" hidden="1" customHeight="1"/>
    <row r="56028" ht="12.75" hidden="1" customHeight="1"/>
    <row r="56029" ht="12.75" hidden="1" customHeight="1"/>
    <row r="56030" ht="12.75" hidden="1" customHeight="1"/>
    <row r="56031" ht="12.75" hidden="1" customHeight="1"/>
    <row r="56032" ht="12.75" hidden="1" customHeight="1"/>
    <row r="56033" ht="12.75" hidden="1" customHeight="1"/>
    <row r="56034" ht="12.75" hidden="1" customHeight="1"/>
    <row r="56035" ht="12.75" hidden="1" customHeight="1"/>
    <row r="56036" ht="12.75" hidden="1" customHeight="1"/>
    <row r="56037" ht="12.75" hidden="1" customHeight="1"/>
    <row r="56038" ht="12.75" hidden="1" customHeight="1"/>
    <row r="56039" ht="12.75" hidden="1" customHeight="1"/>
    <row r="56040" ht="12.75" hidden="1" customHeight="1"/>
    <row r="56041" ht="12.75" hidden="1" customHeight="1"/>
    <row r="56042" ht="12.75" hidden="1" customHeight="1"/>
    <row r="56043" ht="12.75" hidden="1" customHeight="1"/>
    <row r="56044" ht="12.75" hidden="1" customHeight="1"/>
    <row r="56045" ht="12.75" hidden="1" customHeight="1"/>
    <row r="56046" ht="12.75" hidden="1" customHeight="1"/>
    <row r="56047" ht="12.75" hidden="1" customHeight="1"/>
    <row r="56048" ht="12.75" hidden="1" customHeight="1"/>
    <row r="56049" ht="12.75" hidden="1" customHeight="1"/>
    <row r="56050" ht="12.75" hidden="1" customHeight="1"/>
    <row r="56051" ht="12.75" hidden="1" customHeight="1"/>
    <row r="56052" ht="12.75" hidden="1" customHeight="1"/>
    <row r="56053" ht="12.75" hidden="1" customHeight="1"/>
    <row r="56054" ht="12.75" hidden="1" customHeight="1"/>
    <row r="56055" ht="12.75" hidden="1" customHeight="1"/>
    <row r="56056" ht="12.75" hidden="1" customHeight="1"/>
    <row r="56057" ht="12.75" hidden="1" customHeight="1"/>
    <row r="56058" ht="12.75" hidden="1" customHeight="1"/>
    <row r="56059" ht="12.75" hidden="1" customHeight="1"/>
    <row r="56060" ht="12.75" hidden="1" customHeight="1"/>
    <row r="56061" ht="12.75" hidden="1" customHeight="1"/>
    <row r="56062" ht="12.75" hidden="1" customHeight="1"/>
    <row r="56063" ht="12.75" hidden="1" customHeight="1"/>
    <row r="56064" ht="12.75" hidden="1" customHeight="1"/>
    <row r="56065" ht="12.75" hidden="1" customHeight="1"/>
    <row r="56066" ht="12.75" hidden="1" customHeight="1"/>
    <row r="56067" ht="12.75" hidden="1" customHeight="1"/>
    <row r="56068" ht="12.75" hidden="1" customHeight="1"/>
    <row r="56069" ht="12.75" hidden="1" customHeight="1"/>
    <row r="56070" ht="12.75" hidden="1" customHeight="1"/>
    <row r="56071" ht="12.75" hidden="1" customHeight="1"/>
    <row r="56072" ht="12.75" hidden="1" customHeight="1"/>
    <row r="56073" ht="12.75" hidden="1" customHeight="1"/>
    <row r="56074" ht="12.75" hidden="1" customHeight="1"/>
    <row r="56075" ht="12.75" hidden="1" customHeight="1"/>
    <row r="56076" ht="12.75" hidden="1" customHeight="1"/>
    <row r="56077" ht="12.75" hidden="1" customHeight="1"/>
    <row r="56078" ht="12.75" hidden="1" customHeight="1"/>
    <row r="56079" ht="12.75" hidden="1" customHeight="1"/>
    <row r="56080" ht="12.75" hidden="1" customHeight="1"/>
    <row r="56081" ht="12.75" hidden="1" customHeight="1"/>
    <row r="56082" ht="12.75" hidden="1" customHeight="1"/>
    <row r="56083" ht="12.75" hidden="1" customHeight="1"/>
    <row r="56084" ht="12.75" hidden="1" customHeight="1"/>
    <row r="56085" ht="12.75" hidden="1" customHeight="1"/>
    <row r="56086" ht="12.75" hidden="1" customHeight="1"/>
    <row r="56087" ht="12.75" hidden="1" customHeight="1"/>
    <row r="56088" ht="12.75" hidden="1" customHeight="1"/>
    <row r="56089" ht="12.75" hidden="1" customHeight="1"/>
    <row r="56090" ht="12.75" hidden="1" customHeight="1"/>
    <row r="56091" ht="12.75" hidden="1" customHeight="1"/>
    <row r="56092" ht="12.75" hidden="1" customHeight="1"/>
    <row r="56093" ht="12.75" hidden="1" customHeight="1"/>
    <row r="56094" ht="12.75" hidden="1" customHeight="1"/>
    <row r="56095" ht="12.75" hidden="1" customHeight="1"/>
    <row r="56096" ht="12.75" hidden="1" customHeight="1"/>
    <row r="56097" ht="12.75" hidden="1" customHeight="1"/>
    <row r="56098" ht="12.75" hidden="1" customHeight="1"/>
    <row r="56099" ht="12.75" hidden="1" customHeight="1"/>
    <row r="56100" ht="12.75" hidden="1" customHeight="1"/>
    <row r="56101" ht="12.75" hidden="1" customHeight="1"/>
    <row r="56102" ht="12.75" hidden="1" customHeight="1"/>
    <row r="56103" ht="12.75" hidden="1" customHeight="1"/>
    <row r="56104" ht="12.75" hidden="1" customHeight="1"/>
    <row r="56105" ht="12.75" hidden="1" customHeight="1"/>
    <row r="56106" ht="12.75" hidden="1" customHeight="1"/>
    <row r="56107" ht="12.75" hidden="1" customHeight="1"/>
    <row r="56108" ht="12.75" hidden="1" customHeight="1"/>
    <row r="56109" ht="12.75" hidden="1" customHeight="1"/>
    <row r="56110" ht="12.75" hidden="1" customHeight="1"/>
    <row r="56111" ht="12.75" hidden="1" customHeight="1"/>
    <row r="56112" ht="12.75" hidden="1" customHeight="1"/>
    <row r="56113" ht="12.75" hidden="1" customHeight="1"/>
    <row r="56114" ht="12.75" hidden="1" customHeight="1"/>
    <row r="56115" ht="12.75" hidden="1" customHeight="1"/>
    <row r="56116" ht="12.75" hidden="1" customHeight="1"/>
    <row r="56117" ht="12.75" hidden="1" customHeight="1"/>
    <row r="56118" ht="12.75" hidden="1" customHeight="1"/>
    <row r="56119" ht="12.75" hidden="1" customHeight="1"/>
    <row r="56120" ht="12.75" hidden="1" customHeight="1"/>
    <row r="56121" ht="12.75" hidden="1" customHeight="1"/>
    <row r="56122" ht="12.75" hidden="1" customHeight="1"/>
    <row r="56123" ht="12.75" hidden="1" customHeight="1"/>
    <row r="56124" ht="12.75" hidden="1" customHeight="1"/>
    <row r="56125" ht="12.75" hidden="1" customHeight="1"/>
    <row r="56126" ht="12.75" hidden="1" customHeight="1"/>
    <row r="56127" ht="12.75" hidden="1" customHeight="1"/>
    <row r="56128" ht="12.75" hidden="1" customHeight="1"/>
    <row r="56129" ht="12.75" hidden="1" customHeight="1"/>
    <row r="56130" ht="12.75" hidden="1" customHeight="1"/>
    <row r="56131" ht="12.75" hidden="1" customHeight="1"/>
    <row r="56132" ht="12.75" hidden="1" customHeight="1"/>
    <row r="56133" ht="12.75" hidden="1" customHeight="1"/>
    <row r="56134" ht="12.75" hidden="1" customHeight="1"/>
    <row r="56135" ht="12.75" hidden="1" customHeight="1"/>
    <row r="56136" ht="12.75" hidden="1" customHeight="1"/>
    <row r="56137" ht="12.75" hidden="1" customHeight="1"/>
    <row r="56138" ht="12.75" hidden="1" customHeight="1"/>
    <row r="56139" ht="12.75" hidden="1" customHeight="1"/>
    <row r="56140" ht="12.75" hidden="1" customHeight="1"/>
    <row r="56141" ht="12.75" hidden="1" customHeight="1"/>
    <row r="56142" ht="12.75" hidden="1" customHeight="1"/>
    <row r="56143" ht="12.75" hidden="1" customHeight="1"/>
    <row r="56144" ht="12.75" hidden="1" customHeight="1"/>
    <row r="56145" ht="12.75" hidden="1" customHeight="1"/>
    <row r="56146" ht="12.75" hidden="1" customHeight="1"/>
    <row r="56147" ht="12.75" hidden="1" customHeight="1"/>
    <row r="56148" ht="12.75" hidden="1" customHeight="1"/>
    <row r="56149" ht="12.75" hidden="1" customHeight="1"/>
    <row r="56150" ht="12.75" hidden="1" customHeight="1"/>
    <row r="56151" ht="12.75" hidden="1" customHeight="1"/>
    <row r="56152" ht="12.75" hidden="1" customHeight="1"/>
    <row r="56153" ht="12.75" hidden="1" customHeight="1"/>
    <row r="56154" ht="12.75" hidden="1" customHeight="1"/>
    <row r="56155" ht="12.75" hidden="1" customHeight="1"/>
    <row r="56156" ht="12.75" hidden="1" customHeight="1"/>
    <row r="56157" ht="12.75" hidden="1" customHeight="1"/>
    <row r="56158" ht="12.75" hidden="1" customHeight="1"/>
    <row r="56159" ht="12.75" hidden="1" customHeight="1"/>
    <row r="56160" ht="12.75" hidden="1" customHeight="1"/>
    <row r="56161" ht="12.75" hidden="1" customHeight="1"/>
    <row r="56162" ht="12.75" hidden="1" customHeight="1"/>
    <row r="56163" ht="12.75" hidden="1" customHeight="1"/>
    <row r="56164" ht="12.75" hidden="1" customHeight="1"/>
    <row r="56165" ht="12.75" hidden="1" customHeight="1"/>
    <row r="56166" ht="12.75" hidden="1" customHeight="1"/>
    <row r="56167" ht="12.75" hidden="1" customHeight="1"/>
    <row r="56168" ht="12.75" hidden="1" customHeight="1"/>
    <row r="56169" ht="12.75" hidden="1" customHeight="1"/>
    <row r="56170" ht="12.75" hidden="1" customHeight="1"/>
    <row r="56171" ht="12.75" hidden="1" customHeight="1"/>
    <row r="56172" ht="12.75" hidden="1" customHeight="1"/>
    <row r="56173" ht="12.75" hidden="1" customHeight="1"/>
    <row r="56174" ht="12.75" hidden="1" customHeight="1"/>
    <row r="56175" ht="12.75" hidden="1" customHeight="1"/>
    <row r="56176" ht="12.75" hidden="1" customHeight="1"/>
    <row r="56177" ht="12.75" hidden="1" customHeight="1"/>
    <row r="56178" ht="12.75" hidden="1" customHeight="1"/>
    <row r="56179" ht="12.75" hidden="1" customHeight="1"/>
    <row r="56180" ht="12.75" hidden="1" customHeight="1"/>
    <row r="56181" ht="12.75" hidden="1" customHeight="1"/>
    <row r="56182" ht="12.75" hidden="1" customHeight="1"/>
    <row r="56183" ht="12.75" hidden="1" customHeight="1"/>
    <row r="56184" ht="12.75" hidden="1" customHeight="1"/>
    <row r="56185" ht="12.75" hidden="1" customHeight="1"/>
    <row r="56186" ht="12.75" hidden="1" customHeight="1"/>
    <row r="56187" ht="12.75" hidden="1" customHeight="1"/>
    <row r="56188" ht="12.75" hidden="1" customHeight="1"/>
    <row r="56189" ht="12.75" hidden="1" customHeight="1"/>
    <row r="56190" ht="12.75" hidden="1" customHeight="1"/>
    <row r="56191" ht="12.75" hidden="1" customHeight="1"/>
    <row r="56192" ht="12.75" hidden="1" customHeight="1"/>
    <row r="56193" ht="12.75" hidden="1" customHeight="1"/>
    <row r="56194" ht="12.75" hidden="1" customHeight="1"/>
    <row r="56195" ht="12.75" hidden="1" customHeight="1"/>
    <row r="56196" ht="12.75" hidden="1" customHeight="1"/>
    <row r="56197" ht="12.75" hidden="1" customHeight="1"/>
    <row r="56198" ht="12.75" hidden="1" customHeight="1"/>
    <row r="56199" ht="12.75" hidden="1" customHeight="1"/>
    <row r="56200" ht="12.75" hidden="1" customHeight="1"/>
    <row r="56201" ht="12.75" hidden="1" customHeight="1"/>
    <row r="56202" ht="12.75" hidden="1" customHeight="1"/>
    <row r="56203" ht="12.75" hidden="1" customHeight="1"/>
    <row r="56204" ht="12.75" hidden="1" customHeight="1"/>
    <row r="56205" ht="12.75" hidden="1" customHeight="1"/>
    <row r="56206" ht="12.75" hidden="1" customHeight="1"/>
    <row r="56207" ht="12.75" hidden="1" customHeight="1"/>
    <row r="56208" ht="12.75" hidden="1" customHeight="1"/>
    <row r="56209" ht="12.75" hidden="1" customHeight="1"/>
    <row r="56210" ht="12.75" hidden="1" customHeight="1"/>
    <row r="56211" ht="12.75" hidden="1" customHeight="1"/>
    <row r="56212" ht="12.75" hidden="1" customHeight="1"/>
    <row r="56213" ht="12.75" hidden="1" customHeight="1"/>
    <row r="56214" ht="12.75" hidden="1" customHeight="1"/>
    <row r="56215" ht="12.75" hidden="1" customHeight="1"/>
    <row r="56216" ht="12.75" hidden="1" customHeight="1"/>
    <row r="56217" ht="12.75" hidden="1" customHeight="1"/>
    <row r="56218" ht="12.75" hidden="1" customHeight="1"/>
    <row r="56219" ht="12.75" hidden="1" customHeight="1"/>
    <row r="56220" ht="12.75" hidden="1" customHeight="1"/>
    <row r="56221" ht="12.75" hidden="1" customHeight="1"/>
    <row r="56222" ht="12.75" hidden="1" customHeight="1"/>
    <row r="56223" ht="12.75" hidden="1" customHeight="1"/>
    <row r="56224" ht="12.75" hidden="1" customHeight="1"/>
    <row r="56225" ht="12.75" hidden="1" customHeight="1"/>
    <row r="56226" ht="12.75" hidden="1" customHeight="1"/>
    <row r="56227" ht="12.75" hidden="1" customHeight="1"/>
    <row r="56228" ht="12.75" hidden="1" customHeight="1"/>
    <row r="56229" ht="12.75" hidden="1" customHeight="1"/>
    <row r="56230" ht="12.75" hidden="1" customHeight="1"/>
    <row r="56231" ht="12.75" hidden="1" customHeight="1"/>
    <row r="56232" ht="12.75" hidden="1" customHeight="1"/>
    <row r="56233" ht="12.75" hidden="1" customHeight="1"/>
    <row r="56234" ht="12.75" hidden="1" customHeight="1"/>
    <row r="56235" ht="12.75" hidden="1" customHeight="1"/>
    <row r="56236" ht="12.75" hidden="1" customHeight="1"/>
    <row r="56237" ht="12.75" hidden="1" customHeight="1"/>
    <row r="56238" ht="12.75" hidden="1" customHeight="1"/>
    <row r="56239" ht="12.75" hidden="1" customHeight="1"/>
    <row r="56240" ht="12.75" hidden="1" customHeight="1"/>
    <row r="56241" ht="12.75" hidden="1" customHeight="1"/>
    <row r="56242" ht="12.75" hidden="1" customHeight="1"/>
    <row r="56243" ht="12.75" hidden="1" customHeight="1"/>
    <row r="56244" ht="12.75" hidden="1" customHeight="1"/>
    <row r="56245" ht="12.75" hidden="1" customHeight="1"/>
    <row r="56246" ht="12.75" hidden="1" customHeight="1"/>
    <row r="56247" ht="12.75" hidden="1" customHeight="1"/>
    <row r="56248" ht="12.75" hidden="1" customHeight="1"/>
    <row r="56249" ht="12.75" hidden="1" customHeight="1"/>
    <row r="56250" ht="12.75" hidden="1" customHeight="1"/>
    <row r="56251" ht="12.75" hidden="1" customHeight="1"/>
    <row r="56252" ht="12.75" hidden="1" customHeight="1"/>
    <row r="56253" ht="12.75" hidden="1" customHeight="1"/>
    <row r="56254" ht="12.75" hidden="1" customHeight="1"/>
    <row r="56255" ht="12.75" hidden="1" customHeight="1"/>
    <row r="56256" ht="12.75" hidden="1" customHeight="1"/>
    <row r="56257" ht="12.75" hidden="1" customHeight="1"/>
    <row r="56258" ht="12.75" hidden="1" customHeight="1"/>
    <row r="56259" ht="12.75" hidden="1" customHeight="1"/>
    <row r="56260" ht="12.75" hidden="1" customHeight="1"/>
    <row r="56261" ht="12.75" hidden="1" customHeight="1"/>
    <row r="56262" ht="12.75" hidden="1" customHeight="1"/>
    <row r="56263" ht="12.75" hidden="1" customHeight="1"/>
    <row r="56264" ht="12.75" hidden="1" customHeight="1"/>
    <row r="56265" ht="12.75" hidden="1" customHeight="1"/>
    <row r="56266" ht="12.75" hidden="1" customHeight="1"/>
    <row r="56267" ht="12.75" hidden="1" customHeight="1"/>
    <row r="56268" ht="12.75" hidden="1" customHeight="1"/>
    <row r="56269" ht="12.75" hidden="1" customHeight="1"/>
    <row r="56270" ht="12.75" hidden="1" customHeight="1"/>
    <row r="56271" ht="12.75" hidden="1" customHeight="1"/>
    <row r="56272" ht="12.75" hidden="1" customHeight="1"/>
    <row r="56273" ht="12.75" hidden="1" customHeight="1"/>
    <row r="56274" ht="12.75" hidden="1" customHeight="1"/>
    <row r="56275" ht="12.75" hidden="1" customHeight="1"/>
    <row r="56276" ht="12.75" hidden="1" customHeight="1"/>
    <row r="56277" ht="12.75" hidden="1" customHeight="1"/>
    <row r="56278" ht="12.75" hidden="1" customHeight="1"/>
    <row r="56279" ht="12.75" hidden="1" customHeight="1"/>
    <row r="56280" ht="12.75" hidden="1" customHeight="1"/>
    <row r="56281" ht="12.75" hidden="1" customHeight="1"/>
    <row r="56282" ht="12.75" hidden="1" customHeight="1"/>
    <row r="56283" ht="12.75" hidden="1" customHeight="1"/>
    <row r="56284" ht="12.75" hidden="1" customHeight="1"/>
    <row r="56285" ht="12.75" hidden="1" customHeight="1"/>
    <row r="56286" ht="12.75" hidden="1" customHeight="1"/>
    <row r="56287" ht="12.75" hidden="1" customHeight="1"/>
    <row r="56288" ht="12.75" hidden="1" customHeight="1"/>
    <row r="56289" ht="12.75" hidden="1" customHeight="1"/>
    <row r="56290" ht="12.75" hidden="1" customHeight="1"/>
    <row r="56291" ht="12.75" hidden="1" customHeight="1"/>
    <row r="56292" ht="12.75" hidden="1" customHeight="1"/>
    <row r="56293" ht="12.75" hidden="1" customHeight="1"/>
    <row r="56294" ht="12.75" hidden="1" customHeight="1"/>
    <row r="56295" ht="12.75" hidden="1" customHeight="1"/>
    <row r="56296" ht="12.75" hidden="1" customHeight="1"/>
    <row r="56297" ht="12.75" hidden="1" customHeight="1"/>
    <row r="56298" ht="12.75" hidden="1" customHeight="1"/>
    <row r="56299" ht="12.75" hidden="1" customHeight="1"/>
    <row r="56300" ht="12.75" hidden="1" customHeight="1"/>
    <row r="56301" ht="12.75" hidden="1" customHeight="1"/>
    <row r="56302" ht="12.75" hidden="1" customHeight="1"/>
    <row r="56303" ht="12.75" hidden="1" customHeight="1"/>
    <row r="56304" ht="12.75" hidden="1" customHeight="1"/>
    <row r="56305" ht="12.75" hidden="1" customHeight="1"/>
    <row r="56306" ht="12.75" hidden="1" customHeight="1"/>
    <row r="56307" ht="12.75" hidden="1" customHeight="1"/>
    <row r="56308" ht="12.75" hidden="1" customHeight="1"/>
    <row r="56309" ht="12.75" hidden="1" customHeight="1"/>
    <row r="56310" ht="12.75" hidden="1" customHeight="1"/>
    <row r="56311" ht="12.75" hidden="1" customHeight="1"/>
    <row r="56312" ht="12.75" hidden="1" customHeight="1"/>
    <row r="56313" ht="12.75" hidden="1" customHeight="1"/>
    <row r="56314" ht="12.75" hidden="1" customHeight="1"/>
    <row r="56315" ht="12.75" hidden="1" customHeight="1"/>
    <row r="56316" ht="12.75" hidden="1" customHeight="1"/>
    <row r="56317" ht="12.75" hidden="1" customHeight="1"/>
    <row r="56318" ht="12.75" hidden="1" customHeight="1"/>
    <row r="56319" ht="12.75" hidden="1" customHeight="1"/>
    <row r="56320" ht="12.75" hidden="1" customHeight="1"/>
    <row r="56321" ht="12.75" hidden="1" customHeight="1"/>
    <row r="56322" ht="12.75" hidden="1" customHeight="1"/>
    <row r="56323" ht="12.75" hidden="1" customHeight="1"/>
    <row r="56324" ht="12.75" hidden="1" customHeight="1"/>
    <row r="56325" ht="12.75" hidden="1" customHeight="1"/>
    <row r="56326" ht="12.75" hidden="1" customHeight="1"/>
    <row r="56327" ht="12.75" hidden="1" customHeight="1"/>
    <row r="56328" ht="12.75" hidden="1" customHeight="1"/>
    <row r="56329" ht="12.75" hidden="1" customHeight="1"/>
    <row r="56330" ht="12.75" hidden="1" customHeight="1"/>
    <row r="56331" ht="12.75" hidden="1" customHeight="1"/>
    <row r="56332" ht="12.75" hidden="1" customHeight="1"/>
    <row r="56333" ht="12.75" hidden="1" customHeight="1"/>
    <row r="56334" ht="12.75" hidden="1" customHeight="1"/>
    <row r="56335" ht="12.75" hidden="1" customHeight="1"/>
    <row r="56336" ht="12.75" hidden="1" customHeight="1"/>
    <row r="56337" ht="12.75" hidden="1" customHeight="1"/>
    <row r="56338" ht="12.75" hidden="1" customHeight="1"/>
    <row r="56339" ht="12.75" hidden="1" customHeight="1"/>
    <row r="56340" ht="12.75" hidden="1" customHeight="1"/>
    <row r="56341" ht="12.75" hidden="1" customHeight="1"/>
    <row r="56342" ht="12.75" hidden="1" customHeight="1"/>
    <row r="56343" ht="12.75" hidden="1" customHeight="1"/>
    <row r="56344" ht="12.75" hidden="1" customHeight="1"/>
    <row r="56345" ht="12.75" hidden="1" customHeight="1"/>
    <row r="56346" ht="12.75" hidden="1" customHeight="1"/>
    <row r="56347" ht="12.75" hidden="1" customHeight="1"/>
    <row r="56348" ht="12.75" hidden="1" customHeight="1"/>
    <row r="56349" ht="12.75" hidden="1" customHeight="1"/>
    <row r="56350" ht="12.75" hidden="1" customHeight="1"/>
    <row r="56351" ht="12.75" hidden="1" customHeight="1"/>
    <row r="56352" ht="12.75" hidden="1" customHeight="1"/>
    <row r="56353" ht="12.75" hidden="1" customHeight="1"/>
    <row r="56354" ht="12.75" hidden="1" customHeight="1"/>
    <row r="56355" ht="12.75" hidden="1" customHeight="1"/>
    <row r="56356" ht="12.75" hidden="1" customHeight="1"/>
    <row r="56357" ht="12.75" hidden="1" customHeight="1"/>
    <row r="56358" ht="12.75" hidden="1" customHeight="1"/>
    <row r="56359" ht="12.75" hidden="1" customHeight="1"/>
    <row r="56360" ht="12.75" hidden="1" customHeight="1"/>
    <row r="56361" ht="12.75" hidden="1" customHeight="1"/>
    <row r="56362" ht="12.75" hidden="1" customHeight="1"/>
    <row r="56363" ht="12.75" hidden="1" customHeight="1"/>
    <row r="56364" ht="12.75" hidden="1" customHeight="1"/>
    <row r="56365" ht="12.75" hidden="1" customHeight="1"/>
    <row r="56366" ht="12.75" hidden="1" customHeight="1"/>
    <row r="56367" ht="12.75" hidden="1" customHeight="1"/>
    <row r="56368" ht="12.75" hidden="1" customHeight="1"/>
    <row r="56369" ht="12.75" hidden="1" customHeight="1"/>
    <row r="56370" ht="12.75" hidden="1" customHeight="1"/>
    <row r="56371" ht="12.75" hidden="1" customHeight="1"/>
    <row r="56372" ht="12.75" hidden="1" customHeight="1"/>
    <row r="56373" ht="12.75" hidden="1" customHeight="1"/>
    <row r="56374" ht="12.75" hidden="1" customHeight="1"/>
    <row r="56375" ht="12.75" hidden="1" customHeight="1"/>
    <row r="56376" ht="12.75" hidden="1" customHeight="1"/>
    <row r="56377" ht="12.75" hidden="1" customHeight="1"/>
    <row r="56378" ht="12.75" hidden="1" customHeight="1"/>
    <row r="56379" ht="12.75" hidden="1" customHeight="1"/>
    <row r="56380" ht="12.75" hidden="1" customHeight="1"/>
    <row r="56381" ht="12.75" hidden="1" customHeight="1"/>
    <row r="56382" ht="12.75" hidden="1" customHeight="1"/>
    <row r="56383" ht="12.75" hidden="1" customHeight="1"/>
    <row r="56384" ht="12.75" hidden="1" customHeight="1"/>
    <row r="56385" ht="12.75" hidden="1" customHeight="1"/>
    <row r="56386" ht="12.75" hidden="1" customHeight="1"/>
    <row r="56387" ht="12.75" hidden="1" customHeight="1"/>
    <row r="56388" ht="12.75" hidden="1" customHeight="1"/>
    <row r="56389" ht="12.75" hidden="1" customHeight="1"/>
    <row r="56390" ht="12.75" hidden="1" customHeight="1"/>
    <row r="56391" ht="12.75" hidden="1" customHeight="1"/>
    <row r="56392" ht="12.75" hidden="1" customHeight="1"/>
    <row r="56393" ht="12.75" hidden="1" customHeight="1"/>
    <row r="56394" ht="12.75" hidden="1" customHeight="1"/>
    <row r="56395" ht="12.75" hidden="1" customHeight="1"/>
    <row r="56396" ht="12.75" hidden="1" customHeight="1"/>
    <row r="56397" ht="12.75" hidden="1" customHeight="1"/>
    <row r="56398" ht="12.75" hidden="1" customHeight="1"/>
    <row r="56399" ht="12.75" hidden="1" customHeight="1"/>
    <row r="56400" ht="12.75" hidden="1" customHeight="1"/>
    <row r="56401" ht="12.75" hidden="1" customHeight="1"/>
    <row r="56402" ht="12.75" hidden="1" customHeight="1"/>
    <row r="56403" ht="12.75" hidden="1" customHeight="1"/>
    <row r="56404" ht="12.75" hidden="1" customHeight="1"/>
    <row r="56405" ht="12.75" hidden="1" customHeight="1"/>
    <row r="56406" ht="12.75" hidden="1" customHeight="1"/>
    <row r="56407" ht="12.75" hidden="1" customHeight="1"/>
    <row r="56408" ht="12.75" hidden="1" customHeight="1"/>
    <row r="56409" ht="12.75" hidden="1" customHeight="1"/>
    <row r="56410" ht="12.75" hidden="1" customHeight="1"/>
    <row r="56411" ht="12.75" hidden="1" customHeight="1"/>
    <row r="56412" ht="12.75" hidden="1" customHeight="1"/>
    <row r="56413" ht="12.75" hidden="1" customHeight="1"/>
    <row r="56414" ht="12.75" hidden="1" customHeight="1"/>
    <row r="56415" ht="12.75" hidden="1" customHeight="1"/>
    <row r="56416" ht="12.75" hidden="1" customHeight="1"/>
    <row r="56417" ht="12.75" hidden="1" customHeight="1"/>
    <row r="56418" ht="12.75" hidden="1" customHeight="1"/>
    <row r="56419" ht="12.75" hidden="1" customHeight="1"/>
    <row r="56420" ht="12.75" hidden="1" customHeight="1"/>
    <row r="56421" ht="12.75" hidden="1" customHeight="1"/>
    <row r="56422" ht="12.75" hidden="1" customHeight="1"/>
    <row r="56423" ht="12.75" hidden="1" customHeight="1"/>
    <row r="56424" ht="12.75" hidden="1" customHeight="1"/>
    <row r="56425" ht="12.75" hidden="1" customHeight="1"/>
    <row r="56426" ht="12.75" hidden="1" customHeight="1"/>
    <row r="56427" ht="12.75" hidden="1" customHeight="1"/>
    <row r="56428" ht="12.75" hidden="1" customHeight="1"/>
    <row r="56429" ht="12.75" hidden="1" customHeight="1"/>
    <row r="56430" ht="12.75" hidden="1" customHeight="1"/>
    <row r="56431" ht="12.75" hidden="1" customHeight="1"/>
    <row r="56432" ht="12.75" hidden="1" customHeight="1"/>
    <row r="56433" ht="12.75" hidden="1" customHeight="1"/>
    <row r="56434" ht="12.75" hidden="1" customHeight="1"/>
    <row r="56435" ht="12.75" hidden="1" customHeight="1"/>
    <row r="56436" ht="12.75" hidden="1" customHeight="1"/>
    <row r="56437" ht="12.75" hidden="1" customHeight="1"/>
    <row r="56438" ht="12.75" hidden="1" customHeight="1"/>
    <row r="56439" ht="12.75" hidden="1" customHeight="1"/>
    <row r="56440" ht="12.75" hidden="1" customHeight="1"/>
    <row r="56441" ht="12.75" hidden="1" customHeight="1"/>
    <row r="56442" ht="12.75" hidden="1" customHeight="1"/>
    <row r="56443" ht="12.75" hidden="1" customHeight="1"/>
    <row r="56444" ht="12.75" hidden="1" customHeight="1"/>
    <row r="56445" ht="12.75" hidden="1" customHeight="1"/>
    <row r="56446" ht="12.75" hidden="1" customHeight="1"/>
    <row r="56447" ht="12.75" hidden="1" customHeight="1"/>
    <row r="56448" ht="12.75" hidden="1" customHeight="1"/>
    <row r="56449" ht="12.75" hidden="1" customHeight="1"/>
    <row r="56450" ht="12.75" hidden="1" customHeight="1"/>
    <row r="56451" ht="12.75" hidden="1" customHeight="1"/>
    <row r="56452" ht="12.75" hidden="1" customHeight="1"/>
    <row r="56453" ht="12.75" hidden="1" customHeight="1"/>
    <row r="56454" ht="12.75" hidden="1" customHeight="1"/>
    <row r="56455" ht="12.75" hidden="1" customHeight="1"/>
    <row r="56456" ht="12.75" hidden="1" customHeight="1"/>
    <row r="56457" ht="12.75" hidden="1" customHeight="1"/>
    <row r="56458" ht="12.75" hidden="1" customHeight="1"/>
    <row r="56459" ht="12.75" hidden="1" customHeight="1"/>
    <row r="56460" ht="12.75" hidden="1" customHeight="1"/>
    <row r="56461" ht="12.75" hidden="1" customHeight="1"/>
    <row r="56462" ht="12.75" hidden="1" customHeight="1"/>
    <row r="56463" ht="12.75" hidden="1" customHeight="1"/>
    <row r="56464" ht="12.75" hidden="1" customHeight="1"/>
    <row r="56465" ht="12.75" hidden="1" customHeight="1"/>
    <row r="56466" ht="12.75" hidden="1" customHeight="1"/>
    <row r="56467" ht="12.75" hidden="1" customHeight="1"/>
    <row r="56468" ht="12.75" hidden="1" customHeight="1"/>
    <row r="56469" ht="12.75" hidden="1" customHeight="1"/>
    <row r="56470" ht="12.75" hidden="1" customHeight="1"/>
    <row r="56471" ht="12.75" hidden="1" customHeight="1"/>
    <row r="56472" ht="12.75" hidden="1" customHeight="1"/>
    <row r="56473" ht="12.75" hidden="1" customHeight="1"/>
    <row r="56474" ht="12.75" hidden="1" customHeight="1"/>
    <row r="56475" ht="12.75" hidden="1" customHeight="1"/>
    <row r="56476" ht="12.75" hidden="1" customHeight="1"/>
    <row r="56477" ht="12.75" hidden="1" customHeight="1"/>
    <row r="56478" ht="12.75" hidden="1" customHeight="1"/>
    <row r="56479" ht="12.75" hidden="1" customHeight="1"/>
    <row r="56480" ht="12.75" hidden="1" customHeight="1"/>
    <row r="56481" ht="12.75" hidden="1" customHeight="1"/>
    <row r="56482" ht="12.75" hidden="1" customHeight="1"/>
    <row r="56483" ht="12.75" hidden="1" customHeight="1"/>
    <row r="56484" ht="12.75" hidden="1" customHeight="1"/>
    <row r="56485" ht="12.75" hidden="1" customHeight="1"/>
    <row r="56486" ht="12.75" hidden="1" customHeight="1"/>
    <row r="56487" ht="12.75" hidden="1" customHeight="1"/>
    <row r="56488" ht="12.75" hidden="1" customHeight="1"/>
    <row r="56489" ht="12.75" hidden="1" customHeight="1"/>
    <row r="56490" ht="12.75" hidden="1" customHeight="1"/>
    <row r="56491" ht="12.75" hidden="1" customHeight="1"/>
    <row r="56492" ht="12.75" hidden="1" customHeight="1"/>
    <row r="56493" ht="12.75" hidden="1" customHeight="1"/>
    <row r="56494" ht="12.75" hidden="1" customHeight="1"/>
    <row r="56495" ht="12.75" hidden="1" customHeight="1"/>
    <row r="56496" ht="12.75" hidden="1" customHeight="1"/>
    <row r="56497" ht="12.75" hidden="1" customHeight="1"/>
    <row r="56498" ht="12.75" hidden="1" customHeight="1"/>
    <row r="56499" ht="12.75" hidden="1" customHeight="1"/>
    <row r="56500" ht="12.75" hidden="1" customHeight="1"/>
    <row r="56501" ht="12.75" hidden="1" customHeight="1"/>
    <row r="56502" ht="12.75" hidden="1" customHeight="1"/>
    <row r="56503" ht="12.75" hidden="1" customHeight="1"/>
    <row r="56504" ht="12.75" hidden="1" customHeight="1"/>
    <row r="56505" ht="12.75" hidden="1" customHeight="1"/>
    <row r="56506" ht="12.75" hidden="1" customHeight="1"/>
    <row r="56507" ht="12.75" hidden="1" customHeight="1"/>
    <row r="56508" ht="12.75" hidden="1" customHeight="1"/>
    <row r="56509" ht="12.75" hidden="1" customHeight="1"/>
    <row r="56510" ht="12.75" hidden="1" customHeight="1"/>
    <row r="56511" ht="12.75" hidden="1" customHeight="1"/>
    <row r="56512" ht="12.75" hidden="1" customHeight="1"/>
    <row r="56513" ht="12.75" hidden="1" customHeight="1"/>
    <row r="56514" ht="12.75" hidden="1" customHeight="1"/>
    <row r="56515" ht="12.75" hidden="1" customHeight="1"/>
    <row r="56516" ht="12.75" hidden="1" customHeight="1"/>
    <row r="56517" ht="12.75" hidden="1" customHeight="1"/>
    <row r="56518" ht="12.75" hidden="1" customHeight="1"/>
    <row r="56519" ht="12.75" hidden="1" customHeight="1"/>
    <row r="56520" ht="12.75" hidden="1" customHeight="1"/>
    <row r="56521" ht="12.75" hidden="1" customHeight="1"/>
    <row r="56522" ht="12.75" hidden="1" customHeight="1"/>
    <row r="56523" ht="12.75" hidden="1" customHeight="1"/>
    <row r="56524" ht="12.75" hidden="1" customHeight="1"/>
    <row r="56525" ht="12.75" hidden="1" customHeight="1"/>
    <row r="56526" ht="12.75" hidden="1" customHeight="1"/>
    <row r="56527" ht="12.75" hidden="1" customHeight="1"/>
    <row r="56528" ht="12.75" hidden="1" customHeight="1"/>
    <row r="56529" ht="12.75" hidden="1" customHeight="1"/>
    <row r="56530" ht="12.75" hidden="1" customHeight="1"/>
    <row r="56531" ht="12.75" hidden="1" customHeight="1"/>
    <row r="56532" ht="12.75" hidden="1" customHeight="1"/>
    <row r="56533" ht="12.75" hidden="1" customHeight="1"/>
    <row r="56534" ht="12.75" hidden="1" customHeight="1"/>
    <row r="56535" ht="12.75" hidden="1" customHeight="1"/>
    <row r="56536" ht="12.75" hidden="1" customHeight="1"/>
    <row r="56537" ht="12.75" hidden="1" customHeight="1"/>
    <row r="56538" ht="12.75" hidden="1" customHeight="1"/>
    <row r="56539" ht="12.75" hidden="1" customHeight="1"/>
    <row r="56540" ht="12.75" hidden="1" customHeight="1"/>
    <row r="56541" ht="12.75" hidden="1" customHeight="1"/>
    <row r="56542" ht="12.75" hidden="1" customHeight="1"/>
    <row r="56543" ht="12.75" hidden="1" customHeight="1"/>
    <row r="56544" ht="12.75" hidden="1" customHeight="1"/>
    <row r="56545" ht="12.75" hidden="1" customHeight="1"/>
    <row r="56546" ht="12.75" hidden="1" customHeight="1"/>
    <row r="56547" ht="12.75" hidden="1" customHeight="1"/>
    <row r="56548" ht="12.75" hidden="1" customHeight="1"/>
    <row r="56549" ht="12.75" hidden="1" customHeight="1"/>
    <row r="56550" ht="12.75" hidden="1" customHeight="1"/>
    <row r="56551" ht="12.75" hidden="1" customHeight="1"/>
    <row r="56552" ht="12.75" hidden="1" customHeight="1"/>
    <row r="56553" ht="12.75" hidden="1" customHeight="1"/>
    <row r="56554" ht="12.75" hidden="1" customHeight="1"/>
    <row r="56555" ht="12.75" hidden="1" customHeight="1"/>
    <row r="56556" ht="12.75" hidden="1" customHeight="1"/>
    <row r="56557" ht="12.75" hidden="1" customHeight="1"/>
    <row r="56558" ht="12.75" hidden="1" customHeight="1"/>
    <row r="56559" ht="12.75" hidden="1" customHeight="1"/>
    <row r="56560" ht="12.75" hidden="1" customHeight="1"/>
    <row r="56561" ht="12.75" hidden="1" customHeight="1"/>
    <row r="56562" ht="12.75" hidden="1" customHeight="1"/>
    <row r="56563" ht="12.75" hidden="1" customHeight="1"/>
    <row r="56564" ht="12.75" hidden="1" customHeight="1"/>
    <row r="56565" ht="12.75" hidden="1" customHeight="1"/>
    <row r="56566" ht="12.75" hidden="1" customHeight="1"/>
    <row r="56567" ht="12.75" hidden="1" customHeight="1"/>
    <row r="56568" ht="12.75" hidden="1" customHeight="1"/>
    <row r="56569" ht="12.75" hidden="1" customHeight="1"/>
    <row r="56570" ht="12.75" hidden="1" customHeight="1"/>
    <row r="56571" ht="12.75" hidden="1" customHeight="1"/>
    <row r="56572" ht="12.75" hidden="1" customHeight="1"/>
    <row r="56573" ht="12.75" hidden="1" customHeight="1"/>
    <row r="56574" ht="12.75" hidden="1" customHeight="1"/>
    <row r="56575" ht="12.75" hidden="1" customHeight="1"/>
    <row r="56576" ht="12.75" hidden="1" customHeight="1"/>
    <row r="56577" ht="12.75" hidden="1" customHeight="1"/>
    <row r="56578" ht="12.75" hidden="1" customHeight="1"/>
    <row r="56579" ht="12.75" hidden="1" customHeight="1"/>
    <row r="56580" ht="12.75" hidden="1" customHeight="1"/>
    <row r="56581" ht="12.75" hidden="1" customHeight="1"/>
    <row r="56582" ht="12.75" hidden="1" customHeight="1"/>
    <row r="56583" ht="12.75" hidden="1" customHeight="1"/>
    <row r="56584" ht="12.75" hidden="1" customHeight="1"/>
    <row r="56585" ht="12.75" hidden="1" customHeight="1"/>
    <row r="56586" ht="12.75" hidden="1" customHeight="1"/>
    <row r="56587" ht="12.75" hidden="1" customHeight="1"/>
    <row r="56588" ht="12.75" hidden="1" customHeight="1"/>
    <row r="56589" ht="12.75" hidden="1" customHeight="1"/>
    <row r="56590" ht="12.75" hidden="1" customHeight="1"/>
    <row r="56591" ht="12.75" hidden="1" customHeight="1"/>
    <row r="56592" ht="12.75" hidden="1" customHeight="1"/>
    <row r="56593" ht="12.75" hidden="1" customHeight="1"/>
    <row r="56594" ht="12.75" hidden="1" customHeight="1"/>
    <row r="56595" ht="12.75" hidden="1" customHeight="1"/>
    <row r="56596" ht="12.75" hidden="1" customHeight="1"/>
    <row r="56597" ht="12.75" hidden="1" customHeight="1"/>
    <row r="56598" ht="12.75" hidden="1" customHeight="1"/>
    <row r="56599" ht="12.75" hidden="1" customHeight="1"/>
    <row r="56600" ht="12.75" hidden="1" customHeight="1"/>
    <row r="56601" ht="12.75" hidden="1" customHeight="1"/>
    <row r="56602" ht="12.75" hidden="1" customHeight="1"/>
    <row r="56603" ht="12.75" hidden="1" customHeight="1"/>
    <row r="56604" ht="12.75" hidden="1" customHeight="1"/>
    <row r="56605" ht="12.75" hidden="1" customHeight="1"/>
    <row r="56606" ht="12.75" hidden="1" customHeight="1"/>
    <row r="56607" ht="12.75" hidden="1" customHeight="1"/>
    <row r="56608" ht="12.75" hidden="1" customHeight="1"/>
    <row r="56609" ht="12.75" hidden="1" customHeight="1"/>
    <row r="56610" ht="12.75" hidden="1" customHeight="1"/>
    <row r="56611" ht="12.75" hidden="1" customHeight="1"/>
    <row r="56612" ht="12.75" hidden="1" customHeight="1"/>
    <row r="56613" ht="12.75" hidden="1" customHeight="1"/>
    <row r="56614" ht="12.75" hidden="1" customHeight="1"/>
    <row r="56615" ht="12.75" hidden="1" customHeight="1"/>
    <row r="56616" ht="12.75" hidden="1" customHeight="1"/>
    <row r="56617" ht="12.75" hidden="1" customHeight="1"/>
    <row r="56618" ht="12.75" hidden="1" customHeight="1"/>
    <row r="56619" ht="12.75" hidden="1" customHeight="1"/>
    <row r="56620" ht="12.75" hidden="1" customHeight="1"/>
    <row r="56621" ht="12.75" hidden="1" customHeight="1"/>
    <row r="56622" ht="12.75" hidden="1" customHeight="1"/>
    <row r="56623" ht="12.75" hidden="1" customHeight="1"/>
    <row r="56624" ht="12.75" hidden="1" customHeight="1"/>
    <row r="56625" ht="12.75" hidden="1" customHeight="1"/>
    <row r="56626" ht="12.75" hidden="1" customHeight="1"/>
    <row r="56627" ht="12.75" hidden="1" customHeight="1"/>
    <row r="56628" ht="12.75" hidden="1" customHeight="1"/>
    <row r="56629" ht="12.75" hidden="1" customHeight="1"/>
    <row r="56630" ht="12.75" hidden="1" customHeight="1"/>
    <row r="56631" ht="12.75" hidden="1" customHeight="1"/>
    <row r="56632" ht="12.75" hidden="1" customHeight="1"/>
    <row r="56633" ht="12.75" hidden="1" customHeight="1"/>
    <row r="56634" ht="12.75" hidden="1" customHeight="1"/>
    <row r="56635" ht="12.75" hidden="1" customHeight="1"/>
    <row r="56636" ht="12.75" hidden="1" customHeight="1"/>
    <row r="56637" ht="12.75" hidden="1" customHeight="1"/>
    <row r="56638" ht="12.75" hidden="1" customHeight="1"/>
    <row r="56639" ht="12.75" hidden="1" customHeight="1"/>
    <row r="56640" ht="12.75" hidden="1" customHeight="1"/>
    <row r="56641" ht="12.75" hidden="1" customHeight="1"/>
    <row r="56642" ht="12.75" hidden="1" customHeight="1"/>
    <row r="56643" ht="12.75" hidden="1" customHeight="1"/>
    <row r="56644" ht="12.75" hidden="1" customHeight="1"/>
    <row r="56645" ht="12.75" hidden="1" customHeight="1"/>
    <row r="56646" ht="12.75" hidden="1" customHeight="1"/>
    <row r="56647" ht="12.75" hidden="1" customHeight="1"/>
    <row r="56648" ht="12.75" hidden="1" customHeight="1"/>
    <row r="56649" ht="12.75" hidden="1" customHeight="1"/>
    <row r="56650" ht="12.75" hidden="1" customHeight="1"/>
    <row r="56651" ht="12.75" hidden="1" customHeight="1"/>
    <row r="56652" ht="12.75" hidden="1" customHeight="1"/>
    <row r="56653" ht="12.75" hidden="1" customHeight="1"/>
    <row r="56654" ht="12.75" hidden="1" customHeight="1"/>
    <row r="56655" ht="12.75" hidden="1" customHeight="1"/>
    <row r="56656" ht="12.75" hidden="1" customHeight="1"/>
    <row r="56657" ht="12.75" hidden="1" customHeight="1"/>
    <row r="56658" ht="12.75" hidden="1" customHeight="1"/>
    <row r="56659" ht="12.75" hidden="1" customHeight="1"/>
    <row r="56660" ht="12.75" hidden="1" customHeight="1"/>
    <row r="56661" ht="12.75" hidden="1" customHeight="1"/>
    <row r="56662" ht="12.75" hidden="1" customHeight="1"/>
    <row r="56663" ht="12.75" hidden="1" customHeight="1"/>
    <row r="56664" ht="12.75" hidden="1" customHeight="1"/>
    <row r="56665" ht="12.75" hidden="1" customHeight="1"/>
    <row r="56666" ht="12.75" hidden="1" customHeight="1"/>
    <row r="56667" ht="12.75" hidden="1" customHeight="1"/>
    <row r="56668" ht="12.75" hidden="1" customHeight="1"/>
    <row r="56669" ht="12.75" hidden="1" customHeight="1"/>
    <row r="56670" ht="12.75" hidden="1" customHeight="1"/>
    <row r="56671" ht="12.75" hidden="1" customHeight="1"/>
    <row r="56672" ht="12.75" hidden="1" customHeight="1"/>
    <row r="56673" ht="12.75" hidden="1" customHeight="1"/>
    <row r="56674" ht="12.75" hidden="1" customHeight="1"/>
    <row r="56675" ht="12.75" hidden="1" customHeight="1"/>
    <row r="56676" ht="12.75" hidden="1" customHeight="1"/>
    <row r="56677" ht="12.75" hidden="1" customHeight="1"/>
    <row r="56678" ht="12.75" hidden="1" customHeight="1"/>
    <row r="56679" ht="12.75" hidden="1" customHeight="1"/>
    <row r="56680" ht="12.75" hidden="1" customHeight="1"/>
    <row r="56681" ht="12.75" hidden="1" customHeight="1"/>
    <row r="56682" ht="12.75" hidden="1" customHeight="1"/>
    <row r="56683" ht="12.75" hidden="1" customHeight="1"/>
    <row r="56684" ht="12.75" hidden="1" customHeight="1"/>
    <row r="56685" ht="12.75" hidden="1" customHeight="1"/>
    <row r="56686" ht="12.75" hidden="1" customHeight="1"/>
    <row r="56687" ht="12.75" hidden="1" customHeight="1"/>
    <row r="56688" ht="12.75" hidden="1" customHeight="1"/>
    <row r="56689" ht="12.75" hidden="1" customHeight="1"/>
    <row r="56690" ht="12.75" hidden="1" customHeight="1"/>
    <row r="56691" ht="12.75" hidden="1" customHeight="1"/>
    <row r="56692" ht="12.75" hidden="1" customHeight="1"/>
    <row r="56693" ht="12.75" hidden="1" customHeight="1"/>
    <row r="56694" ht="12.75" hidden="1" customHeight="1"/>
    <row r="56695" ht="12.75" hidden="1" customHeight="1"/>
    <row r="56696" ht="12.75" hidden="1" customHeight="1"/>
    <row r="56697" ht="12.75" hidden="1" customHeight="1"/>
    <row r="56698" ht="12.75" hidden="1" customHeight="1"/>
    <row r="56699" ht="12.75" hidden="1" customHeight="1"/>
    <row r="56700" ht="12.75" hidden="1" customHeight="1"/>
    <row r="56701" ht="12.75" hidden="1" customHeight="1"/>
    <row r="56702" ht="12.75" hidden="1" customHeight="1"/>
    <row r="56703" ht="12.75" hidden="1" customHeight="1"/>
    <row r="56704" ht="12.75" hidden="1" customHeight="1"/>
    <row r="56705" ht="12.75" hidden="1" customHeight="1"/>
    <row r="56706" ht="12.75" hidden="1" customHeight="1"/>
    <row r="56707" ht="12.75" hidden="1" customHeight="1"/>
    <row r="56708" ht="12.75" hidden="1" customHeight="1"/>
    <row r="56709" ht="12.75" hidden="1" customHeight="1"/>
    <row r="56710" ht="12.75" hidden="1" customHeight="1"/>
    <row r="56711" ht="12.75" hidden="1" customHeight="1"/>
    <row r="56712" ht="12.75" hidden="1" customHeight="1"/>
    <row r="56713" ht="12.75" hidden="1" customHeight="1"/>
    <row r="56714" ht="12.75" hidden="1" customHeight="1"/>
    <row r="56715" ht="12.75" hidden="1" customHeight="1"/>
    <row r="56716" ht="12.75" hidden="1" customHeight="1"/>
    <row r="56717" ht="12.75" hidden="1" customHeight="1"/>
    <row r="56718" ht="12.75" hidden="1" customHeight="1"/>
    <row r="56719" ht="12.75" hidden="1" customHeight="1"/>
    <row r="56720" ht="12.75" hidden="1" customHeight="1"/>
    <row r="56721" ht="12.75" hidden="1" customHeight="1"/>
    <row r="56722" ht="12.75" hidden="1" customHeight="1"/>
    <row r="56723" ht="12.75" hidden="1" customHeight="1"/>
    <row r="56724" ht="12.75" hidden="1" customHeight="1"/>
    <row r="56725" ht="12.75" hidden="1" customHeight="1"/>
    <row r="56726" ht="12.75" hidden="1" customHeight="1"/>
    <row r="56727" ht="12.75" hidden="1" customHeight="1"/>
    <row r="56728" ht="12.75" hidden="1" customHeight="1"/>
    <row r="56729" ht="12.75" hidden="1" customHeight="1"/>
    <row r="56730" ht="12.75" hidden="1" customHeight="1"/>
    <row r="56731" ht="12.75" hidden="1" customHeight="1"/>
    <row r="56732" ht="12.75" hidden="1" customHeight="1"/>
    <row r="56733" ht="12.75" hidden="1" customHeight="1"/>
    <row r="56734" ht="12.75" hidden="1" customHeight="1"/>
    <row r="56735" ht="12.75" hidden="1" customHeight="1"/>
    <row r="56736" ht="12.75" hidden="1" customHeight="1"/>
    <row r="56737" ht="12.75" hidden="1" customHeight="1"/>
    <row r="56738" ht="12.75" hidden="1" customHeight="1"/>
    <row r="56739" ht="12.75" hidden="1" customHeight="1"/>
    <row r="56740" ht="12.75" hidden="1" customHeight="1"/>
    <row r="56741" ht="12.75" hidden="1" customHeight="1"/>
    <row r="56742" ht="12.75" hidden="1" customHeight="1"/>
    <row r="56743" ht="12.75" hidden="1" customHeight="1"/>
    <row r="56744" ht="12.75" hidden="1" customHeight="1"/>
    <row r="56745" ht="12.75" hidden="1" customHeight="1"/>
    <row r="56746" ht="12.75" hidden="1" customHeight="1"/>
    <row r="56747" ht="12.75" hidden="1" customHeight="1"/>
    <row r="56748" ht="12.75" hidden="1" customHeight="1"/>
    <row r="56749" ht="12.75" hidden="1" customHeight="1"/>
    <row r="56750" ht="12.75" hidden="1" customHeight="1"/>
    <row r="56751" ht="12.75" hidden="1" customHeight="1"/>
    <row r="56752" ht="12.75" hidden="1" customHeight="1"/>
    <row r="56753" ht="12.75" hidden="1" customHeight="1"/>
    <row r="56754" ht="12.75" hidden="1" customHeight="1"/>
    <row r="56755" ht="12.75" hidden="1" customHeight="1"/>
    <row r="56756" ht="12.75" hidden="1" customHeight="1"/>
    <row r="56757" ht="12.75" hidden="1" customHeight="1"/>
    <row r="56758" ht="12.75" hidden="1" customHeight="1"/>
    <row r="56759" ht="12.75" hidden="1" customHeight="1"/>
    <row r="56760" ht="12.75" hidden="1" customHeight="1"/>
    <row r="56761" ht="12.75" hidden="1" customHeight="1"/>
    <row r="56762" ht="12.75" hidden="1" customHeight="1"/>
    <row r="56763" ht="12.75" hidden="1" customHeight="1"/>
    <row r="56764" ht="12.75" hidden="1" customHeight="1"/>
    <row r="56765" ht="12.75" hidden="1" customHeight="1"/>
    <row r="56766" ht="12.75" hidden="1" customHeight="1"/>
    <row r="56767" ht="12.75" hidden="1" customHeight="1"/>
    <row r="56768" ht="12.75" hidden="1" customHeight="1"/>
    <row r="56769" ht="12.75" hidden="1" customHeight="1"/>
    <row r="56770" ht="12.75" hidden="1" customHeight="1"/>
    <row r="56771" ht="12.75" hidden="1" customHeight="1"/>
    <row r="56772" ht="12.75" hidden="1" customHeight="1"/>
    <row r="56773" ht="12.75" hidden="1" customHeight="1"/>
    <row r="56774" ht="12.75" hidden="1" customHeight="1"/>
    <row r="56775" ht="12.75" hidden="1" customHeight="1"/>
    <row r="56776" ht="12.75" hidden="1" customHeight="1"/>
    <row r="56777" ht="12.75" hidden="1" customHeight="1"/>
    <row r="56778" ht="12.75" hidden="1" customHeight="1"/>
    <row r="56779" ht="12.75" hidden="1" customHeight="1"/>
    <row r="56780" ht="12.75" hidden="1" customHeight="1"/>
    <row r="56781" ht="12.75" hidden="1" customHeight="1"/>
    <row r="56782" ht="12.75" hidden="1" customHeight="1"/>
    <row r="56783" ht="12.75" hidden="1" customHeight="1"/>
    <row r="56784" ht="12.75" hidden="1" customHeight="1"/>
    <row r="56785" ht="12.75" hidden="1" customHeight="1"/>
    <row r="56786" ht="12.75" hidden="1" customHeight="1"/>
    <row r="56787" ht="12.75" hidden="1" customHeight="1"/>
    <row r="56788" ht="12.75" hidden="1" customHeight="1"/>
    <row r="56789" ht="12.75" hidden="1" customHeight="1"/>
    <row r="56790" ht="12.75" hidden="1" customHeight="1"/>
    <row r="56791" ht="12.75" hidden="1" customHeight="1"/>
    <row r="56792" ht="12.75" hidden="1" customHeight="1"/>
    <row r="56793" ht="12.75" hidden="1" customHeight="1"/>
    <row r="56794" ht="12.75" hidden="1" customHeight="1"/>
    <row r="56795" ht="12.75" hidden="1" customHeight="1"/>
    <row r="56796" ht="12.75" hidden="1" customHeight="1"/>
    <row r="56797" ht="12.75" hidden="1" customHeight="1"/>
    <row r="56798" ht="12.75" hidden="1" customHeight="1"/>
    <row r="56799" ht="12.75" hidden="1" customHeight="1"/>
    <row r="56800" ht="12.75" hidden="1" customHeight="1"/>
    <row r="56801" ht="12.75" hidden="1" customHeight="1"/>
    <row r="56802" ht="12.75" hidden="1" customHeight="1"/>
    <row r="56803" ht="12.75" hidden="1" customHeight="1"/>
    <row r="56804" ht="12.75" hidden="1" customHeight="1"/>
    <row r="56805" ht="12.75" hidden="1" customHeight="1"/>
    <row r="56806" ht="12.75" hidden="1" customHeight="1"/>
    <row r="56807" ht="12.75" hidden="1" customHeight="1"/>
    <row r="56808" ht="12.75" hidden="1" customHeight="1"/>
    <row r="56809" ht="12.75" hidden="1" customHeight="1"/>
    <row r="56810" ht="12.75" hidden="1" customHeight="1"/>
    <row r="56811" ht="12.75" hidden="1" customHeight="1"/>
    <row r="56812" ht="12.75" hidden="1" customHeight="1"/>
    <row r="56813" ht="12.75" hidden="1" customHeight="1"/>
    <row r="56814" ht="12.75" hidden="1" customHeight="1"/>
    <row r="56815" ht="12.75" hidden="1" customHeight="1"/>
    <row r="56816" ht="12.75" hidden="1" customHeight="1"/>
    <row r="56817" ht="12.75" hidden="1" customHeight="1"/>
    <row r="56818" ht="12.75" hidden="1" customHeight="1"/>
    <row r="56819" ht="12.75" hidden="1" customHeight="1"/>
    <row r="56820" ht="12.75" hidden="1" customHeight="1"/>
    <row r="56821" ht="12.75" hidden="1" customHeight="1"/>
    <row r="56822" ht="12.75" hidden="1" customHeight="1"/>
    <row r="56823" ht="12.75" hidden="1" customHeight="1"/>
    <row r="56824" ht="12.75" hidden="1" customHeight="1"/>
    <row r="56825" ht="12.75" hidden="1" customHeight="1"/>
    <row r="56826" ht="12.75" hidden="1" customHeight="1"/>
    <row r="56827" ht="12.75" hidden="1" customHeight="1"/>
    <row r="56828" ht="12.75" hidden="1" customHeight="1"/>
    <row r="56829" ht="12.75" hidden="1" customHeight="1"/>
    <row r="56830" ht="12.75" hidden="1" customHeight="1"/>
    <row r="56831" ht="12.75" hidden="1" customHeight="1"/>
    <row r="56832" ht="12.75" hidden="1" customHeight="1"/>
    <row r="56833" ht="12.75" hidden="1" customHeight="1"/>
    <row r="56834" ht="12.75" hidden="1" customHeight="1"/>
    <row r="56835" ht="12.75" hidden="1" customHeight="1"/>
    <row r="56836" ht="12.75" hidden="1" customHeight="1"/>
    <row r="56837" ht="12.75" hidden="1" customHeight="1"/>
    <row r="56838" ht="12.75" hidden="1" customHeight="1"/>
    <row r="56839" ht="12.75" hidden="1" customHeight="1"/>
    <row r="56840" ht="12.75" hidden="1" customHeight="1"/>
    <row r="56841" ht="12.75" hidden="1" customHeight="1"/>
    <row r="56842" ht="12.75" hidden="1" customHeight="1"/>
    <row r="56843" ht="12.75" hidden="1" customHeight="1"/>
    <row r="56844" ht="12.75" hidden="1" customHeight="1"/>
    <row r="56845" ht="12.75" hidden="1" customHeight="1"/>
    <row r="56846" ht="12.75" hidden="1" customHeight="1"/>
    <row r="56847" ht="12.75" hidden="1" customHeight="1"/>
    <row r="56848" ht="12.75" hidden="1" customHeight="1"/>
    <row r="56849" ht="12.75" hidden="1" customHeight="1"/>
    <row r="56850" ht="12.75" hidden="1" customHeight="1"/>
    <row r="56851" ht="12.75" hidden="1" customHeight="1"/>
    <row r="56852" ht="12.75" hidden="1" customHeight="1"/>
    <row r="56853" ht="12.75" hidden="1" customHeight="1"/>
    <row r="56854" ht="12.75" hidden="1" customHeight="1"/>
    <row r="56855" ht="12.75" hidden="1" customHeight="1"/>
    <row r="56856" ht="12.75" hidden="1" customHeight="1"/>
    <row r="56857" ht="12.75" hidden="1" customHeight="1"/>
    <row r="56858" ht="12.75" hidden="1" customHeight="1"/>
    <row r="56859" ht="12.75" hidden="1" customHeight="1"/>
    <row r="56860" ht="12.75" hidden="1" customHeight="1"/>
    <row r="56861" ht="12.75" hidden="1" customHeight="1"/>
    <row r="56862" ht="12.75" hidden="1" customHeight="1"/>
    <row r="56863" ht="12.75" hidden="1" customHeight="1"/>
    <row r="56864" ht="12.75" hidden="1" customHeight="1"/>
    <row r="56865" ht="12.75" hidden="1" customHeight="1"/>
    <row r="56866" ht="12.75" hidden="1" customHeight="1"/>
    <row r="56867" ht="12.75" hidden="1" customHeight="1"/>
    <row r="56868" ht="12.75" hidden="1" customHeight="1"/>
    <row r="56869" ht="12.75" hidden="1" customHeight="1"/>
    <row r="56870" ht="12.75" hidden="1" customHeight="1"/>
    <row r="56871" ht="12.75" hidden="1" customHeight="1"/>
    <row r="56872" ht="12.75" hidden="1" customHeight="1"/>
    <row r="56873" ht="12.75" hidden="1" customHeight="1"/>
    <row r="56874" ht="12.75" hidden="1" customHeight="1"/>
    <row r="56875" ht="12.75" hidden="1" customHeight="1"/>
    <row r="56876" ht="12.75" hidden="1" customHeight="1"/>
    <row r="56877" ht="12.75" hidden="1" customHeight="1"/>
    <row r="56878" ht="12.75" hidden="1" customHeight="1"/>
    <row r="56879" ht="12.75" hidden="1" customHeight="1"/>
    <row r="56880" ht="12.75" hidden="1" customHeight="1"/>
    <row r="56881" ht="12.75" hidden="1" customHeight="1"/>
    <row r="56882" ht="12.75" hidden="1" customHeight="1"/>
    <row r="56883" ht="12.75" hidden="1" customHeight="1"/>
    <row r="56884" ht="12.75" hidden="1" customHeight="1"/>
    <row r="56885" ht="12.75" hidden="1" customHeight="1"/>
    <row r="56886" ht="12.75" hidden="1" customHeight="1"/>
    <row r="56887" ht="12.75" hidden="1" customHeight="1"/>
    <row r="56888" ht="12.75" hidden="1" customHeight="1"/>
    <row r="56889" ht="12.75" hidden="1" customHeight="1"/>
    <row r="56890" ht="12.75" hidden="1" customHeight="1"/>
    <row r="56891" ht="12.75" hidden="1" customHeight="1"/>
    <row r="56892" ht="12.75" hidden="1" customHeight="1"/>
    <row r="56893" ht="12.75" hidden="1" customHeight="1"/>
    <row r="56894" ht="12.75" hidden="1" customHeight="1"/>
    <row r="56895" ht="12.75" hidden="1" customHeight="1"/>
    <row r="56896" ht="12.75" hidden="1" customHeight="1"/>
    <row r="56897" ht="12.75" hidden="1" customHeight="1"/>
    <row r="56898" ht="12.75" hidden="1" customHeight="1"/>
    <row r="56899" ht="12.75" hidden="1" customHeight="1"/>
    <row r="56900" ht="12.75" hidden="1" customHeight="1"/>
    <row r="56901" ht="12.75" hidden="1" customHeight="1"/>
    <row r="56902" ht="12.75" hidden="1" customHeight="1"/>
    <row r="56903" ht="12.75" hidden="1" customHeight="1"/>
    <row r="56904" ht="12.75" hidden="1" customHeight="1"/>
    <row r="56905" ht="12.75" hidden="1" customHeight="1"/>
    <row r="56906" ht="12.75" hidden="1" customHeight="1"/>
    <row r="56907" ht="12.75" hidden="1" customHeight="1"/>
    <row r="56908" ht="12.75" hidden="1" customHeight="1"/>
    <row r="56909" ht="12.75" hidden="1" customHeight="1"/>
    <row r="56910" ht="12.75" hidden="1" customHeight="1"/>
    <row r="56911" ht="12.75" hidden="1" customHeight="1"/>
    <row r="56912" ht="12.75" hidden="1" customHeight="1"/>
    <row r="56913" ht="12.75" hidden="1" customHeight="1"/>
    <row r="56914" ht="12.75" hidden="1" customHeight="1"/>
    <row r="56915" ht="12.75" hidden="1" customHeight="1"/>
    <row r="56916" ht="12.75" hidden="1" customHeight="1"/>
    <row r="56917" ht="12.75" hidden="1" customHeight="1"/>
    <row r="56918" ht="12.75" hidden="1" customHeight="1"/>
    <row r="56919" ht="12.75" hidden="1" customHeight="1"/>
    <row r="56920" ht="12.75" hidden="1" customHeight="1"/>
    <row r="56921" ht="12.75" hidden="1" customHeight="1"/>
    <row r="56922" ht="12.75" hidden="1" customHeight="1"/>
    <row r="56923" ht="12.75" hidden="1" customHeight="1"/>
    <row r="56924" ht="12.75" hidden="1" customHeight="1"/>
    <row r="56925" ht="12.75" hidden="1" customHeight="1"/>
    <row r="56926" ht="12.75" hidden="1" customHeight="1"/>
    <row r="56927" ht="12.75" hidden="1" customHeight="1"/>
    <row r="56928" ht="12.75" hidden="1" customHeight="1"/>
    <row r="56929" ht="12.75" hidden="1" customHeight="1"/>
    <row r="56930" ht="12.75" hidden="1" customHeight="1"/>
    <row r="56931" ht="12.75" hidden="1" customHeight="1"/>
    <row r="56932" ht="12.75" hidden="1" customHeight="1"/>
    <row r="56933" ht="12.75" hidden="1" customHeight="1"/>
    <row r="56934" ht="12.75" hidden="1" customHeight="1"/>
    <row r="56935" ht="12.75" hidden="1" customHeight="1"/>
    <row r="56936" ht="12.75" hidden="1" customHeight="1"/>
    <row r="56937" ht="12.75" hidden="1" customHeight="1"/>
    <row r="56938" ht="12.75" hidden="1" customHeight="1"/>
    <row r="56939" ht="12.75" hidden="1" customHeight="1"/>
    <row r="56940" ht="12.75" hidden="1" customHeight="1"/>
    <row r="56941" ht="12.75" hidden="1" customHeight="1"/>
    <row r="56942" ht="12.75" hidden="1" customHeight="1"/>
    <row r="56943" ht="12.75" hidden="1" customHeight="1"/>
    <row r="56944" ht="12.75" hidden="1" customHeight="1"/>
    <row r="56945" ht="12.75" hidden="1" customHeight="1"/>
    <row r="56946" ht="12.75" hidden="1" customHeight="1"/>
    <row r="56947" ht="12.75" hidden="1" customHeight="1"/>
    <row r="56948" ht="12.75" hidden="1" customHeight="1"/>
    <row r="56949" ht="12.75" hidden="1" customHeight="1"/>
    <row r="56950" ht="12.75" hidden="1" customHeight="1"/>
    <row r="56951" ht="12.75" hidden="1" customHeight="1"/>
    <row r="56952" ht="12.75" hidden="1" customHeight="1"/>
    <row r="56953" ht="12.75" hidden="1" customHeight="1"/>
    <row r="56954" ht="12.75" hidden="1" customHeight="1"/>
    <row r="56955" ht="12.75" hidden="1" customHeight="1"/>
    <row r="56956" ht="12.75" hidden="1" customHeight="1"/>
    <row r="56957" ht="12.75" hidden="1" customHeight="1"/>
    <row r="56958" ht="12.75" hidden="1" customHeight="1"/>
    <row r="56959" ht="12.75" hidden="1" customHeight="1"/>
    <row r="56960" ht="12.75" hidden="1" customHeight="1"/>
    <row r="56961" ht="12.75" hidden="1" customHeight="1"/>
    <row r="56962" ht="12.75" hidden="1" customHeight="1"/>
    <row r="56963" ht="12.75" hidden="1" customHeight="1"/>
    <row r="56964" ht="12.75" hidden="1" customHeight="1"/>
    <row r="56965" ht="12.75" hidden="1" customHeight="1"/>
    <row r="56966" ht="12.75" hidden="1" customHeight="1"/>
    <row r="56967" ht="12.75" hidden="1" customHeight="1"/>
    <row r="56968" ht="12.75" hidden="1" customHeight="1"/>
    <row r="56969" ht="12.75" hidden="1" customHeight="1"/>
    <row r="56970" ht="12.75" hidden="1" customHeight="1"/>
    <row r="56971" ht="12.75" hidden="1" customHeight="1"/>
    <row r="56972" ht="12.75" hidden="1" customHeight="1"/>
    <row r="56973" ht="12.75" hidden="1" customHeight="1"/>
    <row r="56974" ht="12.75" hidden="1" customHeight="1"/>
    <row r="56975" ht="12.75" hidden="1" customHeight="1"/>
    <row r="56976" ht="12.75" hidden="1" customHeight="1"/>
    <row r="56977" ht="12.75" hidden="1" customHeight="1"/>
    <row r="56978" ht="12.75" hidden="1" customHeight="1"/>
    <row r="56979" ht="12.75" hidden="1" customHeight="1"/>
    <row r="56980" ht="12.75" hidden="1" customHeight="1"/>
    <row r="56981" ht="12.75" hidden="1" customHeight="1"/>
    <row r="56982" ht="12.75" hidden="1" customHeight="1"/>
    <row r="56983" ht="12.75" hidden="1" customHeight="1"/>
    <row r="56984" ht="12.75" hidden="1" customHeight="1"/>
    <row r="56985" ht="12.75" hidden="1" customHeight="1"/>
    <row r="56986" ht="12.75" hidden="1" customHeight="1"/>
    <row r="56987" ht="12.75" hidden="1" customHeight="1"/>
    <row r="56988" ht="12.75" hidden="1" customHeight="1"/>
    <row r="56989" ht="12.75" hidden="1" customHeight="1"/>
    <row r="56990" ht="12.75" hidden="1" customHeight="1"/>
    <row r="56991" ht="12.75" hidden="1" customHeight="1"/>
    <row r="56992" ht="12.75" hidden="1" customHeight="1"/>
    <row r="56993" ht="12.75" hidden="1" customHeight="1"/>
    <row r="56994" ht="12.75" hidden="1" customHeight="1"/>
    <row r="56995" ht="12.75" hidden="1" customHeight="1"/>
    <row r="56996" ht="12.75" hidden="1" customHeight="1"/>
    <row r="56997" ht="12.75" hidden="1" customHeight="1"/>
    <row r="56998" ht="12.75" hidden="1" customHeight="1"/>
    <row r="56999" ht="12.75" hidden="1" customHeight="1"/>
    <row r="57000" ht="12.75" hidden="1" customHeight="1"/>
    <row r="57001" ht="12.75" hidden="1" customHeight="1"/>
    <row r="57002" ht="12.75" hidden="1" customHeight="1"/>
    <row r="57003" ht="12.75" hidden="1" customHeight="1"/>
    <row r="57004" ht="12.75" hidden="1" customHeight="1"/>
    <row r="57005" ht="12.75" hidden="1" customHeight="1"/>
    <row r="57006" ht="12.75" hidden="1" customHeight="1"/>
    <row r="57007" ht="12.75" hidden="1" customHeight="1"/>
    <row r="57008" ht="12.75" hidden="1" customHeight="1"/>
    <row r="57009" ht="12.75" hidden="1" customHeight="1"/>
    <row r="57010" ht="12.75" hidden="1" customHeight="1"/>
    <row r="57011" ht="12.75" hidden="1" customHeight="1"/>
    <row r="57012" ht="12.75" hidden="1" customHeight="1"/>
    <row r="57013" ht="12.75" hidden="1" customHeight="1"/>
    <row r="57014" ht="12.75" hidden="1" customHeight="1"/>
    <row r="57015" ht="12.75" hidden="1" customHeight="1"/>
    <row r="57016" ht="12.75" hidden="1" customHeight="1"/>
    <row r="57017" ht="12.75" hidden="1" customHeight="1"/>
    <row r="57018" ht="12.75" hidden="1" customHeight="1"/>
    <row r="57019" ht="12.75" hidden="1" customHeight="1"/>
    <row r="57020" ht="12.75" hidden="1" customHeight="1"/>
    <row r="57021" ht="12.75" hidden="1" customHeight="1"/>
    <row r="57022" ht="12.75" hidden="1" customHeight="1"/>
    <row r="57023" ht="12.75" hidden="1" customHeight="1"/>
    <row r="57024" ht="12.75" hidden="1" customHeight="1"/>
    <row r="57025" ht="12.75" hidden="1" customHeight="1"/>
    <row r="57026" ht="12.75" hidden="1" customHeight="1"/>
    <row r="57027" ht="12.75" hidden="1" customHeight="1"/>
    <row r="57028" ht="12.75" hidden="1" customHeight="1"/>
    <row r="57029" ht="12.75" hidden="1" customHeight="1"/>
    <row r="57030" ht="12.75" hidden="1" customHeight="1"/>
    <row r="57031" ht="12.75" hidden="1" customHeight="1"/>
    <row r="57032" ht="12.75" hidden="1" customHeight="1"/>
    <row r="57033" ht="12.75" hidden="1" customHeight="1"/>
    <row r="57034" ht="12.75" hidden="1" customHeight="1"/>
    <row r="57035" ht="12.75" hidden="1" customHeight="1"/>
    <row r="57036" ht="12.75" hidden="1" customHeight="1"/>
    <row r="57037" ht="12.75" hidden="1" customHeight="1"/>
    <row r="57038" ht="12.75" hidden="1" customHeight="1"/>
    <row r="57039" ht="12.75" hidden="1" customHeight="1"/>
    <row r="57040" ht="12.75" hidden="1" customHeight="1"/>
    <row r="57041" ht="12.75" hidden="1" customHeight="1"/>
    <row r="57042" ht="12.75" hidden="1" customHeight="1"/>
    <row r="57043" ht="12.75" hidden="1" customHeight="1"/>
    <row r="57044" ht="12.75" hidden="1" customHeight="1"/>
    <row r="57045" ht="12.75" hidden="1" customHeight="1"/>
    <row r="57046" ht="12.75" hidden="1" customHeight="1"/>
    <row r="57047" ht="12.75" hidden="1" customHeight="1"/>
    <row r="57048" ht="12.75" hidden="1" customHeight="1"/>
    <row r="57049" ht="12.75" hidden="1" customHeight="1"/>
    <row r="57050" ht="12.75" hidden="1" customHeight="1"/>
    <row r="57051" ht="12.75" hidden="1" customHeight="1"/>
    <row r="57052" ht="12.75" hidden="1" customHeight="1"/>
    <row r="57053" ht="12.75" hidden="1" customHeight="1"/>
    <row r="57054" ht="12.75" hidden="1" customHeight="1"/>
    <row r="57055" ht="12.75" hidden="1" customHeight="1"/>
    <row r="57056" ht="12.75" hidden="1" customHeight="1"/>
    <row r="57057" ht="12.75" hidden="1" customHeight="1"/>
    <row r="57058" ht="12.75" hidden="1" customHeight="1"/>
    <row r="57059" ht="12.75" hidden="1" customHeight="1"/>
    <row r="57060" ht="12.75" hidden="1" customHeight="1"/>
    <row r="57061" ht="12.75" hidden="1" customHeight="1"/>
    <row r="57062" ht="12.75" hidden="1" customHeight="1"/>
    <row r="57063" ht="12.75" hidden="1" customHeight="1"/>
    <row r="57064" ht="12.75" hidden="1" customHeight="1"/>
    <row r="57065" ht="12.75" hidden="1" customHeight="1"/>
    <row r="57066" ht="12.75" hidden="1" customHeight="1"/>
    <row r="57067" ht="12.75" hidden="1" customHeight="1"/>
    <row r="57068" ht="12.75" hidden="1" customHeight="1"/>
    <row r="57069" ht="12.75" hidden="1" customHeight="1"/>
    <row r="57070" ht="12.75" hidden="1" customHeight="1"/>
    <row r="57071" ht="12.75" hidden="1" customHeight="1"/>
    <row r="57072" ht="12.75" hidden="1" customHeight="1"/>
    <row r="57073" ht="12.75" hidden="1" customHeight="1"/>
    <row r="57074" ht="12.75" hidden="1" customHeight="1"/>
    <row r="57075" ht="12.75" hidden="1" customHeight="1"/>
    <row r="57076" ht="12.75" hidden="1" customHeight="1"/>
    <row r="57077" ht="12.75" hidden="1" customHeight="1"/>
    <row r="57078" ht="12.75" hidden="1" customHeight="1"/>
    <row r="57079" ht="12.75" hidden="1" customHeight="1"/>
    <row r="57080" ht="12.75" hidden="1" customHeight="1"/>
    <row r="57081" ht="12.75" hidden="1" customHeight="1"/>
    <row r="57082" ht="12.75" hidden="1" customHeight="1"/>
    <row r="57083" ht="12.75" hidden="1" customHeight="1"/>
    <row r="57084" ht="12.75" hidden="1" customHeight="1"/>
    <row r="57085" ht="12.75" hidden="1" customHeight="1"/>
    <row r="57086" ht="12.75" hidden="1" customHeight="1"/>
    <row r="57087" ht="12.75" hidden="1" customHeight="1"/>
    <row r="57088" ht="12.75" hidden="1" customHeight="1"/>
    <row r="57089" ht="12.75" hidden="1" customHeight="1"/>
    <row r="57090" ht="12.75" hidden="1" customHeight="1"/>
    <row r="57091" ht="12.75" hidden="1" customHeight="1"/>
    <row r="57092" ht="12.75" hidden="1" customHeight="1"/>
    <row r="57093" ht="12.75" hidden="1" customHeight="1"/>
    <row r="57094" ht="12.75" hidden="1" customHeight="1"/>
    <row r="57095" ht="12.75" hidden="1" customHeight="1"/>
    <row r="57096" ht="12.75" hidden="1" customHeight="1"/>
    <row r="57097" ht="12.75" hidden="1" customHeight="1"/>
    <row r="57098" ht="12.75" hidden="1" customHeight="1"/>
    <row r="57099" ht="12.75" hidden="1" customHeight="1"/>
    <row r="57100" ht="12.75" hidden="1" customHeight="1"/>
    <row r="57101" ht="12.75" hidden="1" customHeight="1"/>
    <row r="57102" ht="12.75" hidden="1" customHeight="1"/>
    <row r="57103" ht="12.75" hidden="1" customHeight="1"/>
    <row r="57104" ht="12.75" hidden="1" customHeight="1"/>
    <row r="57105" ht="12.75" hidden="1" customHeight="1"/>
    <row r="57106" ht="12.75" hidden="1" customHeight="1"/>
    <row r="57107" ht="12.75" hidden="1" customHeight="1"/>
    <row r="57108" ht="12.75" hidden="1" customHeight="1"/>
    <row r="57109" ht="12.75" hidden="1" customHeight="1"/>
    <row r="57110" ht="12.75" hidden="1" customHeight="1"/>
    <row r="57111" ht="12.75" hidden="1" customHeight="1"/>
    <row r="57112" ht="12.75" hidden="1" customHeight="1"/>
    <row r="57113" ht="12.75" hidden="1" customHeight="1"/>
    <row r="57114" ht="12.75" hidden="1" customHeight="1"/>
    <row r="57115" ht="12.75" hidden="1" customHeight="1"/>
    <row r="57116" ht="12.75" hidden="1" customHeight="1"/>
    <row r="57117" ht="12.75" hidden="1" customHeight="1"/>
    <row r="57118" ht="12.75" hidden="1" customHeight="1"/>
    <row r="57119" ht="12.75" hidden="1" customHeight="1"/>
    <row r="57120" ht="12.75" hidden="1" customHeight="1"/>
    <row r="57121" ht="12.75" hidden="1" customHeight="1"/>
    <row r="57122" ht="12.75" hidden="1" customHeight="1"/>
    <row r="57123" ht="12.75" hidden="1" customHeight="1"/>
    <row r="57124" ht="12.75" hidden="1" customHeight="1"/>
    <row r="57125" ht="12.75" hidden="1" customHeight="1"/>
    <row r="57126" ht="12.75" hidden="1" customHeight="1"/>
    <row r="57127" ht="12.75" hidden="1" customHeight="1"/>
    <row r="57128" ht="12.75" hidden="1" customHeight="1"/>
    <row r="57129" ht="12.75" hidden="1" customHeight="1"/>
    <row r="57130" ht="12.75" hidden="1" customHeight="1"/>
    <row r="57131" ht="12.75" hidden="1" customHeight="1"/>
    <row r="57132" ht="12.75" hidden="1" customHeight="1"/>
    <row r="57133" ht="12.75" hidden="1" customHeight="1"/>
    <row r="57134" ht="12.75" hidden="1" customHeight="1"/>
    <row r="57135" ht="12.75" hidden="1" customHeight="1"/>
    <row r="57136" ht="12.75" hidden="1" customHeight="1"/>
    <row r="57137" ht="12.75" hidden="1" customHeight="1"/>
    <row r="57138" ht="12.75" hidden="1" customHeight="1"/>
    <row r="57139" ht="12.75" hidden="1" customHeight="1"/>
    <row r="57140" ht="12.75" hidden="1" customHeight="1"/>
    <row r="57141" ht="12.75" hidden="1" customHeight="1"/>
    <row r="57142" ht="12.75" hidden="1" customHeight="1"/>
    <row r="57143" ht="12.75" hidden="1" customHeight="1"/>
    <row r="57144" ht="12.75" hidden="1" customHeight="1"/>
    <row r="57145" ht="12.75" hidden="1" customHeight="1"/>
    <row r="57146" ht="12.75" hidden="1" customHeight="1"/>
    <row r="57147" ht="12.75" hidden="1" customHeight="1"/>
    <row r="57148" ht="12.75" hidden="1" customHeight="1"/>
    <row r="57149" ht="12.75" hidden="1" customHeight="1"/>
    <row r="57150" ht="12.75" hidden="1" customHeight="1"/>
    <row r="57151" ht="12.75" hidden="1" customHeight="1"/>
    <row r="57152" ht="12.75" hidden="1" customHeight="1"/>
    <row r="57153" ht="12.75" hidden="1" customHeight="1"/>
    <row r="57154" ht="12.75" hidden="1" customHeight="1"/>
    <row r="57155" ht="12.75" hidden="1" customHeight="1"/>
    <row r="57156" ht="12.75" hidden="1" customHeight="1"/>
    <row r="57157" ht="12.75" hidden="1" customHeight="1"/>
    <row r="57158" ht="12.75" hidden="1" customHeight="1"/>
    <row r="57159" ht="12.75" hidden="1" customHeight="1"/>
    <row r="57160" ht="12.75" hidden="1" customHeight="1"/>
    <row r="57161" ht="12.75" hidden="1" customHeight="1"/>
    <row r="57162" ht="12.75" hidden="1" customHeight="1"/>
    <row r="57163" ht="12.75" hidden="1" customHeight="1"/>
    <row r="57164" ht="12.75" hidden="1" customHeight="1"/>
    <row r="57165" ht="12.75" hidden="1" customHeight="1"/>
    <row r="57166" ht="12.75" hidden="1" customHeight="1"/>
    <row r="57167" ht="12.75" hidden="1" customHeight="1"/>
    <row r="57168" ht="12.75" hidden="1" customHeight="1"/>
    <row r="57169" ht="12.75" hidden="1" customHeight="1"/>
    <row r="57170" ht="12.75" hidden="1" customHeight="1"/>
    <row r="57171" ht="12.75" hidden="1" customHeight="1"/>
    <row r="57172" ht="12.75" hidden="1" customHeight="1"/>
    <row r="57173" ht="12.75" hidden="1" customHeight="1"/>
    <row r="57174" ht="12.75" hidden="1" customHeight="1"/>
    <row r="57175" ht="12.75" hidden="1" customHeight="1"/>
    <row r="57176" ht="12.75" hidden="1" customHeight="1"/>
    <row r="57177" ht="12.75" hidden="1" customHeight="1"/>
    <row r="57178" ht="12.75" hidden="1" customHeight="1"/>
    <row r="57179" ht="12.75" hidden="1" customHeight="1"/>
    <row r="57180" ht="12.75" hidden="1" customHeight="1"/>
    <row r="57181" ht="12.75" hidden="1" customHeight="1"/>
    <row r="57182" ht="12.75" hidden="1" customHeight="1"/>
    <row r="57183" ht="12.75" hidden="1" customHeight="1"/>
    <row r="57184" ht="12.75" hidden="1" customHeight="1"/>
    <row r="57185" ht="12.75" hidden="1" customHeight="1"/>
    <row r="57186" ht="12.75" hidden="1" customHeight="1"/>
    <row r="57187" ht="12.75" hidden="1" customHeight="1"/>
    <row r="57188" ht="12.75" hidden="1" customHeight="1"/>
    <row r="57189" ht="12.75" hidden="1" customHeight="1"/>
    <row r="57190" ht="12.75" hidden="1" customHeight="1"/>
    <row r="57191" ht="12.75" hidden="1" customHeight="1"/>
    <row r="57192" ht="12.75" hidden="1" customHeight="1"/>
    <row r="57193" ht="12.75" hidden="1" customHeight="1"/>
    <row r="57194" ht="12.75" hidden="1" customHeight="1"/>
    <row r="57195" ht="12.75" hidden="1" customHeight="1"/>
    <row r="57196" ht="12.75" hidden="1" customHeight="1"/>
    <row r="57197" ht="12.75" hidden="1" customHeight="1"/>
    <row r="57198" ht="12.75" hidden="1" customHeight="1"/>
    <row r="57199" ht="12.75" hidden="1" customHeight="1"/>
    <row r="57200" ht="12.75" hidden="1" customHeight="1"/>
    <row r="57201" ht="12.75" hidden="1" customHeight="1"/>
    <row r="57202" ht="12.75" hidden="1" customHeight="1"/>
    <row r="57203" ht="12.75" hidden="1" customHeight="1"/>
    <row r="57204" ht="12.75" hidden="1" customHeight="1"/>
    <row r="57205" ht="12.75" hidden="1" customHeight="1"/>
    <row r="57206" ht="12.75" hidden="1" customHeight="1"/>
    <row r="57207" ht="12.75" hidden="1" customHeight="1"/>
    <row r="57208" ht="12.75" hidden="1" customHeight="1"/>
    <row r="57209" ht="12.75" hidden="1" customHeight="1"/>
    <row r="57210" ht="12.75" hidden="1" customHeight="1"/>
    <row r="57211" ht="12.75" hidden="1" customHeight="1"/>
    <row r="57212" ht="12.75" hidden="1" customHeight="1"/>
    <row r="57213" ht="12.75" hidden="1" customHeight="1"/>
    <row r="57214" ht="12.75" hidden="1" customHeight="1"/>
    <row r="57215" ht="12.75" hidden="1" customHeight="1"/>
    <row r="57216" ht="12.75" hidden="1" customHeight="1"/>
    <row r="57217" ht="12.75" hidden="1" customHeight="1"/>
    <row r="57218" ht="12.75" hidden="1" customHeight="1"/>
    <row r="57219" ht="12.75" hidden="1" customHeight="1"/>
    <row r="57220" ht="12.75" hidden="1" customHeight="1"/>
    <row r="57221" ht="12.75" hidden="1" customHeight="1"/>
    <row r="57222" ht="12.75" hidden="1" customHeight="1"/>
    <row r="57223" ht="12.75" hidden="1" customHeight="1"/>
    <row r="57224" ht="12.75" hidden="1" customHeight="1"/>
    <row r="57225" ht="12.75" hidden="1" customHeight="1"/>
    <row r="57226" ht="12.75" hidden="1" customHeight="1"/>
    <row r="57227" ht="12.75" hidden="1" customHeight="1"/>
    <row r="57228" ht="12.75" hidden="1" customHeight="1"/>
    <row r="57229" ht="12.75" hidden="1" customHeight="1"/>
    <row r="57230" ht="12.75" hidden="1" customHeight="1"/>
    <row r="57231" ht="12.75" hidden="1" customHeight="1"/>
    <row r="57232" ht="12.75" hidden="1" customHeight="1"/>
    <row r="57233" ht="12.75" hidden="1" customHeight="1"/>
    <row r="57234" ht="12.75" hidden="1" customHeight="1"/>
    <row r="57235" ht="12.75" hidden="1" customHeight="1"/>
    <row r="57236" ht="12.75" hidden="1" customHeight="1"/>
    <row r="57237" ht="12.75" hidden="1" customHeight="1"/>
    <row r="57238" ht="12.75" hidden="1" customHeight="1"/>
    <row r="57239" ht="12.75" hidden="1" customHeight="1"/>
    <row r="57240" ht="12.75" hidden="1" customHeight="1"/>
    <row r="57241" ht="12.75" hidden="1" customHeight="1"/>
    <row r="57242" ht="12.75" hidden="1" customHeight="1"/>
    <row r="57243" ht="12.75" hidden="1" customHeight="1"/>
    <row r="57244" ht="12.75" hidden="1" customHeight="1"/>
    <row r="57245" ht="12.75" hidden="1" customHeight="1"/>
    <row r="57246" ht="12.75" hidden="1" customHeight="1"/>
    <row r="57247" ht="12.75" hidden="1" customHeight="1"/>
    <row r="57248" ht="12.75" hidden="1" customHeight="1"/>
    <row r="57249" ht="12.75" hidden="1" customHeight="1"/>
    <row r="57250" ht="12.75" hidden="1" customHeight="1"/>
    <row r="57251" ht="12.75" hidden="1" customHeight="1"/>
    <row r="57252" ht="12.75" hidden="1" customHeight="1"/>
    <row r="57253" ht="12.75" hidden="1" customHeight="1"/>
    <row r="57254" ht="12.75" hidden="1" customHeight="1"/>
    <row r="57255" ht="12.75" hidden="1" customHeight="1"/>
    <row r="57256" ht="12.75" hidden="1" customHeight="1"/>
    <row r="57257" ht="12.75" hidden="1" customHeight="1"/>
    <row r="57258" ht="12.75" hidden="1" customHeight="1"/>
    <row r="57259" ht="12.75" hidden="1" customHeight="1"/>
    <row r="57260" ht="12.75" hidden="1" customHeight="1"/>
    <row r="57261" ht="12.75" hidden="1" customHeight="1"/>
    <row r="57262" ht="12.75" hidden="1" customHeight="1"/>
    <row r="57263" ht="12.75" hidden="1" customHeight="1"/>
    <row r="57264" ht="12.75" hidden="1" customHeight="1"/>
    <row r="57265" ht="12.75" hidden="1" customHeight="1"/>
    <row r="57266" ht="12.75" hidden="1" customHeight="1"/>
    <row r="57267" ht="12.75" hidden="1" customHeight="1"/>
    <row r="57268" ht="12.75" hidden="1" customHeight="1"/>
    <row r="57269" ht="12.75" hidden="1" customHeight="1"/>
    <row r="57270" ht="12.75" hidden="1" customHeight="1"/>
    <row r="57271" ht="12.75" hidden="1" customHeight="1"/>
    <row r="57272" ht="12.75" hidden="1" customHeight="1"/>
    <row r="57273" ht="12.75" hidden="1" customHeight="1"/>
    <row r="57274" ht="12.75" hidden="1" customHeight="1"/>
    <row r="57275" ht="12.75" hidden="1" customHeight="1"/>
    <row r="57276" ht="12.75" hidden="1" customHeight="1"/>
    <row r="57277" ht="12.75" hidden="1" customHeight="1"/>
    <row r="57278" ht="12.75" hidden="1" customHeight="1"/>
    <row r="57279" ht="12.75" hidden="1" customHeight="1"/>
    <row r="57280" ht="12.75" hidden="1" customHeight="1"/>
    <row r="57281" ht="12.75" hidden="1" customHeight="1"/>
    <row r="57282" ht="12.75" hidden="1" customHeight="1"/>
    <row r="57283" ht="12.75" hidden="1" customHeight="1"/>
    <row r="57284" ht="12.75" hidden="1" customHeight="1"/>
    <row r="57285" ht="12.75" hidden="1" customHeight="1"/>
    <row r="57286" ht="12.75" hidden="1" customHeight="1"/>
    <row r="57287" ht="12.75" hidden="1" customHeight="1"/>
    <row r="57288" ht="12.75" hidden="1" customHeight="1"/>
    <row r="57289" ht="12.75" hidden="1" customHeight="1"/>
    <row r="57290" ht="12.75" hidden="1" customHeight="1"/>
    <row r="57291" ht="12.75" hidden="1" customHeight="1"/>
    <row r="57292" ht="12.75" hidden="1" customHeight="1"/>
    <row r="57293" ht="12.75" hidden="1" customHeight="1"/>
    <row r="57294" ht="12.75" hidden="1" customHeight="1"/>
    <row r="57295" ht="12.75" hidden="1" customHeight="1"/>
    <row r="57296" ht="12.75" hidden="1" customHeight="1"/>
    <row r="57297" ht="12.75" hidden="1" customHeight="1"/>
    <row r="57298" ht="12.75" hidden="1" customHeight="1"/>
    <row r="57299" ht="12.75" hidden="1" customHeight="1"/>
    <row r="57300" ht="12.75" hidden="1" customHeight="1"/>
    <row r="57301" ht="12.75" hidden="1" customHeight="1"/>
    <row r="57302" ht="12.75" hidden="1" customHeight="1"/>
    <row r="57303" ht="12.75" hidden="1" customHeight="1"/>
    <row r="57304" ht="12.75" hidden="1" customHeight="1"/>
    <row r="57305" ht="12.75" hidden="1" customHeight="1"/>
    <row r="57306" ht="12.75" hidden="1" customHeight="1"/>
    <row r="57307" ht="12.75" hidden="1" customHeight="1"/>
    <row r="57308" ht="12.75" hidden="1" customHeight="1"/>
    <row r="57309" ht="12.75" hidden="1" customHeight="1"/>
    <row r="57310" ht="12.75" hidden="1" customHeight="1"/>
    <row r="57311" ht="12.75" hidden="1" customHeight="1"/>
    <row r="57312" ht="12.75" hidden="1" customHeight="1"/>
    <row r="57313" ht="12.75" hidden="1" customHeight="1"/>
    <row r="57314" ht="12.75" hidden="1" customHeight="1"/>
    <row r="57315" ht="12.75" hidden="1" customHeight="1"/>
    <row r="57316" ht="12.75" hidden="1" customHeight="1"/>
    <row r="57317" ht="12.75" hidden="1" customHeight="1"/>
    <row r="57318" ht="12.75" hidden="1" customHeight="1"/>
    <row r="57319" ht="12.75" hidden="1" customHeight="1"/>
    <row r="57320" ht="12.75" hidden="1" customHeight="1"/>
    <row r="57321" ht="12.75" hidden="1" customHeight="1"/>
    <row r="57322" ht="12.75" hidden="1" customHeight="1"/>
    <row r="57323" ht="12.75" hidden="1" customHeight="1"/>
    <row r="57324" ht="12.75" hidden="1" customHeight="1"/>
    <row r="57325" ht="12.75" hidden="1" customHeight="1"/>
    <row r="57326" ht="12.75" hidden="1" customHeight="1"/>
    <row r="57327" ht="12.75" hidden="1" customHeight="1"/>
    <row r="57328" ht="12.75" hidden="1" customHeight="1"/>
    <row r="57329" ht="12.75" hidden="1" customHeight="1"/>
    <row r="57330" ht="12.75" hidden="1" customHeight="1"/>
    <row r="57331" ht="12.75" hidden="1" customHeight="1"/>
    <row r="57332" ht="12.75" hidden="1" customHeight="1"/>
    <row r="57333" ht="12.75" hidden="1" customHeight="1"/>
    <row r="57334" ht="12.75" hidden="1" customHeight="1"/>
    <row r="57335" ht="12.75" hidden="1" customHeight="1"/>
    <row r="57336" ht="12.75" hidden="1" customHeight="1"/>
    <row r="57337" ht="12.75" hidden="1" customHeight="1"/>
    <row r="57338" ht="12.75" hidden="1" customHeight="1"/>
    <row r="57339" ht="12.75" hidden="1" customHeight="1"/>
    <row r="57340" ht="12.75" hidden="1" customHeight="1"/>
    <row r="57341" ht="12.75" hidden="1" customHeight="1"/>
    <row r="57342" ht="12.75" hidden="1" customHeight="1"/>
    <row r="57343" ht="12.75" hidden="1" customHeight="1"/>
    <row r="57344" ht="12.75" hidden="1" customHeight="1"/>
    <row r="57345" ht="12.75" hidden="1" customHeight="1"/>
    <row r="57346" ht="12.75" hidden="1" customHeight="1"/>
    <row r="57347" ht="12.75" hidden="1" customHeight="1"/>
    <row r="57348" ht="12.75" hidden="1" customHeight="1"/>
    <row r="57349" ht="12.75" hidden="1" customHeight="1"/>
    <row r="57350" ht="12.75" hidden="1" customHeight="1"/>
    <row r="57351" ht="12.75" hidden="1" customHeight="1"/>
    <row r="57352" ht="12.75" hidden="1" customHeight="1"/>
    <row r="57353" ht="12.75" hidden="1" customHeight="1"/>
    <row r="57354" ht="12.75" hidden="1" customHeight="1"/>
    <row r="57355" ht="12.75" hidden="1" customHeight="1"/>
    <row r="57356" ht="12.75" hidden="1" customHeight="1"/>
    <row r="57357" ht="12.75" hidden="1" customHeight="1"/>
    <row r="57358" ht="12.75" hidden="1" customHeight="1"/>
    <row r="57359" ht="12.75" hidden="1" customHeight="1"/>
    <row r="57360" ht="12.75" hidden="1" customHeight="1"/>
    <row r="57361" ht="12.75" hidden="1" customHeight="1"/>
    <row r="57362" ht="12.75" hidden="1" customHeight="1"/>
    <row r="57363" ht="12.75" hidden="1" customHeight="1"/>
    <row r="57364" ht="12.75" hidden="1" customHeight="1"/>
    <row r="57365" ht="12.75" hidden="1" customHeight="1"/>
    <row r="57366" ht="12.75" hidden="1" customHeight="1"/>
    <row r="57367" ht="12.75" hidden="1" customHeight="1"/>
    <row r="57368" ht="12.75" hidden="1" customHeight="1"/>
    <row r="57369" ht="12.75" hidden="1" customHeight="1"/>
    <row r="57370" ht="12.75" hidden="1" customHeight="1"/>
    <row r="57371" ht="12.75" hidden="1" customHeight="1"/>
    <row r="57372" ht="12.75" hidden="1" customHeight="1"/>
    <row r="57373" ht="12.75" hidden="1" customHeight="1"/>
    <row r="57374" ht="12.75" hidden="1" customHeight="1"/>
    <row r="57375" ht="12.75" hidden="1" customHeight="1"/>
    <row r="57376" ht="12.75" hidden="1" customHeight="1"/>
    <row r="57377" ht="12.75" hidden="1" customHeight="1"/>
    <row r="57378" ht="12.75" hidden="1" customHeight="1"/>
    <row r="57379" ht="12.75" hidden="1" customHeight="1"/>
    <row r="57380" ht="12.75" hidden="1" customHeight="1"/>
    <row r="57381" ht="12.75" hidden="1" customHeight="1"/>
    <row r="57382" ht="12.75" hidden="1" customHeight="1"/>
    <row r="57383" ht="12.75" hidden="1" customHeight="1"/>
    <row r="57384" ht="12.75" hidden="1" customHeight="1"/>
    <row r="57385" ht="12.75" hidden="1" customHeight="1"/>
    <row r="57386" ht="12.75" hidden="1" customHeight="1"/>
    <row r="57387" ht="12.75" hidden="1" customHeight="1"/>
    <row r="57388" ht="12.75" hidden="1" customHeight="1"/>
    <row r="57389" ht="12.75" hidden="1" customHeight="1"/>
    <row r="57390" ht="12.75" hidden="1" customHeight="1"/>
    <row r="57391" ht="12.75" hidden="1" customHeight="1"/>
    <row r="57392" ht="12.75" hidden="1" customHeight="1"/>
    <row r="57393" ht="12.75" hidden="1" customHeight="1"/>
    <row r="57394" ht="12.75" hidden="1" customHeight="1"/>
    <row r="57395" ht="12.75" hidden="1" customHeight="1"/>
    <row r="57396" ht="12.75" hidden="1" customHeight="1"/>
    <row r="57397" ht="12.75" hidden="1" customHeight="1"/>
    <row r="57398" ht="12.75" hidden="1" customHeight="1"/>
    <row r="57399" ht="12.75" hidden="1" customHeight="1"/>
    <row r="57400" ht="12.75" hidden="1" customHeight="1"/>
    <row r="57401" ht="12.75" hidden="1" customHeight="1"/>
    <row r="57402" ht="12.75" hidden="1" customHeight="1"/>
    <row r="57403" ht="12.75" hidden="1" customHeight="1"/>
    <row r="57404" ht="12.75" hidden="1" customHeight="1"/>
    <row r="57405" ht="12.75" hidden="1" customHeight="1"/>
    <row r="57406" ht="12.75" hidden="1" customHeight="1"/>
    <row r="57407" ht="12.75" hidden="1" customHeight="1"/>
    <row r="57408" ht="12.75" hidden="1" customHeight="1"/>
    <row r="57409" ht="12.75" hidden="1" customHeight="1"/>
    <row r="57410" ht="12.75" hidden="1" customHeight="1"/>
    <row r="57411" ht="12.75" hidden="1" customHeight="1"/>
    <row r="57412" ht="12.75" hidden="1" customHeight="1"/>
    <row r="57413" ht="12.75" hidden="1" customHeight="1"/>
    <row r="57414" ht="12.75" hidden="1" customHeight="1"/>
    <row r="57415" ht="12.75" hidden="1" customHeight="1"/>
    <row r="57416" ht="12.75" hidden="1" customHeight="1"/>
    <row r="57417" ht="12.75" hidden="1" customHeight="1"/>
    <row r="57418" ht="12.75" hidden="1" customHeight="1"/>
    <row r="57419" ht="12.75" hidden="1" customHeight="1"/>
    <row r="57420" ht="12.75" hidden="1" customHeight="1"/>
    <row r="57421" ht="12.75" hidden="1" customHeight="1"/>
    <row r="57422" ht="12.75" hidden="1" customHeight="1"/>
    <row r="57423" ht="12.75" hidden="1" customHeight="1"/>
    <row r="57424" ht="12.75" hidden="1" customHeight="1"/>
    <row r="57425" ht="12.75" hidden="1" customHeight="1"/>
    <row r="57426" ht="12.75" hidden="1" customHeight="1"/>
    <row r="57427" ht="12.75" hidden="1" customHeight="1"/>
    <row r="57428" ht="12.75" hidden="1" customHeight="1"/>
    <row r="57429" ht="12.75" hidden="1" customHeight="1"/>
    <row r="57430" ht="12.75" hidden="1" customHeight="1"/>
    <row r="57431" ht="12.75" hidden="1" customHeight="1"/>
    <row r="57432" ht="12.75" hidden="1" customHeight="1"/>
    <row r="57433" ht="12.75" hidden="1" customHeight="1"/>
    <row r="57434" ht="12.75" hidden="1" customHeight="1"/>
    <row r="57435" ht="12.75" hidden="1" customHeight="1"/>
    <row r="57436" ht="12.75" hidden="1" customHeight="1"/>
    <row r="57437" ht="12.75" hidden="1" customHeight="1"/>
    <row r="57438" ht="12.75" hidden="1" customHeight="1"/>
    <row r="57439" ht="12.75" hidden="1" customHeight="1"/>
    <row r="57440" ht="12.75" hidden="1" customHeight="1"/>
    <row r="57441" ht="12.75" hidden="1" customHeight="1"/>
    <row r="57442" ht="12.75" hidden="1" customHeight="1"/>
    <row r="57443" ht="12.75" hidden="1" customHeight="1"/>
    <row r="57444" ht="12.75" hidden="1" customHeight="1"/>
    <row r="57445" ht="12.75" hidden="1" customHeight="1"/>
    <row r="57446" ht="12.75" hidden="1" customHeight="1"/>
    <row r="57447" ht="12.75" hidden="1" customHeight="1"/>
    <row r="57448" ht="12.75" hidden="1" customHeight="1"/>
    <row r="57449" ht="12.75" hidden="1" customHeight="1"/>
    <row r="57450" ht="12.75" hidden="1" customHeight="1"/>
    <row r="57451" ht="12.75" hidden="1" customHeight="1"/>
    <row r="57452" ht="12.75" hidden="1" customHeight="1"/>
    <row r="57453" ht="12.75" hidden="1" customHeight="1"/>
    <row r="57454" ht="12.75" hidden="1" customHeight="1"/>
    <row r="57455" ht="12.75" hidden="1" customHeight="1"/>
    <row r="57456" ht="12.75" hidden="1" customHeight="1"/>
    <row r="57457" ht="12.75" hidden="1" customHeight="1"/>
    <row r="57458" ht="12.75" hidden="1" customHeight="1"/>
    <row r="57459" ht="12.75" hidden="1" customHeight="1"/>
    <row r="57460" ht="12.75" hidden="1" customHeight="1"/>
    <row r="57461" ht="12.75" hidden="1" customHeight="1"/>
    <row r="57462" ht="12.75" hidden="1" customHeight="1"/>
    <row r="57463" ht="12.75" hidden="1" customHeight="1"/>
    <row r="57464" ht="12.75" hidden="1" customHeight="1"/>
    <row r="57465" ht="12.75" hidden="1" customHeight="1"/>
    <row r="57466" ht="12.75" hidden="1" customHeight="1"/>
    <row r="57467" ht="12.75" hidden="1" customHeight="1"/>
    <row r="57468" ht="12.75" hidden="1" customHeight="1"/>
    <row r="57469" ht="12.75" hidden="1" customHeight="1"/>
    <row r="57470" ht="12.75" hidden="1" customHeight="1"/>
    <row r="57471" ht="12.75" hidden="1" customHeight="1"/>
    <row r="57472" ht="12.75" hidden="1" customHeight="1"/>
    <row r="57473" ht="12.75" hidden="1" customHeight="1"/>
    <row r="57474" ht="12.75" hidden="1" customHeight="1"/>
    <row r="57475" ht="12.75" hidden="1" customHeight="1"/>
    <row r="57476" ht="12.75" hidden="1" customHeight="1"/>
    <row r="57477" ht="12.75" hidden="1" customHeight="1"/>
    <row r="57478" ht="12.75" hidden="1" customHeight="1"/>
    <row r="57479" ht="12.75" hidden="1" customHeight="1"/>
    <row r="57480" ht="12.75" hidden="1" customHeight="1"/>
    <row r="57481" ht="12.75" hidden="1" customHeight="1"/>
    <row r="57482" ht="12.75" hidden="1" customHeight="1"/>
    <row r="57483" ht="12.75" hidden="1" customHeight="1"/>
    <row r="57484" ht="12.75" hidden="1" customHeight="1"/>
    <row r="57485" ht="12.75" hidden="1" customHeight="1"/>
    <row r="57486" ht="12.75" hidden="1" customHeight="1"/>
    <row r="57487" ht="12.75" hidden="1" customHeight="1"/>
    <row r="57488" ht="12.75" hidden="1" customHeight="1"/>
    <row r="57489" ht="12.75" hidden="1" customHeight="1"/>
    <row r="57490" ht="12.75" hidden="1" customHeight="1"/>
    <row r="57491" ht="12.75" hidden="1" customHeight="1"/>
    <row r="57492" ht="12.75" hidden="1" customHeight="1"/>
    <row r="57493" ht="12.75" hidden="1" customHeight="1"/>
    <row r="57494" ht="12.75" hidden="1" customHeight="1"/>
    <row r="57495" ht="12.75" hidden="1" customHeight="1"/>
    <row r="57496" ht="12.75" hidden="1" customHeight="1"/>
    <row r="57497" ht="12.75" hidden="1" customHeight="1"/>
    <row r="57498" ht="12.75" hidden="1" customHeight="1"/>
    <row r="57499" ht="12.75" hidden="1" customHeight="1"/>
    <row r="57500" ht="12.75" hidden="1" customHeight="1"/>
    <row r="57501" ht="12.75" hidden="1" customHeight="1"/>
    <row r="57502" ht="12.75" hidden="1" customHeight="1"/>
    <row r="57503" ht="12.75" hidden="1" customHeight="1"/>
    <row r="57504" ht="12.75" hidden="1" customHeight="1"/>
    <row r="57505" ht="12.75" hidden="1" customHeight="1"/>
    <row r="57506" ht="12.75" hidden="1" customHeight="1"/>
    <row r="57507" ht="12.75" hidden="1" customHeight="1"/>
    <row r="57508" ht="12.75" hidden="1" customHeight="1"/>
    <row r="57509" ht="12.75" hidden="1" customHeight="1"/>
    <row r="57510" ht="12.75" hidden="1" customHeight="1"/>
    <row r="57511" ht="12.75" hidden="1" customHeight="1"/>
    <row r="57512" ht="12.75" hidden="1" customHeight="1"/>
    <row r="57513" ht="12.75" hidden="1" customHeight="1"/>
    <row r="57514" ht="12.75" hidden="1" customHeight="1"/>
    <row r="57515" ht="12.75" hidden="1" customHeight="1"/>
    <row r="57516" ht="12.75" hidden="1" customHeight="1"/>
    <row r="57517" ht="12.75" hidden="1" customHeight="1"/>
    <row r="57518" ht="12.75" hidden="1" customHeight="1"/>
    <row r="57519" ht="12.75" hidden="1" customHeight="1"/>
    <row r="57520" ht="12.75" hidden="1" customHeight="1"/>
    <row r="57521" ht="12.75" hidden="1" customHeight="1"/>
    <row r="57522" ht="12.75" hidden="1" customHeight="1"/>
    <row r="57523" ht="12.75" hidden="1" customHeight="1"/>
    <row r="57524" ht="12.75" hidden="1" customHeight="1"/>
    <row r="57525" ht="12.75" hidden="1" customHeight="1"/>
    <row r="57526" ht="12.75" hidden="1" customHeight="1"/>
    <row r="57527" ht="12.75" hidden="1" customHeight="1"/>
    <row r="57528" ht="12.75" hidden="1" customHeight="1"/>
    <row r="57529" ht="12.75" hidden="1" customHeight="1"/>
    <row r="57530" ht="12.75" hidden="1" customHeight="1"/>
    <row r="57531" ht="12.75" hidden="1" customHeight="1"/>
    <row r="57532" ht="12.75" hidden="1" customHeight="1"/>
    <row r="57533" ht="12.75" hidden="1" customHeight="1"/>
    <row r="57534" ht="12.75" hidden="1" customHeight="1"/>
    <row r="57535" ht="12.75" hidden="1" customHeight="1"/>
    <row r="57536" ht="12.75" hidden="1" customHeight="1"/>
    <row r="57537" ht="12.75" hidden="1" customHeight="1"/>
    <row r="57538" ht="12.75" hidden="1" customHeight="1"/>
    <row r="57539" ht="12.75" hidden="1" customHeight="1"/>
    <row r="57540" ht="12.75" hidden="1" customHeight="1"/>
    <row r="57541" ht="12.75" hidden="1" customHeight="1"/>
    <row r="57542" ht="12.75" hidden="1" customHeight="1"/>
    <row r="57543" ht="12.75" hidden="1" customHeight="1"/>
    <row r="57544" ht="12.75" hidden="1" customHeight="1"/>
    <row r="57545" ht="12.75" hidden="1" customHeight="1"/>
    <row r="57546" ht="12.75" hidden="1" customHeight="1"/>
    <row r="57547" ht="12.75" hidden="1" customHeight="1"/>
    <row r="57548" ht="12.75" hidden="1" customHeight="1"/>
    <row r="57549" ht="12.75" hidden="1" customHeight="1"/>
    <row r="57550" ht="12.75" hidden="1" customHeight="1"/>
    <row r="57551" ht="12.75" hidden="1" customHeight="1"/>
    <row r="57552" ht="12.75" hidden="1" customHeight="1"/>
    <row r="57553" ht="12.75" hidden="1" customHeight="1"/>
    <row r="57554" ht="12.75" hidden="1" customHeight="1"/>
    <row r="57555" ht="12.75" hidden="1" customHeight="1"/>
    <row r="57556" ht="12.75" hidden="1" customHeight="1"/>
    <row r="57557" ht="12.75" hidden="1" customHeight="1"/>
    <row r="57558" ht="12.75" hidden="1" customHeight="1"/>
    <row r="57559" ht="12.75" hidden="1" customHeight="1"/>
    <row r="57560" ht="12.75" hidden="1" customHeight="1"/>
    <row r="57561" ht="12.75" hidden="1" customHeight="1"/>
    <row r="57562" ht="12.75" hidden="1" customHeight="1"/>
    <row r="57563" ht="12.75" hidden="1" customHeight="1"/>
    <row r="57564" ht="12.75" hidden="1" customHeight="1"/>
    <row r="57565" ht="12.75" hidden="1" customHeight="1"/>
    <row r="57566" ht="12.75" hidden="1" customHeight="1"/>
    <row r="57567" ht="12.75" hidden="1" customHeight="1"/>
    <row r="57568" ht="12.75" hidden="1" customHeight="1"/>
    <row r="57569" ht="12.75" hidden="1" customHeight="1"/>
    <row r="57570" ht="12.75" hidden="1" customHeight="1"/>
    <row r="57571" ht="12.75" hidden="1" customHeight="1"/>
    <row r="57572" ht="12.75" hidden="1" customHeight="1"/>
    <row r="57573" ht="12.75" hidden="1" customHeight="1"/>
    <row r="57574" ht="12.75" hidden="1" customHeight="1"/>
    <row r="57575" ht="12.75" hidden="1" customHeight="1"/>
    <row r="57576" ht="12.75" hidden="1" customHeight="1"/>
    <row r="57577" ht="12.75" hidden="1" customHeight="1"/>
    <row r="57578" ht="12.75" hidden="1" customHeight="1"/>
    <row r="57579" ht="12.75" hidden="1" customHeight="1"/>
    <row r="57580" ht="12.75" hidden="1" customHeight="1"/>
    <row r="57581" ht="12.75" hidden="1" customHeight="1"/>
    <row r="57582" ht="12.75" hidden="1" customHeight="1"/>
    <row r="57583" ht="12.75" hidden="1" customHeight="1"/>
    <row r="57584" ht="12.75" hidden="1" customHeight="1"/>
    <row r="57585" ht="12.75" hidden="1" customHeight="1"/>
    <row r="57586" ht="12.75" hidden="1" customHeight="1"/>
    <row r="57587" ht="12.75" hidden="1" customHeight="1"/>
    <row r="57588" ht="12.75" hidden="1" customHeight="1"/>
    <row r="57589" ht="12.75" hidden="1" customHeight="1"/>
    <row r="57590" ht="12.75" hidden="1" customHeight="1"/>
    <row r="57591" ht="12.75" hidden="1" customHeight="1"/>
    <row r="57592" ht="12.75" hidden="1" customHeight="1"/>
    <row r="57593" ht="12.75" hidden="1" customHeight="1"/>
    <row r="57594" ht="12.75" hidden="1" customHeight="1"/>
    <row r="57595" ht="12.75" hidden="1" customHeight="1"/>
    <row r="57596" ht="12.75" hidden="1" customHeight="1"/>
    <row r="57597" ht="12.75" hidden="1" customHeight="1"/>
    <row r="57598" ht="12.75" hidden="1" customHeight="1"/>
    <row r="57599" ht="12.75" hidden="1" customHeight="1"/>
    <row r="57600" ht="12.75" hidden="1" customHeight="1"/>
    <row r="57601" ht="12.75" hidden="1" customHeight="1"/>
    <row r="57602" ht="12.75" hidden="1" customHeight="1"/>
    <row r="57603" ht="12.75" hidden="1" customHeight="1"/>
    <row r="57604" ht="12.75" hidden="1" customHeight="1"/>
    <row r="57605" ht="12.75" hidden="1" customHeight="1"/>
    <row r="57606" ht="12.75" hidden="1" customHeight="1"/>
    <row r="57607" ht="12.75" hidden="1" customHeight="1"/>
    <row r="57608" ht="12.75" hidden="1" customHeight="1"/>
    <row r="57609" ht="12.75" hidden="1" customHeight="1"/>
    <row r="57610" ht="12.75" hidden="1" customHeight="1"/>
    <row r="57611" ht="12.75" hidden="1" customHeight="1"/>
    <row r="57612" ht="12.75" hidden="1" customHeight="1"/>
    <row r="57613" ht="12.75" hidden="1" customHeight="1"/>
    <row r="57614" ht="12.75" hidden="1" customHeight="1"/>
    <row r="57615" ht="12.75" hidden="1" customHeight="1"/>
    <row r="57616" ht="12.75" hidden="1" customHeight="1"/>
    <row r="57617" ht="12.75" hidden="1" customHeight="1"/>
    <row r="57618" ht="12.75" hidden="1" customHeight="1"/>
    <row r="57619" ht="12.75" hidden="1" customHeight="1"/>
    <row r="57620" ht="12.75" hidden="1" customHeight="1"/>
    <row r="57621" ht="12.75" hidden="1" customHeight="1"/>
    <row r="57622" ht="12.75" hidden="1" customHeight="1"/>
    <row r="57623" ht="12.75" hidden="1" customHeight="1"/>
    <row r="57624" ht="12.75" hidden="1" customHeight="1"/>
    <row r="57625" ht="12.75" hidden="1" customHeight="1"/>
    <row r="57626" ht="12.75" hidden="1" customHeight="1"/>
    <row r="57627" ht="12.75" hidden="1" customHeight="1"/>
    <row r="57628" ht="12.75" hidden="1" customHeight="1"/>
    <row r="57629" ht="12.75" hidden="1" customHeight="1"/>
    <row r="57630" ht="12.75" hidden="1" customHeight="1"/>
    <row r="57631" ht="12.75" hidden="1" customHeight="1"/>
    <row r="57632" ht="12.75" hidden="1" customHeight="1"/>
    <row r="57633" ht="12.75" hidden="1" customHeight="1"/>
    <row r="57634" ht="12.75" hidden="1" customHeight="1"/>
    <row r="57635" ht="12.75" hidden="1" customHeight="1"/>
    <row r="57636" ht="12.75" hidden="1" customHeight="1"/>
    <row r="57637" ht="12.75" hidden="1" customHeight="1"/>
    <row r="57638" ht="12.75" hidden="1" customHeight="1"/>
    <row r="57639" ht="12.75" hidden="1" customHeight="1"/>
    <row r="57640" ht="12.75" hidden="1" customHeight="1"/>
    <row r="57641" ht="12.75" hidden="1" customHeight="1"/>
    <row r="57642" ht="12.75" hidden="1" customHeight="1"/>
    <row r="57643" ht="12.75" hidden="1" customHeight="1"/>
    <row r="57644" ht="12.75" hidden="1" customHeight="1"/>
    <row r="57645" ht="12.75" hidden="1" customHeight="1"/>
    <row r="57646" ht="12.75" hidden="1" customHeight="1"/>
    <row r="57647" ht="12.75" hidden="1" customHeight="1"/>
    <row r="57648" ht="12.75" hidden="1" customHeight="1"/>
    <row r="57649" ht="12.75" hidden="1" customHeight="1"/>
    <row r="57650" ht="12.75" hidden="1" customHeight="1"/>
    <row r="57651" ht="12.75" hidden="1" customHeight="1"/>
    <row r="57652" ht="12.75" hidden="1" customHeight="1"/>
    <row r="57653" ht="12.75" hidden="1" customHeight="1"/>
    <row r="57654" ht="12.75" hidden="1" customHeight="1"/>
    <row r="57655" ht="12.75" hidden="1" customHeight="1"/>
    <row r="57656" ht="12.75" hidden="1" customHeight="1"/>
    <row r="57657" ht="12.75" hidden="1" customHeight="1"/>
    <row r="57658" ht="12.75" hidden="1" customHeight="1"/>
    <row r="57659" ht="12.75" hidden="1" customHeight="1"/>
    <row r="57660" ht="12.75" hidden="1" customHeight="1"/>
    <row r="57661" ht="12.75" hidden="1" customHeight="1"/>
    <row r="57662" ht="12.75" hidden="1" customHeight="1"/>
    <row r="57663" ht="12.75" hidden="1" customHeight="1"/>
    <row r="57664" ht="12.75" hidden="1" customHeight="1"/>
    <row r="57665" ht="12.75" hidden="1" customHeight="1"/>
    <row r="57666" ht="12.75" hidden="1" customHeight="1"/>
    <row r="57667" ht="12.75" hidden="1" customHeight="1"/>
    <row r="57668" ht="12.75" hidden="1" customHeight="1"/>
    <row r="57669" ht="12.75" hidden="1" customHeight="1"/>
    <row r="57670" ht="12.75" hidden="1" customHeight="1"/>
    <row r="57671" ht="12.75" hidden="1" customHeight="1"/>
    <row r="57672" ht="12.75" hidden="1" customHeight="1"/>
    <row r="57673" ht="12.75" hidden="1" customHeight="1"/>
    <row r="57674" ht="12.75" hidden="1" customHeight="1"/>
    <row r="57675" ht="12.75" hidden="1" customHeight="1"/>
    <row r="57676" ht="12.75" hidden="1" customHeight="1"/>
    <row r="57677" ht="12.75" hidden="1" customHeight="1"/>
    <row r="57678" ht="12.75" hidden="1" customHeight="1"/>
    <row r="57679" ht="12.75" hidden="1" customHeight="1"/>
    <row r="57680" ht="12.75" hidden="1" customHeight="1"/>
    <row r="57681" ht="12.75" hidden="1" customHeight="1"/>
    <row r="57682" ht="12.75" hidden="1" customHeight="1"/>
    <row r="57683" ht="12.75" hidden="1" customHeight="1"/>
    <row r="57684" ht="12.75" hidden="1" customHeight="1"/>
    <row r="57685" ht="12.75" hidden="1" customHeight="1"/>
    <row r="57686" ht="12.75" hidden="1" customHeight="1"/>
    <row r="57687" ht="12.75" hidden="1" customHeight="1"/>
    <row r="57688" ht="12.75" hidden="1" customHeight="1"/>
    <row r="57689" ht="12.75" hidden="1" customHeight="1"/>
    <row r="57690" ht="12.75" hidden="1" customHeight="1"/>
    <row r="57691" ht="12.75" hidden="1" customHeight="1"/>
    <row r="57692" ht="12.75" hidden="1" customHeight="1"/>
    <row r="57693" ht="12.75" hidden="1" customHeight="1"/>
    <row r="57694" ht="12.75" hidden="1" customHeight="1"/>
    <row r="57695" ht="12.75" hidden="1" customHeight="1"/>
    <row r="57696" ht="12.75" hidden="1" customHeight="1"/>
    <row r="57697" ht="12.75" hidden="1" customHeight="1"/>
    <row r="57698" ht="12.75" hidden="1" customHeight="1"/>
    <row r="57699" ht="12.75" hidden="1" customHeight="1"/>
    <row r="57700" ht="12.75" hidden="1" customHeight="1"/>
    <row r="57701" ht="12.75" hidden="1" customHeight="1"/>
    <row r="57702" ht="12.75" hidden="1" customHeight="1"/>
    <row r="57703" ht="12.75" hidden="1" customHeight="1"/>
    <row r="57704" ht="12.75" hidden="1" customHeight="1"/>
    <row r="57705" ht="12.75" hidden="1" customHeight="1"/>
    <row r="57706" ht="12.75" hidden="1" customHeight="1"/>
    <row r="57707" ht="12.75" hidden="1" customHeight="1"/>
    <row r="57708" ht="12.75" hidden="1" customHeight="1"/>
    <row r="57709" ht="12.75" hidden="1" customHeight="1"/>
    <row r="57710" ht="12.75" hidden="1" customHeight="1"/>
    <row r="57711" ht="12.75" hidden="1" customHeight="1"/>
    <row r="57712" ht="12.75" hidden="1" customHeight="1"/>
    <row r="57713" ht="12.75" hidden="1" customHeight="1"/>
    <row r="57714" ht="12.75" hidden="1" customHeight="1"/>
    <row r="57715" ht="12.75" hidden="1" customHeight="1"/>
    <row r="57716" ht="12.75" hidden="1" customHeight="1"/>
    <row r="57717" ht="12.75" hidden="1" customHeight="1"/>
    <row r="57718" ht="12.75" hidden="1" customHeight="1"/>
    <row r="57719" ht="12.75" hidden="1" customHeight="1"/>
    <row r="57720" ht="12.75" hidden="1" customHeight="1"/>
    <row r="57721" ht="12.75" hidden="1" customHeight="1"/>
    <row r="57722" ht="12.75" hidden="1" customHeight="1"/>
    <row r="57723" ht="12.75" hidden="1" customHeight="1"/>
    <row r="57724" ht="12.75" hidden="1" customHeight="1"/>
    <row r="57725" ht="12.75" hidden="1" customHeight="1"/>
    <row r="57726" ht="12.75" hidden="1" customHeight="1"/>
    <row r="57727" ht="12.75" hidden="1" customHeight="1"/>
    <row r="57728" ht="12.75" hidden="1" customHeight="1"/>
    <row r="57729" ht="12.75" hidden="1" customHeight="1"/>
    <row r="57730" ht="12.75" hidden="1" customHeight="1"/>
    <row r="57731" ht="12.75" hidden="1" customHeight="1"/>
    <row r="57732" ht="12.75" hidden="1" customHeight="1"/>
    <row r="57733" ht="12.75" hidden="1" customHeight="1"/>
    <row r="57734" ht="12.75" hidden="1" customHeight="1"/>
    <row r="57735" ht="12.75" hidden="1" customHeight="1"/>
    <row r="57736" ht="12.75" hidden="1" customHeight="1"/>
    <row r="57737" ht="12.75" hidden="1" customHeight="1"/>
    <row r="57738" ht="12.75" hidden="1" customHeight="1"/>
    <row r="57739" ht="12.75" hidden="1" customHeight="1"/>
    <row r="57740" ht="12.75" hidden="1" customHeight="1"/>
    <row r="57741" ht="12.75" hidden="1" customHeight="1"/>
    <row r="57742" ht="12.75" hidden="1" customHeight="1"/>
    <row r="57743" ht="12.75" hidden="1" customHeight="1"/>
    <row r="57744" ht="12.75" hidden="1" customHeight="1"/>
    <row r="57745" ht="12.75" hidden="1" customHeight="1"/>
    <row r="57746" ht="12.75" hidden="1" customHeight="1"/>
    <row r="57747" ht="12.75" hidden="1" customHeight="1"/>
    <row r="57748" ht="12.75" hidden="1" customHeight="1"/>
    <row r="57749" ht="12.75" hidden="1" customHeight="1"/>
    <row r="57750" ht="12.75" hidden="1" customHeight="1"/>
    <row r="57751" ht="12.75" hidden="1" customHeight="1"/>
    <row r="57752" ht="12.75" hidden="1" customHeight="1"/>
    <row r="57753" ht="12.75" hidden="1" customHeight="1"/>
    <row r="57754" ht="12.75" hidden="1" customHeight="1"/>
    <row r="57755" ht="12.75" hidden="1" customHeight="1"/>
    <row r="57756" ht="12.75" hidden="1" customHeight="1"/>
    <row r="57757" ht="12.75" hidden="1" customHeight="1"/>
    <row r="57758" ht="12.75" hidden="1" customHeight="1"/>
    <row r="57759" ht="12.75" hidden="1" customHeight="1"/>
    <row r="57760" ht="12.75" hidden="1" customHeight="1"/>
    <row r="57761" ht="12.75" hidden="1" customHeight="1"/>
    <row r="57762" ht="12.75" hidden="1" customHeight="1"/>
    <row r="57763" ht="12.75" hidden="1" customHeight="1"/>
    <row r="57764" ht="12.75" hidden="1" customHeight="1"/>
    <row r="57765" ht="12.75" hidden="1" customHeight="1"/>
    <row r="57766" ht="12.75" hidden="1" customHeight="1"/>
    <row r="57767" ht="12.75" hidden="1" customHeight="1"/>
    <row r="57768" ht="12.75" hidden="1" customHeight="1"/>
    <row r="57769" ht="12.75" hidden="1" customHeight="1"/>
    <row r="57770" ht="12.75" hidden="1" customHeight="1"/>
    <row r="57771" ht="12.75" hidden="1" customHeight="1"/>
    <row r="57772" ht="12.75" hidden="1" customHeight="1"/>
    <row r="57773" ht="12.75" hidden="1" customHeight="1"/>
    <row r="57774" ht="12.75" hidden="1" customHeight="1"/>
    <row r="57775" ht="12.75" hidden="1" customHeight="1"/>
    <row r="57776" ht="12.75" hidden="1" customHeight="1"/>
    <row r="57777" ht="12.75" hidden="1" customHeight="1"/>
    <row r="57778" ht="12.75" hidden="1" customHeight="1"/>
    <row r="57779" ht="12.75" hidden="1" customHeight="1"/>
    <row r="57780" ht="12.75" hidden="1" customHeight="1"/>
    <row r="57781" ht="12.75" hidden="1" customHeight="1"/>
    <row r="57782" ht="12.75" hidden="1" customHeight="1"/>
    <row r="57783" ht="12.75" hidden="1" customHeight="1"/>
    <row r="57784" ht="12.75" hidden="1" customHeight="1"/>
    <row r="57785" ht="12.75" hidden="1" customHeight="1"/>
    <row r="57786" ht="12.75" hidden="1" customHeight="1"/>
    <row r="57787" ht="12.75" hidden="1" customHeight="1"/>
    <row r="57788" ht="12.75" hidden="1" customHeight="1"/>
    <row r="57789" ht="12.75" hidden="1" customHeight="1"/>
    <row r="57790" ht="12.75" hidden="1" customHeight="1"/>
    <row r="57791" ht="12.75" hidden="1" customHeight="1"/>
    <row r="57792" ht="12.75" hidden="1" customHeight="1"/>
    <row r="57793" ht="12.75" hidden="1" customHeight="1"/>
    <row r="57794" ht="12.75" hidden="1" customHeight="1"/>
    <row r="57795" ht="12.75" hidden="1" customHeight="1"/>
    <row r="57796" ht="12.75" hidden="1" customHeight="1"/>
    <row r="57797" ht="12.75" hidden="1" customHeight="1"/>
    <row r="57798" ht="12.75" hidden="1" customHeight="1"/>
    <row r="57799" ht="12.75" hidden="1" customHeight="1"/>
    <row r="57800" ht="12.75" hidden="1" customHeight="1"/>
    <row r="57801" ht="12.75" hidden="1" customHeight="1"/>
    <row r="57802" ht="12.75" hidden="1" customHeight="1"/>
    <row r="57803" ht="12.75" hidden="1" customHeight="1"/>
    <row r="57804" ht="12.75" hidden="1" customHeight="1"/>
    <row r="57805" ht="12.75" hidden="1" customHeight="1"/>
    <row r="57806" ht="12.75" hidden="1" customHeight="1"/>
    <row r="57807" ht="12.75" hidden="1" customHeight="1"/>
    <row r="57808" ht="12.75" hidden="1" customHeight="1"/>
    <row r="57809" ht="12.75" hidden="1" customHeight="1"/>
    <row r="57810" ht="12.75" hidden="1" customHeight="1"/>
    <row r="57811" ht="12.75" hidden="1" customHeight="1"/>
    <row r="57812" ht="12.75" hidden="1" customHeight="1"/>
    <row r="57813" ht="12.75" hidden="1" customHeight="1"/>
    <row r="57814" ht="12.75" hidden="1" customHeight="1"/>
    <row r="57815" ht="12.75" hidden="1" customHeight="1"/>
    <row r="57816" ht="12.75" hidden="1" customHeight="1"/>
    <row r="57817" ht="12.75" hidden="1" customHeight="1"/>
    <row r="57818" ht="12.75" hidden="1" customHeight="1"/>
    <row r="57819" ht="12.75" hidden="1" customHeight="1"/>
    <row r="57820" ht="12.75" hidden="1" customHeight="1"/>
    <row r="57821" ht="12.75" hidden="1" customHeight="1"/>
    <row r="57822" ht="12.75" hidden="1" customHeight="1"/>
    <row r="57823" ht="12.75" hidden="1" customHeight="1"/>
    <row r="57824" ht="12.75" hidden="1" customHeight="1"/>
    <row r="57825" ht="12.75" hidden="1" customHeight="1"/>
    <row r="57826" ht="12.75" hidden="1" customHeight="1"/>
    <row r="57827" ht="12.75" hidden="1" customHeight="1"/>
    <row r="57828" ht="12.75" hidden="1" customHeight="1"/>
    <row r="57829" ht="12.75" hidden="1" customHeight="1"/>
    <row r="57830" ht="12.75" hidden="1" customHeight="1"/>
    <row r="57831" ht="12.75" hidden="1" customHeight="1"/>
    <row r="57832" ht="12.75" hidden="1" customHeight="1"/>
    <row r="57833" ht="12.75" hidden="1" customHeight="1"/>
    <row r="57834" ht="12.75" hidden="1" customHeight="1"/>
    <row r="57835" ht="12.75" hidden="1" customHeight="1"/>
    <row r="57836" ht="12.75" hidden="1" customHeight="1"/>
    <row r="57837" ht="12.75" hidden="1" customHeight="1"/>
    <row r="57838" ht="12.75" hidden="1" customHeight="1"/>
    <row r="57839" ht="12.75" hidden="1" customHeight="1"/>
    <row r="57840" ht="12.75" hidden="1" customHeight="1"/>
    <row r="57841" ht="12.75" hidden="1" customHeight="1"/>
    <row r="57842" ht="12.75" hidden="1" customHeight="1"/>
    <row r="57843" ht="12.75" hidden="1" customHeight="1"/>
    <row r="57844" ht="12.75" hidden="1" customHeight="1"/>
    <row r="57845" ht="12.75" hidden="1" customHeight="1"/>
    <row r="57846" ht="12.75" hidden="1" customHeight="1"/>
    <row r="57847" ht="12.75" hidden="1" customHeight="1"/>
    <row r="57848" ht="12.75" hidden="1" customHeight="1"/>
    <row r="57849" ht="12.75" hidden="1" customHeight="1"/>
    <row r="57850" ht="12.75" hidden="1" customHeight="1"/>
    <row r="57851" ht="12.75" hidden="1" customHeight="1"/>
    <row r="57852" ht="12.75" hidden="1" customHeight="1"/>
    <row r="57853" ht="12.75" hidden="1" customHeight="1"/>
    <row r="57854" ht="12.75" hidden="1" customHeight="1"/>
    <row r="57855" ht="12.75" hidden="1" customHeight="1"/>
    <row r="57856" ht="12.75" hidden="1" customHeight="1"/>
    <row r="57857" ht="12.75" hidden="1" customHeight="1"/>
    <row r="57858" ht="12.75" hidden="1" customHeight="1"/>
    <row r="57859" ht="12.75" hidden="1" customHeight="1"/>
    <row r="57860" ht="12.75" hidden="1" customHeight="1"/>
    <row r="57861" ht="12.75" hidden="1" customHeight="1"/>
    <row r="57862" ht="12.75" hidden="1" customHeight="1"/>
    <row r="57863" ht="12.75" hidden="1" customHeight="1"/>
    <row r="57864" ht="12.75" hidden="1" customHeight="1"/>
    <row r="57865" ht="12.75" hidden="1" customHeight="1"/>
    <row r="57866" ht="12.75" hidden="1" customHeight="1"/>
    <row r="57867" ht="12.75" hidden="1" customHeight="1"/>
    <row r="57868" ht="12.75" hidden="1" customHeight="1"/>
    <row r="57869" ht="12.75" hidden="1" customHeight="1"/>
    <row r="57870" ht="12.75" hidden="1" customHeight="1"/>
    <row r="57871" ht="12.75" hidden="1" customHeight="1"/>
    <row r="57872" ht="12.75" hidden="1" customHeight="1"/>
    <row r="57873" ht="12.75" hidden="1" customHeight="1"/>
    <row r="57874" ht="12.75" hidden="1" customHeight="1"/>
    <row r="57875" ht="12.75" hidden="1" customHeight="1"/>
    <row r="57876" ht="12.75" hidden="1" customHeight="1"/>
    <row r="57877" ht="12.75" hidden="1" customHeight="1"/>
    <row r="57878" ht="12.75" hidden="1" customHeight="1"/>
    <row r="57879" ht="12.75" hidden="1" customHeight="1"/>
    <row r="57880" ht="12.75" hidden="1" customHeight="1"/>
    <row r="57881" ht="12.75" hidden="1" customHeight="1"/>
    <row r="57882" ht="12.75" hidden="1" customHeight="1"/>
    <row r="57883" ht="12.75" hidden="1" customHeight="1"/>
    <row r="57884" ht="12.75" hidden="1" customHeight="1"/>
    <row r="57885" ht="12.75" hidden="1" customHeight="1"/>
    <row r="57886" ht="12.75" hidden="1" customHeight="1"/>
    <row r="57887" ht="12.75" hidden="1" customHeight="1"/>
    <row r="57888" ht="12.75" hidden="1" customHeight="1"/>
    <row r="57889" ht="12.75" hidden="1" customHeight="1"/>
    <row r="57890" ht="12.75" hidden="1" customHeight="1"/>
    <row r="57891" ht="12.75" hidden="1" customHeight="1"/>
    <row r="57892" ht="12.75" hidden="1" customHeight="1"/>
    <row r="57893" ht="12.75" hidden="1" customHeight="1"/>
    <row r="57894" ht="12.75" hidden="1" customHeight="1"/>
    <row r="57895" ht="12.75" hidden="1" customHeight="1"/>
    <row r="57896" ht="12.75" hidden="1" customHeight="1"/>
    <row r="57897" ht="12.75" hidden="1" customHeight="1"/>
    <row r="57898" ht="12.75" hidden="1" customHeight="1"/>
    <row r="57899" ht="12.75" hidden="1" customHeight="1"/>
    <row r="57900" ht="12.75" hidden="1" customHeight="1"/>
    <row r="57901" ht="12.75" hidden="1" customHeight="1"/>
    <row r="57902" ht="12.75" hidden="1" customHeight="1"/>
    <row r="57903" ht="12.75" hidden="1" customHeight="1"/>
    <row r="57904" ht="12.75" hidden="1" customHeight="1"/>
    <row r="57905" ht="12.75" hidden="1" customHeight="1"/>
    <row r="57906" ht="12.75" hidden="1" customHeight="1"/>
    <row r="57907" ht="12.75" hidden="1" customHeight="1"/>
    <row r="57908" ht="12.75" hidden="1" customHeight="1"/>
    <row r="57909" ht="12.75" hidden="1" customHeight="1"/>
    <row r="57910" ht="12.75" hidden="1" customHeight="1"/>
    <row r="57911" ht="12.75" hidden="1" customHeight="1"/>
    <row r="57912" ht="12.75" hidden="1" customHeight="1"/>
    <row r="57913" ht="12.75" hidden="1" customHeight="1"/>
    <row r="57914" ht="12.75" hidden="1" customHeight="1"/>
    <row r="57915" ht="12.75" hidden="1" customHeight="1"/>
    <row r="57916" ht="12.75" hidden="1" customHeight="1"/>
    <row r="57917" ht="12.75" hidden="1" customHeight="1"/>
    <row r="57918" ht="12.75" hidden="1" customHeight="1"/>
    <row r="57919" ht="12.75" hidden="1" customHeight="1"/>
    <row r="57920" ht="12.75" hidden="1" customHeight="1"/>
    <row r="57921" ht="12.75" hidden="1" customHeight="1"/>
    <row r="57922" ht="12.75" hidden="1" customHeight="1"/>
    <row r="57923" ht="12.75" hidden="1" customHeight="1"/>
    <row r="57924" ht="12.75" hidden="1" customHeight="1"/>
    <row r="57925" ht="12.75" hidden="1" customHeight="1"/>
    <row r="57926" ht="12.75" hidden="1" customHeight="1"/>
    <row r="57927" ht="12.75" hidden="1" customHeight="1"/>
    <row r="57928" ht="12.75" hidden="1" customHeight="1"/>
    <row r="57929" ht="12.75" hidden="1" customHeight="1"/>
    <row r="57930" ht="12.75" hidden="1" customHeight="1"/>
    <row r="57931" ht="12.75" hidden="1" customHeight="1"/>
    <row r="57932" ht="12.75" hidden="1" customHeight="1"/>
    <row r="57933" ht="12.75" hidden="1" customHeight="1"/>
    <row r="57934" ht="12.75" hidden="1" customHeight="1"/>
    <row r="57935" ht="12.75" hidden="1" customHeight="1"/>
    <row r="57936" ht="12.75" hidden="1" customHeight="1"/>
    <row r="57937" ht="12.75" hidden="1" customHeight="1"/>
    <row r="57938" ht="12.75" hidden="1" customHeight="1"/>
    <row r="57939" ht="12.75" hidden="1" customHeight="1"/>
    <row r="57940" ht="12.75" hidden="1" customHeight="1"/>
    <row r="57941" ht="12.75" hidden="1" customHeight="1"/>
    <row r="57942" ht="12.75" hidden="1" customHeight="1"/>
    <row r="57943" ht="12.75" hidden="1" customHeight="1"/>
    <row r="57944" ht="12.75" hidden="1" customHeight="1"/>
    <row r="57945" ht="12.75" hidden="1" customHeight="1"/>
    <row r="57946" ht="12.75" hidden="1" customHeight="1"/>
    <row r="57947" ht="12.75" hidden="1" customHeight="1"/>
    <row r="57948" ht="12.75" hidden="1" customHeight="1"/>
    <row r="57949" ht="12.75" hidden="1" customHeight="1"/>
    <row r="57950" ht="12.75" hidden="1" customHeight="1"/>
    <row r="57951" ht="12.75" hidden="1" customHeight="1"/>
    <row r="57952" ht="12.75" hidden="1" customHeight="1"/>
    <row r="57953" ht="12.75" hidden="1" customHeight="1"/>
    <row r="57954" ht="12.75" hidden="1" customHeight="1"/>
    <row r="57955" ht="12.75" hidden="1" customHeight="1"/>
    <row r="57956" ht="12.75" hidden="1" customHeight="1"/>
    <row r="57957" ht="12.75" hidden="1" customHeight="1"/>
    <row r="57958" ht="12.75" hidden="1" customHeight="1"/>
    <row r="57959" ht="12.75" hidden="1" customHeight="1"/>
    <row r="57960" ht="12.75" hidden="1" customHeight="1"/>
    <row r="57961" ht="12.75" hidden="1" customHeight="1"/>
    <row r="57962" ht="12.75" hidden="1" customHeight="1"/>
    <row r="57963" ht="12.75" hidden="1" customHeight="1"/>
    <row r="57964" ht="12.75" hidden="1" customHeight="1"/>
    <row r="57965" ht="12.75" hidden="1" customHeight="1"/>
    <row r="57966" ht="12.75" hidden="1" customHeight="1"/>
    <row r="57967" ht="12.75" hidden="1" customHeight="1"/>
    <row r="57968" ht="12.75" hidden="1" customHeight="1"/>
    <row r="57969" ht="12.75" hidden="1" customHeight="1"/>
    <row r="57970" ht="12.75" hidden="1" customHeight="1"/>
    <row r="57971" ht="12.75" hidden="1" customHeight="1"/>
    <row r="57972" ht="12.75" hidden="1" customHeight="1"/>
    <row r="57973" ht="12.75" hidden="1" customHeight="1"/>
    <row r="57974" ht="12.75" hidden="1" customHeight="1"/>
    <row r="57975" ht="12.75" hidden="1" customHeight="1"/>
    <row r="57976" ht="12.75" hidden="1" customHeight="1"/>
    <row r="57977" ht="12.75" hidden="1" customHeight="1"/>
    <row r="57978" ht="12.75" hidden="1" customHeight="1"/>
    <row r="57979" ht="12.75" hidden="1" customHeight="1"/>
    <row r="57980" ht="12.75" hidden="1" customHeight="1"/>
    <row r="57981" ht="12.75" hidden="1" customHeight="1"/>
    <row r="57982" ht="12.75" hidden="1" customHeight="1"/>
    <row r="57983" ht="12.75" hidden="1" customHeight="1"/>
    <row r="57984" ht="12.75" hidden="1" customHeight="1"/>
    <row r="57985" ht="12.75" hidden="1" customHeight="1"/>
    <row r="57986" ht="12.75" hidden="1" customHeight="1"/>
    <row r="57987" ht="12.75" hidden="1" customHeight="1"/>
    <row r="57988" ht="12.75" hidden="1" customHeight="1"/>
    <row r="57989" ht="12.75" hidden="1" customHeight="1"/>
    <row r="57990" ht="12.75" hidden="1" customHeight="1"/>
    <row r="57991" ht="12.75" hidden="1" customHeight="1"/>
    <row r="57992" ht="12.75" hidden="1" customHeight="1"/>
    <row r="57993" ht="12.75" hidden="1" customHeight="1"/>
    <row r="57994" ht="12.75" hidden="1" customHeight="1"/>
    <row r="57995" ht="12.75" hidden="1" customHeight="1"/>
    <row r="57996" ht="12.75" hidden="1" customHeight="1"/>
    <row r="57997" ht="12.75" hidden="1" customHeight="1"/>
    <row r="57998" ht="12.75" hidden="1" customHeight="1"/>
    <row r="57999" ht="12.75" hidden="1" customHeight="1"/>
    <row r="58000" ht="12.75" hidden="1" customHeight="1"/>
    <row r="58001" ht="12.75" hidden="1" customHeight="1"/>
    <row r="58002" ht="12.75" hidden="1" customHeight="1"/>
    <row r="58003" ht="12.75" hidden="1" customHeight="1"/>
    <row r="58004" ht="12.75" hidden="1" customHeight="1"/>
    <row r="58005" ht="12.75" hidden="1" customHeight="1"/>
    <row r="58006" ht="12.75" hidden="1" customHeight="1"/>
    <row r="58007" ht="12.75" hidden="1" customHeight="1"/>
    <row r="58008" ht="12.75" hidden="1" customHeight="1"/>
    <row r="58009" ht="12.75" hidden="1" customHeight="1"/>
    <row r="58010" ht="12.75" hidden="1" customHeight="1"/>
    <row r="58011" ht="12.75" hidden="1" customHeight="1"/>
    <row r="58012" ht="12.75" hidden="1" customHeight="1"/>
    <row r="58013" ht="12.75" hidden="1" customHeight="1"/>
    <row r="58014" ht="12.75" hidden="1" customHeight="1"/>
    <row r="58015" ht="12.75" hidden="1" customHeight="1"/>
    <row r="58016" ht="12.75" hidden="1" customHeight="1"/>
    <row r="58017" ht="12.75" hidden="1" customHeight="1"/>
    <row r="58018" ht="12.75" hidden="1" customHeight="1"/>
    <row r="58019" ht="12.75" hidden="1" customHeight="1"/>
    <row r="58020" ht="12.75" hidden="1" customHeight="1"/>
    <row r="58021" ht="12.75" hidden="1" customHeight="1"/>
    <row r="58022" ht="12.75" hidden="1" customHeight="1"/>
    <row r="58023" ht="12.75" hidden="1" customHeight="1"/>
    <row r="58024" ht="12.75" hidden="1" customHeight="1"/>
    <row r="58025" ht="12.75" hidden="1" customHeight="1"/>
    <row r="58026" ht="12.75" hidden="1" customHeight="1"/>
    <row r="58027" ht="12.75" hidden="1" customHeight="1"/>
    <row r="58028" ht="12.75" hidden="1" customHeight="1"/>
    <row r="58029" ht="12.75" hidden="1" customHeight="1"/>
    <row r="58030" ht="12.75" hidden="1" customHeight="1"/>
    <row r="58031" ht="12.75" hidden="1" customHeight="1"/>
    <row r="58032" ht="12.75" hidden="1" customHeight="1"/>
    <row r="58033" ht="12.75" hidden="1" customHeight="1"/>
    <row r="58034" ht="12.75" hidden="1" customHeight="1"/>
    <row r="58035" ht="12.75" hidden="1" customHeight="1"/>
    <row r="58036" ht="12.75" hidden="1" customHeight="1"/>
    <row r="58037" ht="12.75" hidden="1" customHeight="1"/>
    <row r="58038" ht="12.75" hidden="1" customHeight="1"/>
    <row r="58039" ht="12.75" hidden="1" customHeight="1"/>
    <row r="58040" ht="12.75" hidden="1" customHeight="1"/>
    <row r="58041" ht="12.75" hidden="1" customHeight="1"/>
    <row r="58042" ht="12.75" hidden="1" customHeight="1"/>
    <row r="58043" ht="12.75" hidden="1" customHeight="1"/>
    <row r="58044" ht="12.75" hidden="1" customHeight="1"/>
    <row r="58045" ht="12.75" hidden="1" customHeight="1"/>
    <row r="58046" ht="12.75" hidden="1" customHeight="1"/>
    <row r="58047" ht="12.75" hidden="1" customHeight="1"/>
    <row r="58048" ht="12.75" hidden="1" customHeight="1"/>
    <row r="58049" ht="12.75" hidden="1" customHeight="1"/>
    <row r="58050" ht="12.75" hidden="1" customHeight="1"/>
    <row r="58051" ht="12.75" hidden="1" customHeight="1"/>
    <row r="58052" ht="12.75" hidden="1" customHeight="1"/>
    <row r="58053" ht="12.75" hidden="1" customHeight="1"/>
    <row r="58054" ht="12.75" hidden="1" customHeight="1"/>
    <row r="58055" ht="12.75" hidden="1" customHeight="1"/>
    <row r="58056" ht="12.75" hidden="1" customHeight="1"/>
    <row r="58057" ht="12.75" hidden="1" customHeight="1"/>
    <row r="58058" ht="12.75" hidden="1" customHeight="1"/>
    <row r="58059" ht="12.75" hidden="1" customHeight="1"/>
    <row r="58060" ht="12.75" hidden="1" customHeight="1"/>
    <row r="58061" ht="12.75" hidden="1" customHeight="1"/>
    <row r="58062" ht="12.75" hidden="1" customHeight="1"/>
    <row r="58063" ht="12.75" hidden="1" customHeight="1"/>
    <row r="58064" ht="12.75" hidden="1" customHeight="1"/>
    <row r="58065" ht="12.75" hidden="1" customHeight="1"/>
    <row r="58066" ht="12.75" hidden="1" customHeight="1"/>
    <row r="58067" ht="12.75" hidden="1" customHeight="1"/>
    <row r="58068" ht="12.75" hidden="1" customHeight="1"/>
    <row r="58069" ht="12.75" hidden="1" customHeight="1"/>
    <row r="58070" ht="12.75" hidden="1" customHeight="1"/>
    <row r="58071" ht="12.75" hidden="1" customHeight="1"/>
    <row r="58072" ht="12.75" hidden="1" customHeight="1"/>
    <row r="58073" ht="12.75" hidden="1" customHeight="1"/>
    <row r="58074" ht="12.75" hidden="1" customHeight="1"/>
    <row r="58075" ht="12.75" hidden="1" customHeight="1"/>
    <row r="58076" ht="12.75" hidden="1" customHeight="1"/>
    <row r="58077" ht="12.75" hidden="1" customHeight="1"/>
    <row r="58078" ht="12.75" hidden="1" customHeight="1"/>
    <row r="58079" ht="12.75" hidden="1" customHeight="1"/>
    <row r="58080" ht="12.75" hidden="1" customHeight="1"/>
    <row r="58081" ht="12.75" hidden="1" customHeight="1"/>
    <row r="58082" ht="12.75" hidden="1" customHeight="1"/>
    <row r="58083" ht="12.75" hidden="1" customHeight="1"/>
    <row r="58084" ht="12.75" hidden="1" customHeight="1"/>
    <row r="58085" ht="12.75" hidden="1" customHeight="1"/>
    <row r="58086" ht="12.75" hidden="1" customHeight="1"/>
    <row r="58087" ht="12.75" hidden="1" customHeight="1"/>
    <row r="58088" ht="12.75" hidden="1" customHeight="1"/>
    <row r="58089" ht="12.75" hidden="1" customHeight="1"/>
    <row r="58090" ht="12.75" hidden="1" customHeight="1"/>
    <row r="58091" ht="12.75" hidden="1" customHeight="1"/>
    <row r="58092" ht="12.75" hidden="1" customHeight="1"/>
    <row r="58093" ht="12.75" hidden="1" customHeight="1"/>
    <row r="58094" ht="12.75" hidden="1" customHeight="1"/>
    <row r="58095" ht="12.75" hidden="1" customHeight="1"/>
    <row r="58096" ht="12.75" hidden="1" customHeight="1"/>
    <row r="58097" ht="12.75" hidden="1" customHeight="1"/>
    <row r="58098" ht="12.75" hidden="1" customHeight="1"/>
    <row r="58099" ht="12.75" hidden="1" customHeight="1"/>
    <row r="58100" ht="12.75" hidden="1" customHeight="1"/>
    <row r="58101" ht="12.75" hidden="1" customHeight="1"/>
    <row r="58102" ht="12.75" hidden="1" customHeight="1"/>
    <row r="58103" ht="12.75" hidden="1" customHeight="1"/>
    <row r="58104" ht="12.75" hidden="1" customHeight="1"/>
    <row r="58105" ht="12.75" hidden="1" customHeight="1"/>
    <row r="58106" ht="12.75" hidden="1" customHeight="1"/>
    <row r="58107" ht="12.75" hidden="1" customHeight="1"/>
    <row r="58108" ht="12.75" hidden="1" customHeight="1"/>
    <row r="58109" ht="12.75" hidden="1" customHeight="1"/>
    <row r="58110" ht="12.75" hidden="1" customHeight="1"/>
    <row r="58111" ht="12.75" hidden="1" customHeight="1"/>
    <row r="58112" ht="12.75" hidden="1" customHeight="1"/>
    <row r="58113" ht="12.75" hidden="1" customHeight="1"/>
    <row r="58114" ht="12.75" hidden="1" customHeight="1"/>
    <row r="58115" ht="12.75" hidden="1" customHeight="1"/>
    <row r="58116" ht="12.75" hidden="1" customHeight="1"/>
    <row r="58117" ht="12.75" hidden="1" customHeight="1"/>
    <row r="58118" ht="12.75" hidden="1" customHeight="1"/>
    <row r="58119" ht="12.75" hidden="1" customHeight="1"/>
    <row r="58120" ht="12.75" hidden="1" customHeight="1"/>
    <row r="58121" ht="12.75" hidden="1" customHeight="1"/>
    <row r="58122" ht="12.75" hidden="1" customHeight="1"/>
    <row r="58123" ht="12.75" hidden="1" customHeight="1"/>
    <row r="58124" ht="12.75" hidden="1" customHeight="1"/>
    <row r="58125" ht="12.75" hidden="1" customHeight="1"/>
    <row r="58126" ht="12.75" hidden="1" customHeight="1"/>
    <row r="58127" ht="12.75" hidden="1" customHeight="1"/>
    <row r="58128" ht="12.75" hidden="1" customHeight="1"/>
    <row r="58129" ht="12.75" hidden="1" customHeight="1"/>
    <row r="58130" ht="12.75" hidden="1" customHeight="1"/>
    <row r="58131" ht="12.75" hidden="1" customHeight="1"/>
    <row r="58132" ht="12.75" hidden="1" customHeight="1"/>
    <row r="58133" ht="12.75" hidden="1" customHeight="1"/>
    <row r="58134" ht="12.75" hidden="1" customHeight="1"/>
    <row r="58135" ht="12.75" hidden="1" customHeight="1"/>
    <row r="58136" ht="12.75" hidden="1" customHeight="1"/>
    <row r="58137" ht="12.75" hidden="1" customHeight="1"/>
    <row r="58138" ht="12.75" hidden="1" customHeight="1"/>
    <row r="58139" ht="12.75" hidden="1" customHeight="1"/>
    <row r="58140" ht="12.75" hidden="1" customHeight="1"/>
    <row r="58141" ht="12.75" hidden="1" customHeight="1"/>
    <row r="58142" ht="12.75" hidden="1" customHeight="1"/>
    <row r="58143" ht="12.75" hidden="1" customHeight="1"/>
    <row r="58144" ht="12.75" hidden="1" customHeight="1"/>
    <row r="58145" ht="12.75" hidden="1" customHeight="1"/>
    <row r="58146" ht="12.75" hidden="1" customHeight="1"/>
    <row r="58147" ht="12.75" hidden="1" customHeight="1"/>
    <row r="58148" ht="12.75" hidden="1" customHeight="1"/>
    <row r="58149" ht="12.75" hidden="1" customHeight="1"/>
    <row r="58150" ht="12.75" hidden="1" customHeight="1"/>
    <row r="58151" ht="12.75" hidden="1" customHeight="1"/>
    <row r="58152" ht="12.75" hidden="1" customHeight="1"/>
    <row r="58153" ht="12.75" hidden="1" customHeight="1"/>
    <row r="58154" ht="12.75" hidden="1" customHeight="1"/>
    <row r="58155" ht="12.75" hidden="1" customHeight="1"/>
    <row r="58156" ht="12.75" hidden="1" customHeight="1"/>
    <row r="58157" ht="12.75" hidden="1" customHeight="1"/>
    <row r="58158" ht="12.75" hidden="1" customHeight="1"/>
    <row r="58159" ht="12.75" hidden="1" customHeight="1"/>
    <row r="58160" ht="12.75" hidden="1" customHeight="1"/>
    <row r="58161" ht="12.75" hidden="1" customHeight="1"/>
    <row r="58162" ht="12.75" hidden="1" customHeight="1"/>
    <row r="58163" ht="12.75" hidden="1" customHeight="1"/>
    <row r="58164" ht="12.75" hidden="1" customHeight="1"/>
    <row r="58165" ht="12.75" hidden="1" customHeight="1"/>
    <row r="58166" ht="12.75" hidden="1" customHeight="1"/>
    <row r="58167" ht="12.75" hidden="1" customHeight="1"/>
    <row r="58168" ht="12.75" hidden="1" customHeight="1"/>
    <row r="58169" ht="12.75" hidden="1" customHeight="1"/>
    <row r="58170" ht="12.75" hidden="1" customHeight="1"/>
    <row r="58171" ht="12.75" hidden="1" customHeight="1"/>
    <row r="58172" ht="12.75" hidden="1" customHeight="1"/>
    <row r="58173" ht="12.75" hidden="1" customHeight="1"/>
    <row r="58174" ht="12.75" hidden="1" customHeight="1"/>
    <row r="58175" ht="12.75" hidden="1" customHeight="1"/>
    <row r="58176" ht="12.75" hidden="1" customHeight="1"/>
    <row r="58177" ht="12.75" hidden="1" customHeight="1"/>
    <row r="58178" ht="12.75" hidden="1" customHeight="1"/>
    <row r="58179" ht="12.75" hidden="1" customHeight="1"/>
    <row r="58180" ht="12.75" hidden="1" customHeight="1"/>
    <row r="58181" ht="12.75" hidden="1" customHeight="1"/>
    <row r="58182" ht="12.75" hidden="1" customHeight="1"/>
    <row r="58183" ht="12.75" hidden="1" customHeight="1"/>
    <row r="58184" ht="12.75" hidden="1" customHeight="1"/>
    <row r="58185" ht="12.75" hidden="1" customHeight="1"/>
    <row r="58186" ht="12.75" hidden="1" customHeight="1"/>
    <row r="58187" ht="12.75" hidden="1" customHeight="1"/>
    <row r="58188" ht="12.75" hidden="1" customHeight="1"/>
    <row r="58189" ht="12.75" hidden="1" customHeight="1"/>
    <row r="58190" ht="12.75" hidden="1" customHeight="1"/>
    <row r="58191" ht="12.75" hidden="1" customHeight="1"/>
    <row r="58192" ht="12.75" hidden="1" customHeight="1"/>
    <row r="58193" ht="12.75" hidden="1" customHeight="1"/>
    <row r="58194" ht="12.75" hidden="1" customHeight="1"/>
    <row r="58195" ht="12.75" hidden="1" customHeight="1"/>
    <row r="58196" ht="12.75" hidden="1" customHeight="1"/>
    <row r="58197" ht="12.75" hidden="1" customHeight="1"/>
    <row r="58198" ht="12.75" hidden="1" customHeight="1"/>
    <row r="58199" ht="12.75" hidden="1" customHeight="1"/>
    <row r="58200" ht="12.75" hidden="1" customHeight="1"/>
    <row r="58201" ht="12.75" hidden="1" customHeight="1"/>
    <row r="58202" ht="12.75" hidden="1" customHeight="1"/>
    <row r="58203" ht="12.75" hidden="1" customHeight="1"/>
    <row r="58204" ht="12.75" hidden="1" customHeight="1"/>
    <row r="58205" ht="12.75" hidden="1" customHeight="1"/>
    <row r="58206" ht="12.75" hidden="1" customHeight="1"/>
    <row r="58207" ht="12.75" hidden="1" customHeight="1"/>
    <row r="58208" ht="12.75" hidden="1" customHeight="1"/>
    <row r="58209" ht="12.75" hidden="1" customHeight="1"/>
    <row r="58210" ht="12.75" hidden="1" customHeight="1"/>
    <row r="58211" ht="12.75" hidden="1" customHeight="1"/>
    <row r="58212" ht="12.75" hidden="1" customHeight="1"/>
    <row r="58213" ht="12.75" hidden="1" customHeight="1"/>
    <row r="58214" ht="12.75" hidden="1" customHeight="1"/>
    <row r="58215" ht="12.75" hidden="1" customHeight="1"/>
    <row r="58216" ht="12.75" hidden="1" customHeight="1"/>
    <row r="58217" ht="12.75" hidden="1" customHeight="1"/>
    <row r="58218" ht="12.75" hidden="1" customHeight="1"/>
    <row r="58219" ht="12.75" hidden="1" customHeight="1"/>
    <row r="58220" ht="12.75" hidden="1" customHeight="1"/>
    <row r="58221" ht="12.75" hidden="1" customHeight="1"/>
    <row r="58222" ht="12.75" hidden="1" customHeight="1"/>
    <row r="58223" ht="12.75" hidden="1" customHeight="1"/>
    <row r="58224" ht="12.75" hidden="1" customHeight="1"/>
    <row r="58225" ht="12.75" hidden="1" customHeight="1"/>
    <row r="58226" ht="12.75" hidden="1" customHeight="1"/>
    <row r="58227" ht="12.75" hidden="1" customHeight="1"/>
    <row r="58228" ht="12.75" hidden="1" customHeight="1"/>
    <row r="58229" ht="12.75" hidden="1" customHeight="1"/>
    <row r="58230" ht="12.75" hidden="1" customHeight="1"/>
    <row r="58231" ht="12.75" hidden="1" customHeight="1"/>
    <row r="58232" ht="12.75" hidden="1" customHeight="1"/>
    <row r="58233" ht="12.75" hidden="1" customHeight="1"/>
    <row r="58234" ht="12.75" hidden="1" customHeight="1"/>
    <row r="58235" ht="12.75" hidden="1" customHeight="1"/>
    <row r="58236" ht="12.75" hidden="1" customHeight="1"/>
    <row r="58237" ht="12.75" hidden="1" customHeight="1"/>
    <row r="58238" ht="12.75" hidden="1" customHeight="1"/>
    <row r="58239" ht="12.75" hidden="1" customHeight="1"/>
    <row r="58240" ht="12.75" hidden="1" customHeight="1"/>
    <row r="58241" ht="12.75" hidden="1" customHeight="1"/>
    <row r="58242" ht="12.75" hidden="1" customHeight="1"/>
    <row r="58243" ht="12.75" hidden="1" customHeight="1"/>
    <row r="58244" ht="12.75" hidden="1" customHeight="1"/>
    <row r="58245" ht="12.75" hidden="1" customHeight="1"/>
    <row r="58246" ht="12.75" hidden="1" customHeight="1"/>
    <row r="58247" ht="12.75" hidden="1" customHeight="1"/>
    <row r="58248" ht="12.75" hidden="1" customHeight="1"/>
    <row r="58249" ht="12.75" hidden="1" customHeight="1"/>
    <row r="58250" ht="12.75" hidden="1" customHeight="1"/>
    <row r="58251" ht="12.75" hidden="1" customHeight="1"/>
    <row r="58252" ht="12.75" hidden="1" customHeight="1"/>
    <row r="58253" ht="12.75" hidden="1" customHeight="1"/>
    <row r="58254" ht="12.75" hidden="1" customHeight="1"/>
    <row r="58255" ht="12.75" hidden="1" customHeight="1"/>
    <row r="58256" ht="12.75" hidden="1" customHeight="1"/>
    <row r="58257" ht="12.75" hidden="1" customHeight="1"/>
    <row r="58258" ht="12.75" hidden="1" customHeight="1"/>
    <row r="58259" ht="12.75" hidden="1" customHeight="1"/>
    <row r="58260" ht="12.75" hidden="1" customHeight="1"/>
    <row r="58261" ht="12.75" hidden="1" customHeight="1"/>
    <row r="58262" ht="12.75" hidden="1" customHeight="1"/>
    <row r="58263" ht="12.75" hidden="1" customHeight="1"/>
    <row r="58264" ht="12.75" hidden="1" customHeight="1"/>
    <row r="58265" ht="12.75" hidden="1" customHeight="1"/>
    <row r="58266" ht="12.75" hidden="1" customHeight="1"/>
    <row r="58267" ht="12.75" hidden="1" customHeight="1"/>
    <row r="58268" ht="12.75" hidden="1" customHeight="1"/>
    <row r="58269" ht="12.75" hidden="1" customHeight="1"/>
    <row r="58270" ht="12.75" hidden="1" customHeight="1"/>
    <row r="58271" ht="12.75" hidden="1" customHeight="1"/>
    <row r="58272" ht="12.75" hidden="1" customHeight="1"/>
    <row r="58273" ht="12.75" hidden="1" customHeight="1"/>
    <row r="58274" ht="12.75" hidden="1" customHeight="1"/>
    <row r="58275" ht="12.75" hidden="1" customHeight="1"/>
    <row r="58276" ht="12.75" hidden="1" customHeight="1"/>
    <row r="58277" ht="12.75" hidden="1" customHeight="1"/>
    <row r="58278" ht="12.75" hidden="1" customHeight="1"/>
    <row r="58279" ht="12.75" hidden="1" customHeight="1"/>
    <row r="58280" ht="12.75" hidden="1" customHeight="1"/>
    <row r="58281" ht="12.75" hidden="1" customHeight="1"/>
    <row r="58282" ht="12.75" hidden="1" customHeight="1"/>
    <row r="58283" ht="12.75" hidden="1" customHeight="1"/>
    <row r="58284" ht="12.75" hidden="1" customHeight="1"/>
    <row r="58285" ht="12.75" hidden="1" customHeight="1"/>
    <row r="58286" ht="12.75" hidden="1" customHeight="1"/>
    <row r="58287" ht="12.75" hidden="1" customHeight="1"/>
    <row r="58288" ht="12.75" hidden="1" customHeight="1"/>
    <row r="58289" ht="12.75" hidden="1" customHeight="1"/>
    <row r="58290" ht="12.75" hidden="1" customHeight="1"/>
    <row r="58291" ht="12.75" hidden="1" customHeight="1"/>
    <row r="58292" ht="12.75" hidden="1" customHeight="1"/>
    <row r="58293" ht="12.75" hidden="1" customHeight="1"/>
    <row r="58294" ht="12.75" hidden="1" customHeight="1"/>
    <row r="58295" ht="12.75" hidden="1" customHeight="1"/>
    <row r="58296" ht="12.75" hidden="1" customHeight="1"/>
    <row r="58297" ht="12.75" hidden="1" customHeight="1"/>
    <row r="58298" ht="12.75" hidden="1" customHeight="1"/>
    <row r="58299" ht="12.75" hidden="1" customHeight="1"/>
    <row r="58300" ht="12.75" hidden="1" customHeight="1"/>
    <row r="58301" ht="12.75" hidden="1" customHeight="1"/>
    <row r="58302" ht="12.75" hidden="1" customHeight="1"/>
    <row r="58303" ht="12.75" hidden="1" customHeight="1"/>
    <row r="58304" ht="12.75" hidden="1" customHeight="1"/>
    <row r="58305" ht="12.75" hidden="1" customHeight="1"/>
    <row r="58306" ht="12.75" hidden="1" customHeight="1"/>
    <row r="58307" ht="12.75" hidden="1" customHeight="1"/>
    <row r="58308" ht="12.75" hidden="1" customHeight="1"/>
    <row r="58309" ht="12.75" hidden="1" customHeight="1"/>
    <row r="58310" ht="12.75" hidden="1" customHeight="1"/>
    <row r="58311" ht="12.75" hidden="1" customHeight="1"/>
    <row r="58312" ht="12.75" hidden="1" customHeight="1"/>
    <row r="58313" ht="12.75" hidden="1" customHeight="1"/>
    <row r="58314" ht="12.75" hidden="1" customHeight="1"/>
    <row r="58315" ht="12.75" hidden="1" customHeight="1"/>
    <row r="58316" ht="12.75" hidden="1" customHeight="1"/>
    <row r="58317" ht="12.75" hidden="1" customHeight="1"/>
    <row r="58318" ht="12.75" hidden="1" customHeight="1"/>
    <row r="58319" ht="12.75" hidden="1" customHeight="1"/>
    <row r="58320" ht="12.75" hidden="1" customHeight="1"/>
    <row r="58321" ht="12.75" hidden="1" customHeight="1"/>
    <row r="58322" ht="12.75" hidden="1" customHeight="1"/>
    <row r="58323" ht="12.75" hidden="1" customHeight="1"/>
    <row r="58324" ht="12.75" hidden="1" customHeight="1"/>
    <row r="58325" ht="12.75" hidden="1" customHeight="1"/>
    <row r="58326" ht="12.75" hidden="1" customHeight="1"/>
    <row r="58327" ht="12.75" hidden="1" customHeight="1"/>
    <row r="58328" ht="12.75" hidden="1" customHeight="1"/>
    <row r="58329" ht="12.75" hidden="1" customHeight="1"/>
    <row r="58330" ht="12.75" hidden="1" customHeight="1"/>
    <row r="58331" ht="12.75" hidden="1" customHeight="1"/>
    <row r="58332" ht="12.75" hidden="1" customHeight="1"/>
    <row r="58333" ht="12.75" hidden="1" customHeight="1"/>
    <row r="58334" ht="12.75" hidden="1" customHeight="1"/>
    <row r="58335" ht="12.75" hidden="1" customHeight="1"/>
    <row r="58336" ht="12.75" hidden="1" customHeight="1"/>
    <row r="58337" ht="12.75" hidden="1" customHeight="1"/>
    <row r="58338" ht="12.75" hidden="1" customHeight="1"/>
    <row r="58339" ht="12.75" hidden="1" customHeight="1"/>
    <row r="58340" ht="12.75" hidden="1" customHeight="1"/>
    <row r="58341" ht="12.75" hidden="1" customHeight="1"/>
    <row r="58342" ht="12.75" hidden="1" customHeight="1"/>
    <row r="58343" ht="12.75" hidden="1" customHeight="1"/>
    <row r="58344" ht="12.75" hidden="1" customHeight="1"/>
    <row r="58345" ht="12.75" hidden="1" customHeight="1"/>
    <row r="58346" ht="12.75" hidden="1" customHeight="1"/>
    <row r="58347" ht="12.75" hidden="1" customHeight="1"/>
    <row r="58348" ht="12.75" hidden="1" customHeight="1"/>
    <row r="58349" ht="12.75" hidden="1" customHeight="1"/>
    <row r="58350" ht="12.75" hidden="1" customHeight="1"/>
    <row r="58351" ht="12.75" hidden="1" customHeight="1"/>
    <row r="58352" ht="12.75" hidden="1" customHeight="1"/>
    <row r="58353" ht="12.75" hidden="1" customHeight="1"/>
    <row r="58354" ht="12.75" hidden="1" customHeight="1"/>
    <row r="58355" ht="12.75" hidden="1" customHeight="1"/>
    <row r="58356" ht="12.75" hidden="1" customHeight="1"/>
    <row r="58357" ht="12.75" hidden="1" customHeight="1"/>
    <row r="58358" ht="12.75" hidden="1" customHeight="1"/>
    <row r="58359" ht="12.75" hidden="1" customHeight="1"/>
    <row r="58360" ht="12.75" hidden="1" customHeight="1"/>
    <row r="58361" ht="12.75" hidden="1" customHeight="1"/>
    <row r="58362" ht="12.75" hidden="1" customHeight="1"/>
    <row r="58363" ht="12.75" hidden="1" customHeight="1"/>
    <row r="58364" ht="12.75" hidden="1" customHeight="1"/>
    <row r="58365" ht="12.75" hidden="1" customHeight="1"/>
    <row r="58366" ht="12.75" hidden="1" customHeight="1"/>
    <row r="58367" ht="12.75" hidden="1" customHeight="1"/>
    <row r="58368" ht="12.75" hidden="1" customHeight="1"/>
    <row r="58369" ht="12.75" hidden="1" customHeight="1"/>
    <row r="58370" ht="12.75" hidden="1" customHeight="1"/>
    <row r="58371" ht="12.75" hidden="1" customHeight="1"/>
    <row r="58372" ht="12.75" hidden="1" customHeight="1"/>
    <row r="58373" ht="12.75" hidden="1" customHeight="1"/>
    <row r="58374" ht="12.75" hidden="1" customHeight="1"/>
    <row r="58375" ht="12.75" hidden="1" customHeight="1"/>
    <row r="58376" ht="12.75" hidden="1" customHeight="1"/>
    <row r="58377" ht="12.75" hidden="1" customHeight="1"/>
    <row r="58378" ht="12.75" hidden="1" customHeight="1"/>
    <row r="58379" ht="12.75" hidden="1" customHeight="1"/>
    <row r="58380" ht="12.75" hidden="1" customHeight="1"/>
    <row r="58381" ht="12.75" hidden="1" customHeight="1"/>
    <row r="58382" ht="12.75" hidden="1" customHeight="1"/>
    <row r="58383" ht="12.75" hidden="1" customHeight="1"/>
    <row r="58384" ht="12.75" hidden="1" customHeight="1"/>
    <row r="58385" ht="12.75" hidden="1" customHeight="1"/>
    <row r="58386" ht="12.75" hidden="1" customHeight="1"/>
    <row r="58387" ht="12.75" hidden="1" customHeight="1"/>
    <row r="58388" ht="12.75" hidden="1" customHeight="1"/>
    <row r="58389" ht="12.75" hidden="1" customHeight="1"/>
    <row r="58390" ht="12.75" hidden="1" customHeight="1"/>
    <row r="58391" ht="12.75" hidden="1" customHeight="1"/>
    <row r="58392" ht="12.75" hidden="1" customHeight="1"/>
    <row r="58393" ht="12.75" hidden="1" customHeight="1"/>
    <row r="58394" ht="12.75" hidden="1" customHeight="1"/>
    <row r="58395" ht="12.75" hidden="1" customHeight="1"/>
    <row r="58396" ht="12.75" hidden="1" customHeight="1"/>
    <row r="58397" ht="12.75" hidden="1" customHeight="1"/>
    <row r="58398" ht="12.75" hidden="1" customHeight="1"/>
    <row r="58399" ht="12.75" hidden="1" customHeight="1"/>
    <row r="58400" ht="12.75" hidden="1" customHeight="1"/>
    <row r="58401" ht="12.75" hidden="1" customHeight="1"/>
    <row r="58402" ht="12.75" hidden="1" customHeight="1"/>
    <row r="58403" ht="12.75" hidden="1" customHeight="1"/>
    <row r="58404" ht="12.75" hidden="1" customHeight="1"/>
    <row r="58405" ht="12.75" hidden="1" customHeight="1"/>
    <row r="58406" ht="12.75" hidden="1" customHeight="1"/>
    <row r="58407" ht="12.75" hidden="1" customHeight="1"/>
    <row r="58408" ht="12.75" hidden="1" customHeight="1"/>
    <row r="58409" ht="12.75" hidden="1" customHeight="1"/>
    <row r="58410" ht="12.75" hidden="1" customHeight="1"/>
    <row r="58411" ht="12.75" hidden="1" customHeight="1"/>
    <row r="58412" ht="12.75" hidden="1" customHeight="1"/>
    <row r="58413" ht="12.75" hidden="1" customHeight="1"/>
    <row r="58414" ht="12.75" hidden="1" customHeight="1"/>
    <row r="58415" ht="12.75" hidden="1" customHeight="1"/>
    <row r="58416" ht="12.75" hidden="1" customHeight="1"/>
    <row r="58417" ht="12.75" hidden="1" customHeight="1"/>
    <row r="58418" ht="12.75" hidden="1" customHeight="1"/>
    <row r="58419" ht="12.75" hidden="1" customHeight="1"/>
    <row r="58420" ht="12.75" hidden="1" customHeight="1"/>
    <row r="58421" ht="12.75" hidden="1" customHeight="1"/>
    <row r="58422" ht="12.75" hidden="1" customHeight="1"/>
    <row r="58423" ht="12.75" hidden="1" customHeight="1"/>
    <row r="58424" ht="12.75" hidden="1" customHeight="1"/>
    <row r="58425" ht="12.75" hidden="1" customHeight="1"/>
    <row r="58426" ht="12.75" hidden="1" customHeight="1"/>
    <row r="58427" ht="12.75" hidden="1" customHeight="1"/>
    <row r="58428" ht="12.75" hidden="1" customHeight="1"/>
    <row r="58429" ht="12.75" hidden="1" customHeight="1"/>
    <row r="58430" ht="12.75" hidden="1" customHeight="1"/>
    <row r="58431" ht="12.75" hidden="1" customHeight="1"/>
    <row r="58432" ht="12.75" hidden="1" customHeight="1"/>
    <row r="58433" ht="12.75" hidden="1" customHeight="1"/>
    <row r="58434" ht="12.75" hidden="1" customHeight="1"/>
    <row r="58435" ht="12.75" hidden="1" customHeight="1"/>
    <row r="58436" ht="12.75" hidden="1" customHeight="1"/>
    <row r="58437" ht="12.75" hidden="1" customHeight="1"/>
    <row r="58438" ht="12.75" hidden="1" customHeight="1"/>
    <row r="58439" ht="12.75" hidden="1" customHeight="1"/>
    <row r="58440" ht="12.75" hidden="1" customHeight="1"/>
    <row r="58441" ht="12.75" hidden="1" customHeight="1"/>
    <row r="58442" ht="12.75" hidden="1" customHeight="1"/>
    <row r="58443" ht="12.75" hidden="1" customHeight="1"/>
    <row r="58444" ht="12.75" hidden="1" customHeight="1"/>
    <row r="58445" ht="12.75" hidden="1" customHeight="1"/>
    <row r="58446" ht="12.75" hidden="1" customHeight="1"/>
    <row r="58447" ht="12.75" hidden="1" customHeight="1"/>
    <row r="58448" ht="12.75" hidden="1" customHeight="1"/>
    <row r="58449" ht="12.75" hidden="1" customHeight="1"/>
    <row r="58450" ht="12.75" hidden="1" customHeight="1"/>
    <row r="58451" ht="12.75" hidden="1" customHeight="1"/>
    <row r="58452" ht="12.75" hidden="1" customHeight="1"/>
    <row r="58453" ht="12.75" hidden="1" customHeight="1"/>
    <row r="58454" ht="12.75" hidden="1" customHeight="1"/>
    <row r="58455" ht="12.75" hidden="1" customHeight="1"/>
    <row r="58456" ht="12.75" hidden="1" customHeight="1"/>
    <row r="58457" ht="12.75" hidden="1" customHeight="1"/>
    <row r="58458" ht="12.75" hidden="1" customHeight="1"/>
    <row r="58459" ht="12.75" hidden="1" customHeight="1"/>
    <row r="58460" ht="12.75" hidden="1" customHeight="1"/>
    <row r="58461" ht="12.75" hidden="1" customHeight="1"/>
    <row r="58462" ht="12.75" hidden="1" customHeight="1"/>
    <row r="58463" ht="12.75" hidden="1" customHeight="1"/>
    <row r="58464" ht="12.75" hidden="1" customHeight="1"/>
    <row r="58465" ht="12.75" hidden="1" customHeight="1"/>
    <row r="58466" ht="12.75" hidden="1" customHeight="1"/>
    <row r="58467" ht="12.75" hidden="1" customHeight="1"/>
    <row r="58468" ht="12.75" hidden="1" customHeight="1"/>
    <row r="58469" ht="12.75" hidden="1" customHeight="1"/>
    <row r="58470" ht="12.75" hidden="1" customHeight="1"/>
    <row r="58471" ht="12.75" hidden="1" customHeight="1"/>
    <row r="58472" ht="12.75" hidden="1" customHeight="1"/>
    <row r="58473" ht="12.75" hidden="1" customHeight="1"/>
    <row r="58474" ht="12.75" hidden="1" customHeight="1"/>
    <row r="58475" ht="12.75" hidden="1" customHeight="1"/>
    <row r="58476" ht="12.75" hidden="1" customHeight="1"/>
    <row r="58477" ht="12.75" hidden="1" customHeight="1"/>
    <row r="58478" ht="12.75" hidden="1" customHeight="1"/>
    <row r="58479" ht="12.75" hidden="1" customHeight="1"/>
    <row r="58480" ht="12.75" hidden="1" customHeight="1"/>
    <row r="58481" ht="12.75" hidden="1" customHeight="1"/>
    <row r="58482" ht="12.75" hidden="1" customHeight="1"/>
    <row r="58483" ht="12.75" hidden="1" customHeight="1"/>
    <row r="58484" ht="12.75" hidden="1" customHeight="1"/>
    <row r="58485" ht="12.75" hidden="1" customHeight="1"/>
    <row r="58486" ht="12.75" hidden="1" customHeight="1"/>
    <row r="58487" ht="12.75" hidden="1" customHeight="1"/>
    <row r="58488" ht="12.75" hidden="1" customHeight="1"/>
    <row r="58489" ht="12.75" hidden="1" customHeight="1"/>
    <row r="58490" ht="12.75" hidden="1" customHeight="1"/>
    <row r="58491" ht="12.75" hidden="1" customHeight="1"/>
    <row r="58492" ht="12.75" hidden="1" customHeight="1"/>
    <row r="58493" ht="12.75" hidden="1" customHeight="1"/>
    <row r="58494" ht="12.75" hidden="1" customHeight="1"/>
    <row r="58495" ht="12.75" hidden="1" customHeight="1"/>
    <row r="58496" ht="12.75" hidden="1" customHeight="1"/>
    <row r="58497" ht="12.75" hidden="1" customHeight="1"/>
    <row r="58498" ht="12.75" hidden="1" customHeight="1"/>
    <row r="58499" ht="12.75" hidden="1" customHeight="1"/>
    <row r="58500" ht="12.75" hidden="1" customHeight="1"/>
    <row r="58501" ht="12.75" hidden="1" customHeight="1"/>
    <row r="58502" ht="12.75" hidden="1" customHeight="1"/>
    <row r="58503" ht="12.75" hidden="1" customHeight="1"/>
    <row r="58504" ht="12.75" hidden="1" customHeight="1"/>
    <row r="58505" ht="12.75" hidden="1" customHeight="1"/>
    <row r="58506" ht="12.75" hidden="1" customHeight="1"/>
    <row r="58507" ht="12.75" hidden="1" customHeight="1"/>
    <row r="58508" ht="12.75" hidden="1" customHeight="1"/>
    <row r="58509" ht="12.75" hidden="1" customHeight="1"/>
    <row r="58510" ht="12.75" hidden="1" customHeight="1"/>
    <row r="58511" ht="12.75" hidden="1" customHeight="1"/>
    <row r="58512" ht="12.75" hidden="1" customHeight="1"/>
    <row r="58513" ht="12.75" hidden="1" customHeight="1"/>
    <row r="58514" ht="12.75" hidden="1" customHeight="1"/>
    <row r="58515" ht="12.75" hidden="1" customHeight="1"/>
    <row r="58516" ht="12.75" hidden="1" customHeight="1"/>
    <row r="58517" ht="12.75" hidden="1" customHeight="1"/>
    <row r="58518" ht="12.75" hidden="1" customHeight="1"/>
    <row r="58519" ht="12.75" hidden="1" customHeight="1"/>
    <row r="58520" ht="12.75" hidden="1" customHeight="1"/>
    <row r="58521" ht="12.75" hidden="1" customHeight="1"/>
    <row r="58522" ht="12.75" hidden="1" customHeight="1"/>
    <row r="58523" ht="12.75" hidden="1" customHeight="1"/>
    <row r="58524" ht="12.75" hidden="1" customHeight="1"/>
    <row r="58525" ht="12.75" hidden="1" customHeight="1"/>
    <row r="58526" ht="12.75" hidden="1" customHeight="1"/>
    <row r="58527" ht="12.75" hidden="1" customHeight="1"/>
    <row r="58528" ht="12.75" hidden="1" customHeight="1"/>
    <row r="58529" ht="12.75" hidden="1" customHeight="1"/>
    <row r="58530" ht="12.75" hidden="1" customHeight="1"/>
    <row r="58531" ht="12.75" hidden="1" customHeight="1"/>
    <row r="58532" ht="12.75" hidden="1" customHeight="1"/>
    <row r="58533" ht="12.75" hidden="1" customHeight="1"/>
    <row r="58534" ht="12.75" hidden="1" customHeight="1"/>
    <row r="58535" ht="12.75" hidden="1" customHeight="1"/>
    <row r="58536" ht="12.75" hidden="1" customHeight="1"/>
    <row r="58537" ht="12.75" hidden="1" customHeight="1"/>
    <row r="58538" ht="12.75" hidden="1" customHeight="1"/>
    <row r="58539" ht="12.75" hidden="1" customHeight="1"/>
    <row r="58540" ht="12.75" hidden="1" customHeight="1"/>
    <row r="58541" ht="12.75" hidden="1" customHeight="1"/>
    <row r="58542" ht="12.75" hidden="1" customHeight="1"/>
    <row r="58543" ht="12.75" hidden="1" customHeight="1"/>
    <row r="58544" ht="12.75" hidden="1" customHeight="1"/>
    <row r="58545" ht="12.75" hidden="1" customHeight="1"/>
    <row r="58546" ht="12.75" hidden="1" customHeight="1"/>
    <row r="58547" ht="12.75" hidden="1" customHeight="1"/>
    <row r="58548" ht="12.75" hidden="1" customHeight="1"/>
    <row r="58549" ht="12.75" hidden="1" customHeight="1"/>
    <row r="58550" ht="12.75" hidden="1" customHeight="1"/>
    <row r="58551" ht="12.75" hidden="1" customHeight="1"/>
    <row r="58552" ht="12.75" hidden="1" customHeight="1"/>
    <row r="58553" ht="12.75" hidden="1" customHeight="1"/>
    <row r="58554" ht="12.75" hidden="1" customHeight="1"/>
    <row r="58555" ht="12.75" hidden="1" customHeight="1"/>
    <row r="58556" ht="12.75" hidden="1" customHeight="1"/>
    <row r="58557" ht="12.75" hidden="1" customHeight="1"/>
    <row r="58558" ht="12.75" hidden="1" customHeight="1"/>
    <row r="58559" ht="12.75" hidden="1" customHeight="1"/>
    <row r="58560" ht="12.75" hidden="1" customHeight="1"/>
    <row r="58561" ht="12.75" hidden="1" customHeight="1"/>
    <row r="58562" ht="12.75" hidden="1" customHeight="1"/>
    <row r="58563" ht="12.75" hidden="1" customHeight="1"/>
    <row r="58564" ht="12.75" hidden="1" customHeight="1"/>
    <row r="58565" ht="12.75" hidden="1" customHeight="1"/>
    <row r="58566" ht="12.75" hidden="1" customHeight="1"/>
    <row r="58567" ht="12.75" hidden="1" customHeight="1"/>
    <row r="58568" ht="12.75" hidden="1" customHeight="1"/>
    <row r="58569" ht="12.75" hidden="1" customHeight="1"/>
    <row r="58570" ht="12.75" hidden="1" customHeight="1"/>
    <row r="58571" ht="12.75" hidden="1" customHeight="1"/>
    <row r="58572" ht="12.75" hidden="1" customHeight="1"/>
    <row r="58573" ht="12.75" hidden="1" customHeight="1"/>
    <row r="58574" ht="12.75" hidden="1" customHeight="1"/>
    <row r="58575" ht="12.75" hidden="1" customHeight="1"/>
    <row r="58576" ht="12.75" hidden="1" customHeight="1"/>
    <row r="58577" ht="12.75" hidden="1" customHeight="1"/>
    <row r="58578" ht="12.75" hidden="1" customHeight="1"/>
    <row r="58579" ht="12.75" hidden="1" customHeight="1"/>
    <row r="58580" ht="12.75" hidden="1" customHeight="1"/>
    <row r="58581" ht="12.75" hidden="1" customHeight="1"/>
    <row r="58582" ht="12.75" hidden="1" customHeight="1"/>
    <row r="58583" ht="12.75" hidden="1" customHeight="1"/>
    <row r="58584" ht="12.75" hidden="1" customHeight="1"/>
    <row r="58585" ht="12.75" hidden="1" customHeight="1"/>
    <row r="58586" ht="12.75" hidden="1" customHeight="1"/>
    <row r="58587" ht="12.75" hidden="1" customHeight="1"/>
    <row r="58588" ht="12.75" hidden="1" customHeight="1"/>
    <row r="58589" ht="12.75" hidden="1" customHeight="1"/>
    <row r="58590" ht="12.75" hidden="1" customHeight="1"/>
    <row r="58591" ht="12.75" hidden="1" customHeight="1"/>
    <row r="58592" ht="12.75" hidden="1" customHeight="1"/>
    <row r="58593" ht="12.75" hidden="1" customHeight="1"/>
    <row r="58594" ht="12.75" hidden="1" customHeight="1"/>
    <row r="58595" ht="12.75" hidden="1" customHeight="1"/>
    <row r="58596" ht="12.75" hidden="1" customHeight="1"/>
    <row r="58597" ht="12.75" hidden="1" customHeight="1"/>
    <row r="58598" ht="12.75" hidden="1" customHeight="1"/>
    <row r="58599" ht="12.75" hidden="1" customHeight="1"/>
    <row r="58600" ht="12.75" hidden="1" customHeight="1"/>
    <row r="58601" ht="12.75" hidden="1" customHeight="1"/>
    <row r="58602" ht="12.75" hidden="1" customHeight="1"/>
    <row r="58603" ht="12.75" hidden="1" customHeight="1"/>
    <row r="58604" ht="12.75" hidden="1" customHeight="1"/>
    <row r="58605" ht="12.75" hidden="1" customHeight="1"/>
    <row r="58606" ht="12.75" hidden="1" customHeight="1"/>
    <row r="58607" ht="12.75" hidden="1" customHeight="1"/>
    <row r="58608" ht="12.75" hidden="1" customHeight="1"/>
    <row r="58609" ht="12.75" hidden="1" customHeight="1"/>
    <row r="58610" ht="12.75" hidden="1" customHeight="1"/>
    <row r="58611" ht="12.75" hidden="1" customHeight="1"/>
    <row r="58612" ht="12.75" hidden="1" customHeight="1"/>
    <row r="58613" ht="12.75" hidden="1" customHeight="1"/>
    <row r="58614" ht="12.75" hidden="1" customHeight="1"/>
    <row r="58615" ht="12.75" hidden="1" customHeight="1"/>
    <row r="58616" ht="12.75" hidden="1" customHeight="1"/>
    <row r="58617" ht="12.75" hidden="1" customHeight="1"/>
    <row r="58618" ht="12.75" hidden="1" customHeight="1"/>
    <row r="58619" ht="12.75" hidden="1" customHeight="1"/>
    <row r="58620" ht="12.75" hidden="1" customHeight="1"/>
    <row r="58621" ht="12.75" hidden="1" customHeight="1"/>
    <row r="58622" ht="12.75" hidden="1" customHeight="1"/>
    <row r="58623" ht="12.75" hidden="1" customHeight="1"/>
    <row r="58624" ht="12.75" hidden="1" customHeight="1"/>
    <row r="58625" ht="12.75" hidden="1" customHeight="1"/>
    <row r="58626" ht="12.75" hidden="1" customHeight="1"/>
    <row r="58627" ht="12.75" hidden="1" customHeight="1"/>
    <row r="58628" ht="12.75" hidden="1" customHeight="1"/>
    <row r="58629" ht="12.75" hidden="1" customHeight="1"/>
    <row r="58630" ht="12.75" hidden="1" customHeight="1"/>
    <row r="58631" ht="12.75" hidden="1" customHeight="1"/>
    <row r="58632" ht="12.75" hidden="1" customHeight="1"/>
    <row r="58633" ht="12.75" hidden="1" customHeight="1"/>
    <row r="58634" ht="12.75" hidden="1" customHeight="1"/>
    <row r="58635" ht="12.75" hidden="1" customHeight="1"/>
    <row r="58636" ht="12.75" hidden="1" customHeight="1"/>
    <row r="58637" ht="12.75" hidden="1" customHeight="1"/>
    <row r="58638" ht="12.75" hidden="1" customHeight="1"/>
    <row r="58639" ht="12.75" hidden="1" customHeight="1"/>
    <row r="58640" ht="12.75" hidden="1" customHeight="1"/>
    <row r="58641" ht="12.75" hidden="1" customHeight="1"/>
    <row r="58642" ht="12.75" hidden="1" customHeight="1"/>
    <row r="58643" ht="12.75" hidden="1" customHeight="1"/>
    <row r="58644" ht="12.75" hidden="1" customHeight="1"/>
    <row r="58645" ht="12.75" hidden="1" customHeight="1"/>
    <row r="58646" ht="12.75" hidden="1" customHeight="1"/>
    <row r="58647" ht="12.75" hidden="1" customHeight="1"/>
    <row r="58648" ht="12.75" hidden="1" customHeight="1"/>
    <row r="58649" ht="12.75" hidden="1" customHeight="1"/>
    <row r="58650" ht="12.75" hidden="1" customHeight="1"/>
    <row r="58651" ht="12.75" hidden="1" customHeight="1"/>
    <row r="58652" ht="12.75" hidden="1" customHeight="1"/>
    <row r="58653" ht="12.75" hidden="1" customHeight="1"/>
    <row r="58654" ht="12.75" hidden="1" customHeight="1"/>
    <row r="58655" ht="12.75" hidden="1" customHeight="1"/>
    <row r="58656" ht="12.75" hidden="1" customHeight="1"/>
    <row r="58657" ht="12.75" hidden="1" customHeight="1"/>
    <row r="58658" ht="12.75" hidden="1" customHeight="1"/>
    <row r="58659" ht="12.75" hidden="1" customHeight="1"/>
    <row r="58660" ht="12.75" hidden="1" customHeight="1"/>
    <row r="58661" ht="12.75" hidden="1" customHeight="1"/>
    <row r="58662" ht="12.75" hidden="1" customHeight="1"/>
    <row r="58663" ht="12.75" hidden="1" customHeight="1"/>
    <row r="58664" ht="12.75" hidden="1" customHeight="1"/>
    <row r="58665" ht="12.75" hidden="1" customHeight="1"/>
    <row r="58666" ht="12.75" hidden="1" customHeight="1"/>
    <row r="58667" ht="12.75" hidden="1" customHeight="1"/>
    <row r="58668" ht="12.75" hidden="1" customHeight="1"/>
    <row r="58669" ht="12.75" hidden="1" customHeight="1"/>
    <row r="58670" ht="12.75" hidden="1" customHeight="1"/>
    <row r="58671" ht="12.75" hidden="1" customHeight="1"/>
    <row r="58672" ht="12.75" hidden="1" customHeight="1"/>
    <row r="58673" ht="12.75" hidden="1" customHeight="1"/>
    <row r="58674" ht="12.75" hidden="1" customHeight="1"/>
    <row r="58675" ht="12.75" hidden="1" customHeight="1"/>
    <row r="58676" ht="12.75" hidden="1" customHeight="1"/>
    <row r="58677" ht="12.75" hidden="1" customHeight="1"/>
    <row r="58678" ht="12.75" hidden="1" customHeight="1"/>
    <row r="58679" ht="12.75" hidden="1" customHeight="1"/>
    <row r="58680" ht="12.75" hidden="1" customHeight="1"/>
    <row r="58681" ht="12.75" hidden="1" customHeight="1"/>
    <row r="58682" ht="12.75" hidden="1" customHeight="1"/>
    <row r="58683" ht="12.75" hidden="1" customHeight="1"/>
    <row r="58684" ht="12.75" hidden="1" customHeight="1"/>
    <row r="58685" ht="12.75" hidden="1" customHeight="1"/>
    <row r="58686" ht="12.75" hidden="1" customHeight="1"/>
    <row r="58687" ht="12.75" hidden="1" customHeight="1"/>
    <row r="58688" ht="12.75" hidden="1" customHeight="1"/>
    <row r="58689" ht="12.75" hidden="1" customHeight="1"/>
    <row r="58690" ht="12.75" hidden="1" customHeight="1"/>
    <row r="58691" ht="12.75" hidden="1" customHeight="1"/>
    <row r="58692" ht="12.75" hidden="1" customHeight="1"/>
    <row r="58693" ht="12.75" hidden="1" customHeight="1"/>
    <row r="58694" ht="12.75" hidden="1" customHeight="1"/>
    <row r="58695" ht="12.75" hidden="1" customHeight="1"/>
    <row r="58696" ht="12.75" hidden="1" customHeight="1"/>
    <row r="58697" ht="12.75" hidden="1" customHeight="1"/>
    <row r="58698" ht="12.75" hidden="1" customHeight="1"/>
    <row r="58699" ht="12.75" hidden="1" customHeight="1"/>
    <row r="58700" ht="12.75" hidden="1" customHeight="1"/>
    <row r="58701" ht="12.75" hidden="1" customHeight="1"/>
    <row r="58702" ht="12.75" hidden="1" customHeight="1"/>
    <row r="58703" ht="12.75" hidden="1" customHeight="1"/>
    <row r="58704" ht="12.75" hidden="1" customHeight="1"/>
    <row r="58705" ht="12.75" hidden="1" customHeight="1"/>
    <row r="58706" ht="12.75" hidden="1" customHeight="1"/>
    <row r="58707" ht="12.75" hidden="1" customHeight="1"/>
    <row r="58708" ht="12.75" hidden="1" customHeight="1"/>
    <row r="58709" ht="12.75" hidden="1" customHeight="1"/>
    <row r="58710" ht="12.75" hidden="1" customHeight="1"/>
    <row r="58711" ht="12.75" hidden="1" customHeight="1"/>
    <row r="58712" ht="12.75" hidden="1" customHeight="1"/>
    <row r="58713" ht="12.75" hidden="1" customHeight="1"/>
    <row r="58714" ht="12.75" hidden="1" customHeight="1"/>
    <row r="58715" ht="12.75" hidden="1" customHeight="1"/>
    <row r="58716" ht="12.75" hidden="1" customHeight="1"/>
    <row r="58717" ht="12.75" hidden="1" customHeight="1"/>
    <row r="58718" ht="12.75" hidden="1" customHeight="1"/>
    <row r="58719" ht="12.75" hidden="1" customHeight="1"/>
    <row r="58720" ht="12.75" hidden="1" customHeight="1"/>
    <row r="58721" ht="12.75" hidden="1" customHeight="1"/>
    <row r="58722" ht="12.75" hidden="1" customHeight="1"/>
    <row r="58723" ht="12.75" hidden="1" customHeight="1"/>
    <row r="58724" ht="12.75" hidden="1" customHeight="1"/>
    <row r="58725" ht="12.75" hidden="1" customHeight="1"/>
    <row r="58726" ht="12.75" hidden="1" customHeight="1"/>
    <row r="58727" ht="12.75" hidden="1" customHeight="1"/>
    <row r="58728" ht="12.75" hidden="1" customHeight="1"/>
    <row r="58729" ht="12.75" hidden="1" customHeight="1"/>
    <row r="58730" ht="12.75" hidden="1" customHeight="1"/>
    <row r="58731" ht="12.75" hidden="1" customHeight="1"/>
    <row r="58732" ht="12.75" hidden="1" customHeight="1"/>
    <row r="58733" ht="12.75" hidden="1" customHeight="1"/>
    <row r="58734" ht="12.75" hidden="1" customHeight="1"/>
    <row r="58735" ht="12.75" hidden="1" customHeight="1"/>
    <row r="58736" ht="12.75" hidden="1" customHeight="1"/>
    <row r="58737" ht="12.75" hidden="1" customHeight="1"/>
    <row r="58738" ht="12.75" hidden="1" customHeight="1"/>
    <row r="58739" ht="12.75" hidden="1" customHeight="1"/>
    <row r="58740" ht="12.75" hidden="1" customHeight="1"/>
    <row r="58741" ht="12.75" hidden="1" customHeight="1"/>
    <row r="58742" ht="12.75" hidden="1" customHeight="1"/>
    <row r="58743" ht="12.75" hidden="1" customHeight="1"/>
    <row r="58744" ht="12.75" hidden="1" customHeight="1"/>
    <row r="58745" ht="12.75" hidden="1" customHeight="1"/>
    <row r="58746" ht="12.75" hidden="1" customHeight="1"/>
    <row r="58747" ht="12.75" hidden="1" customHeight="1"/>
    <row r="58748" ht="12.75" hidden="1" customHeight="1"/>
    <row r="58749" ht="12.75" hidden="1" customHeight="1"/>
    <row r="58750" ht="12.75" hidden="1" customHeight="1"/>
    <row r="58751" ht="12.75" hidden="1" customHeight="1"/>
    <row r="58752" ht="12.75" hidden="1" customHeight="1"/>
    <row r="58753" ht="12.75" hidden="1" customHeight="1"/>
    <row r="58754" ht="12.75" hidden="1" customHeight="1"/>
    <row r="58755" ht="12.75" hidden="1" customHeight="1"/>
    <row r="58756" ht="12.75" hidden="1" customHeight="1"/>
    <row r="58757" ht="12.75" hidden="1" customHeight="1"/>
    <row r="58758" ht="12.75" hidden="1" customHeight="1"/>
    <row r="58759" ht="12.75" hidden="1" customHeight="1"/>
    <row r="58760" ht="12.75" hidden="1" customHeight="1"/>
    <row r="58761" ht="12.75" hidden="1" customHeight="1"/>
    <row r="58762" ht="12.75" hidden="1" customHeight="1"/>
    <row r="58763" ht="12.75" hidden="1" customHeight="1"/>
    <row r="58764" ht="12.75" hidden="1" customHeight="1"/>
    <row r="58765" ht="12.75" hidden="1" customHeight="1"/>
    <row r="58766" ht="12.75" hidden="1" customHeight="1"/>
    <row r="58767" ht="12.75" hidden="1" customHeight="1"/>
    <row r="58768" ht="12.75" hidden="1" customHeight="1"/>
    <row r="58769" ht="12.75" hidden="1" customHeight="1"/>
    <row r="58770" ht="12.75" hidden="1" customHeight="1"/>
    <row r="58771" ht="12.75" hidden="1" customHeight="1"/>
    <row r="58772" ht="12.75" hidden="1" customHeight="1"/>
    <row r="58773" ht="12.75" hidden="1" customHeight="1"/>
    <row r="58774" ht="12.75" hidden="1" customHeight="1"/>
    <row r="58775" ht="12.75" hidden="1" customHeight="1"/>
    <row r="58776" ht="12.75" hidden="1" customHeight="1"/>
    <row r="58777" ht="12.75" hidden="1" customHeight="1"/>
    <row r="58778" ht="12.75" hidden="1" customHeight="1"/>
    <row r="58779" ht="12.75" hidden="1" customHeight="1"/>
    <row r="58780" ht="12.75" hidden="1" customHeight="1"/>
    <row r="58781" ht="12.75" hidden="1" customHeight="1"/>
    <row r="58782" ht="12.75" hidden="1" customHeight="1"/>
    <row r="58783" ht="12.75" hidden="1" customHeight="1"/>
    <row r="58784" ht="12.75" hidden="1" customHeight="1"/>
    <row r="58785" ht="12.75" hidden="1" customHeight="1"/>
    <row r="58786" ht="12.75" hidden="1" customHeight="1"/>
    <row r="58787" ht="12.75" hidden="1" customHeight="1"/>
    <row r="58788" ht="12.75" hidden="1" customHeight="1"/>
    <row r="58789" ht="12.75" hidden="1" customHeight="1"/>
    <row r="58790" ht="12.75" hidden="1" customHeight="1"/>
    <row r="58791" ht="12.75" hidden="1" customHeight="1"/>
    <row r="58792" ht="12.75" hidden="1" customHeight="1"/>
    <row r="58793" ht="12.75" hidden="1" customHeight="1"/>
    <row r="58794" ht="12.75" hidden="1" customHeight="1"/>
    <row r="58795" ht="12.75" hidden="1" customHeight="1"/>
    <row r="58796" ht="12.75" hidden="1" customHeight="1"/>
    <row r="58797" ht="12.75" hidden="1" customHeight="1"/>
    <row r="58798" ht="12.75" hidden="1" customHeight="1"/>
    <row r="58799" ht="12.75" hidden="1" customHeight="1"/>
    <row r="58800" ht="12.75" hidden="1" customHeight="1"/>
    <row r="58801" ht="12.75" hidden="1" customHeight="1"/>
    <row r="58802" ht="12.75" hidden="1" customHeight="1"/>
    <row r="58803" ht="12.75" hidden="1" customHeight="1"/>
    <row r="58804" ht="12.75" hidden="1" customHeight="1"/>
    <row r="58805" ht="12.75" hidden="1" customHeight="1"/>
    <row r="58806" ht="12.75" hidden="1" customHeight="1"/>
    <row r="58807" ht="12.75" hidden="1" customHeight="1"/>
    <row r="58808" ht="12.75" hidden="1" customHeight="1"/>
    <row r="58809" ht="12.75" hidden="1" customHeight="1"/>
    <row r="58810" ht="12.75" hidden="1" customHeight="1"/>
    <row r="58811" ht="12.75" hidden="1" customHeight="1"/>
    <row r="58812" ht="12.75" hidden="1" customHeight="1"/>
    <row r="58813" ht="12.75" hidden="1" customHeight="1"/>
    <row r="58814" ht="12.75" hidden="1" customHeight="1"/>
    <row r="58815" ht="12.75" hidden="1" customHeight="1"/>
    <row r="58816" ht="12.75" hidden="1" customHeight="1"/>
    <row r="58817" ht="12.75" hidden="1" customHeight="1"/>
    <row r="58818" ht="12.75" hidden="1" customHeight="1"/>
    <row r="58819" ht="12.75" hidden="1" customHeight="1"/>
    <row r="58820" ht="12.75" hidden="1" customHeight="1"/>
    <row r="58821" ht="12.75" hidden="1" customHeight="1"/>
    <row r="58822" ht="12.75" hidden="1" customHeight="1"/>
    <row r="58823" ht="12.75" hidden="1" customHeight="1"/>
    <row r="58824" ht="12.75" hidden="1" customHeight="1"/>
    <row r="58825" ht="12.75" hidden="1" customHeight="1"/>
    <row r="58826" ht="12.75" hidden="1" customHeight="1"/>
    <row r="58827" ht="12.75" hidden="1" customHeight="1"/>
    <row r="58828" ht="12.75" hidden="1" customHeight="1"/>
    <row r="58829" ht="12.75" hidden="1" customHeight="1"/>
    <row r="58830" ht="12.75" hidden="1" customHeight="1"/>
    <row r="58831" ht="12.75" hidden="1" customHeight="1"/>
    <row r="58832" ht="12.75" hidden="1" customHeight="1"/>
    <row r="58833" ht="12.75" hidden="1" customHeight="1"/>
    <row r="58834" ht="12.75" hidden="1" customHeight="1"/>
    <row r="58835" ht="12.75" hidden="1" customHeight="1"/>
    <row r="58836" ht="12.75" hidden="1" customHeight="1"/>
    <row r="58837" ht="12.75" hidden="1" customHeight="1"/>
    <row r="58838" ht="12.75" hidden="1" customHeight="1"/>
    <row r="58839" ht="12.75" hidden="1" customHeight="1"/>
    <row r="58840" ht="12.75" hidden="1" customHeight="1"/>
    <row r="58841" ht="12.75" hidden="1" customHeight="1"/>
    <row r="58842" ht="12.75" hidden="1" customHeight="1"/>
    <row r="58843" ht="12.75" hidden="1" customHeight="1"/>
    <row r="58844" ht="12.75" hidden="1" customHeight="1"/>
    <row r="58845" ht="12.75" hidden="1" customHeight="1"/>
    <row r="58846" ht="12.75" hidden="1" customHeight="1"/>
    <row r="58847" ht="12.75" hidden="1" customHeight="1"/>
    <row r="58848" ht="12.75" hidden="1" customHeight="1"/>
    <row r="58849" ht="12.75" hidden="1" customHeight="1"/>
    <row r="58850" ht="12.75" hidden="1" customHeight="1"/>
    <row r="58851" ht="12.75" hidden="1" customHeight="1"/>
    <row r="58852" ht="12.75" hidden="1" customHeight="1"/>
    <row r="58853" ht="12.75" hidden="1" customHeight="1"/>
    <row r="58854" ht="12.75" hidden="1" customHeight="1"/>
    <row r="58855" ht="12.75" hidden="1" customHeight="1"/>
    <row r="58856" ht="12.75" hidden="1" customHeight="1"/>
    <row r="58857" ht="12.75" hidden="1" customHeight="1"/>
    <row r="58858" ht="12.75" hidden="1" customHeight="1"/>
    <row r="58859" ht="12.75" hidden="1" customHeight="1"/>
    <row r="58860" ht="12.75" hidden="1" customHeight="1"/>
    <row r="58861" ht="12.75" hidden="1" customHeight="1"/>
    <row r="58862" ht="12.75" hidden="1" customHeight="1"/>
    <row r="58863" ht="12.75" hidden="1" customHeight="1"/>
    <row r="58864" ht="12.75" hidden="1" customHeight="1"/>
    <row r="58865" ht="12.75" hidden="1" customHeight="1"/>
    <row r="58866" ht="12.75" hidden="1" customHeight="1"/>
    <row r="58867" ht="12.75" hidden="1" customHeight="1"/>
    <row r="58868" ht="12.75" hidden="1" customHeight="1"/>
    <row r="58869" ht="12.75" hidden="1" customHeight="1"/>
    <row r="58870" ht="12.75" hidden="1" customHeight="1"/>
    <row r="58871" ht="12.75" hidden="1" customHeight="1"/>
    <row r="58872" ht="12.75" hidden="1" customHeight="1"/>
    <row r="58873" ht="12.75" hidden="1" customHeight="1"/>
    <row r="58874" ht="12.75" hidden="1" customHeight="1"/>
    <row r="58875" ht="12.75" hidden="1" customHeight="1"/>
    <row r="58876" ht="12.75" hidden="1" customHeight="1"/>
    <row r="58877" ht="12.75" hidden="1" customHeight="1"/>
    <row r="58878" ht="12.75" hidden="1" customHeight="1"/>
    <row r="58879" ht="12.75" hidden="1" customHeight="1"/>
    <row r="58880" ht="12.75" hidden="1" customHeight="1"/>
    <row r="58881" ht="12.75" hidden="1" customHeight="1"/>
    <row r="58882" ht="12.75" hidden="1" customHeight="1"/>
    <row r="58883" ht="12.75" hidden="1" customHeight="1"/>
    <row r="58884" ht="12.75" hidden="1" customHeight="1"/>
    <row r="58885" ht="12.75" hidden="1" customHeight="1"/>
    <row r="58886" ht="12.75" hidden="1" customHeight="1"/>
    <row r="58887" ht="12.75" hidden="1" customHeight="1"/>
    <row r="58888" ht="12.75" hidden="1" customHeight="1"/>
    <row r="58889" ht="12.75" hidden="1" customHeight="1"/>
    <row r="58890" ht="12.75" hidden="1" customHeight="1"/>
    <row r="58891" ht="12.75" hidden="1" customHeight="1"/>
    <row r="58892" ht="12.75" hidden="1" customHeight="1"/>
    <row r="58893" ht="12.75" hidden="1" customHeight="1"/>
    <row r="58894" ht="12.75" hidden="1" customHeight="1"/>
    <row r="58895" ht="12.75" hidden="1" customHeight="1"/>
    <row r="58896" ht="12.75" hidden="1" customHeight="1"/>
    <row r="58897" ht="12.75" hidden="1" customHeight="1"/>
    <row r="58898" ht="12.75" hidden="1" customHeight="1"/>
    <row r="58899" ht="12.75" hidden="1" customHeight="1"/>
    <row r="58900" ht="12.75" hidden="1" customHeight="1"/>
    <row r="58901" ht="12.75" hidden="1" customHeight="1"/>
    <row r="58902" ht="12.75" hidden="1" customHeight="1"/>
    <row r="58903" ht="12.75" hidden="1" customHeight="1"/>
    <row r="58904" ht="12.75" hidden="1" customHeight="1"/>
    <row r="58905" ht="12.75" hidden="1" customHeight="1"/>
    <row r="58906" ht="12.75" hidden="1" customHeight="1"/>
    <row r="58907" ht="12.75" hidden="1" customHeight="1"/>
    <row r="58908" ht="12.75" hidden="1" customHeight="1"/>
    <row r="58909" ht="12.75" hidden="1" customHeight="1"/>
    <row r="58910" ht="12.75" hidden="1" customHeight="1"/>
    <row r="58911" ht="12.75" hidden="1" customHeight="1"/>
    <row r="58912" ht="12.75" hidden="1" customHeight="1"/>
    <row r="58913" ht="12.75" hidden="1" customHeight="1"/>
    <row r="58914" ht="12.75" hidden="1" customHeight="1"/>
    <row r="58915" ht="12.75" hidden="1" customHeight="1"/>
    <row r="58916" ht="12.75" hidden="1" customHeight="1"/>
    <row r="58917" ht="12.75" hidden="1" customHeight="1"/>
    <row r="58918" ht="12.75" hidden="1" customHeight="1"/>
    <row r="58919" ht="12.75" hidden="1" customHeight="1"/>
    <row r="58920" ht="12.75" hidden="1" customHeight="1"/>
    <row r="58921" ht="12.75" hidden="1" customHeight="1"/>
    <row r="58922" ht="12.75" hidden="1" customHeight="1"/>
    <row r="58923" ht="12.75" hidden="1" customHeight="1"/>
    <row r="58924" ht="12.75" hidden="1" customHeight="1"/>
    <row r="58925" ht="12.75" hidden="1" customHeight="1"/>
    <row r="58926" ht="12.75" hidden="1" customHeight="1"/>
    <row r="58927" ht="12.75" hidden="1" customHeight="1"/>
    <row r="58928" ht="12.75" hidden="1" customHeight="1"/>
    <row r="58929" ht="12.75" hidden="1" customHeight="1"/>
    <row r="58930" ht="12.75" hidden="1" customHeight="1"/>
    <row r="58931" ht="12.75" hidden="1" customHeight="1"/>
    <row r="58932" ht="12.75" hidden="1" customHeight="1"/>
    <row r="58933" ht="12.75" hidden="1" customHeight="1"/>
    <row r="58934" ht="12.75" hidden="1" customHeight="1"/>
    <row r="58935" ht="12.75" hidden="1" customHeight="1"/>
    <row r="58936" ht="12.75" hidden="1" customHeight="1"/>
    <row r="58937" ht="12.75" hidden="1" customHeight="1"/>
    <row r="58938" ht="12.75" hidden="1" customHeight="1"/>
    <row r="58939" ht="12.75" hidden="1" customHeight="1"/>
    <row r="58940" ht="12.75" hidden="1" customHeight="1"/>
    <row r="58941" ht="12.75" hidden="1" customHeight="1"/>
    <row r="58942" ht="12.75" hidden="1" customHeight="1"/>
    <row r="58943" ht="12.75" hidden="1" customHeight="1"/>
    <row r="58944" ht="12.75" hidden="1" customHeight="1"/>
    <row r="58945" ht="12.75" hidden="1" customHeight="1"/>
    <row r="58946" ht="12.75" hidden="1" customHeight="1"/>
    <row r="58947" ht="12.75" hidden="1" customHeight="1"/>
    <row r="58948" ht="12.75" hidden="1" customHeight="1"/>
    <row r="58949" ht="12.75" hidden="1" customHeight="1"/>
    <row r="58950" ht="12.75" hidden="1" customHeight="1"/>
    <row r="58951" ht="12.75" hidden="1" customHeight="1"/>
    <row r="58952" ht="12.75" hidden="1" customHeight="1"/>
    <row r="58953" ht="12.75" hidden="1" customHeight="1"/>
    <row r="58954" ht="12.75" hidden="1" customHeight="1"/>
    <row r="58955" ht="12.75" hidden="1" customHeight="1"/>
    <row r="58956" ht="12.75" hidden="1" customHeight="1"/>
    <row r="58957" ht="12.75" hidden="1" customHeight="1"/>
    <row r="58958" ht="12.75" hidden="1" customHeight="1"/>
    <row r="58959" ht="12.75" hidden="1" customHeight="1"/>
    <row r="58960" ht="12.75" hidden="1" customHeight="1"/>
    <row r="58961" ht="12.75" hidden="1" customHeight="1"/>
    <row r="58962" ht="12.75" hidden="1" customHeight="1"/>
    <row r="58963" ht="12.75" hidden="1" customHeight="1"/>
    <row r="58964" ht="12.75" hidden="1" customHeight="1"/>
    <row r="58965" ht="12.75" hidden="1" customHeight="1"/>
    <row r="58966" ht="12.75" hidden="1" customHeight="1"/>
    <row r="58967" ht="12.75" hidden="1" customHeight="1"/>
    <row r="58968" ht="12.75" hidden="1" customHeight="1"/>
    <row r="58969" ht="12.75" hidden="1" customHeight="1"/>
    <row r="58970" ht="12.75" hidden="1" customHeight="1"/>
    <row r="58971" ht="12.75" hidden="1" customHeight="1"/>
    <row r="58972" ht="12.75" hidden="1" customHeight="1"/>
    <row r="58973" ht="12.75" hidden="1" customHeight="1"/>
    <row r="58974" ht="12.75" hidden="1" customHeight="1"/>
    <row r="58975" ht="12.75" hidden="1" customHeight="1"/>
    <row r="58976" ht="12.75" hidden="1" customHeight="1"/>
    <row r="58977" ht="12.75" hidden="1" customHeight="1"/>
    <row r="58978" ht="12.75" hidden="1" customHeight="1"/>
    <row r="58979" ht="12.75" hidden="1" customHeight="1"/>
    <row r="58980" ht="12.75" hidden="1" customHeight="1"/>
    <row r="58981" ht="12.75" hidden="1" customHeight="1"/>
    <row r="58982" ht="12.75" hidden="1" customHeight="1"/>
    <row r="58983" ht="12.75" hidden="1" customHeight="1"/>
    <row r="58984" ht="12.75" hidden="1" customHeight="1"/>
    <row r="58985" ht="12.75" hidden="1" customHeight="1"/>
    <row r="58986" ht="12.75" hidden="1" customHeight="1"/>
    <row r="58987" ht="12.75" hidden="1" customHeight="1"/>
    <row r="58988" ht="12.75" hidden="1" customHeight="1"/>
    <row r="58989" ht="12.75" hidden="1" customHeight="1"/>
    <row r="58990" ht="12.75" hidden="1" customHeight="1"/>
    <row r="58991" ht="12.75" hidden="1" customHeight="1"/>
    <row r="58992" ht="12.75" hidden="1" customHeight="1"/>
    <row r="58993" ht="12.75" hidden="1" customHeight="1"/>
    <row r="58994" ht="12.75" hidden="1" customHeight="1"/>
    <row r="58995" ht="12.75" hidden="1" customHeight="1"/>
    <row r="58996" ht="12.75" hidden="1" customHeight="1"/>
    <row r="58997" ht="12.75" hidden="1" customHeight="1"/>
    <row r="58998" ht="12.75" hidden="1" customHeight="1"/>
    <row r="58999" ht="12.75" hidden="1" customHeight="1"/>
    <row r="59000" ht="12.75" hidden="1" customHeight="1"/>
    <row r="59001" ht="12.75" hidden="1" customHeight="1"/>
    <row r="59002" ht="12.75" hidden="1" customHeight="1"/>
    <row r="59003" ht="12.75" hidden="1" customHeight="1"/>
    <row r="59004" ht="12.75" hidden="1" customHeight="1"/>
    <row r="59005" ht="12.75" hidden="1" customHeight="1"/>
    <row r="59006" ht="12.75" hidden="1" customHeight="1"/>
    <row r="59007" ht="12.75" hidden="1" customHeight="1"/>
    <row r="59008" ht="12.75" hidden="1" customHeight="1"/>
    <row r="59009" ht="12.75" hidden="1" customHeight="1"/>
    <row r="59010" ht="12.75" hidden="1" customHeight="1"/>
    <row r="59011" ht="12.75" hidden="1" customHeight="1"/>
    <row r="59012" ht="12.75" hidden="1" customHeight="1"/>
    <row r="59013" ht="12.75" hidden="1" customHeight="1"/>
    <row r="59014" ht="12.75" hidden="1" customHeight="1"/>
    <row r="59015" ht="12.75" hidden="1" customHeight="1"/>
    <row r="59016" ht="12.75" hidden="1" customHeight="1"/>
    <row r="59017" ht="12.75" hidden="1" customHeight="1"/>
    <row r="59018" ht="12.75" hidden="1" customHeight="1"/>
    <row r="59019" ht="12.75" hidden="1" customHeight="1"/>
    <row r="59020" ht="12.75" hidden="1" customHeight="1"/>
    <row r="59021" ht="12.75" hidden="1" customHeight="1"/>
    <row r="59022" ht="12.75" hidden="1" customHeight="1"/>
    <row r="59023" ht="12.75" hidden="1" customHeight="1"/>
    <row r="59024" ht="12.75" hidden="1" customHeight="1"/>
    <row r="59025" ht="12.75" hidden="1" customHeight="1"/>
    <row r="59026" ht="12.75" hidden="1" customHeight="1"/>
    <row r="59027" ht="12.75" hidden="1" customHeight="1"/>
    <row r="59028" ht="12.75" hidden="1" customHeight="1"/>
    <row r="59029" ht="12.75" hidden="1" customHeight="1"/>
    <row r="59030" ht="12.75" hidden="1" customHeight="1"/>
    <row r="59031" ht="12.75" hidden="1" customHeight="1"/>
    <row r="59032" ht="12.75" hidden="1" customHeight="1"/>
    <row r="59033" ht="12.75" hidden="1" customHeight="1"/>
    <row r="59034" ht="12.75" hidden="1" customHeight="1"/>
    <row r="59035" ht="12.75" hidden="1" customHeight="1"/>
    <row r="59036" ht="12.75" hidden="1" customHeight="1"/>
    <row r="59037" ht="12.75" hidden="1" customHeight="1"/>
    <row r="59038" ht="12.75" hidden="1" customHeight="1"/>
    <row r="59039" ht="12.75" hidden="1" customHeight="1"/>
    <row r="59040" ht="12.75" hidden="1" customHeight="1"/>
    <row r="59041" ht="12.75" hidden="1" customHeight="1"/>
    <row r="59042" ht="12.75" hidden="1" customHeight="1"/>
    <row r="59043" ht="12.75" hidden="1" customHeight="1"/>
    <row r="59044" ht="12.75" hidden="1" customHeight="1"/>
    <row r="59045" ht="12.75" hidden="1" customHeight="1"/>
    <row r="59046" ht="12.75" hidden="1" customHeight="1"/>
    <row r="59047" ht="12.75" hidden="1" customHeight="1"/>
    <row r="59048" ht="12.75" hidden="1" customHeight="1"/>
    <row r="59049" ht="12.75" hidden="1" customHeight="1"/>
    <row r="59050" ht="12.75" hidden="1" customHeight="1"/>
    <row r="59051" ht="12.75" hidden="1" customHeight="1"/>
    <row r="59052" ht="12.75" hidden="1" customHeight="1"/>
    <row r="59053" ht="12.75" hidden="1" customHeight="1"/>
    <row r="59054" ht="12.75" hidden="1" customHeight="1"/>
    <row r="59055" ht="12.75" hidden="1" customHeight="1"/>
    <row r="59056" ht="12.75" hidden="1" customHeight="1"/>
    <row r="59057" ht="12.75" hidden="1" customHeight="1"/>
    <row r="59058" ht="12.75" hidden="1" customHeight="1"/>
    <row r="59059" ht="12.75" hidden="1" customHeight="1"/>
    <row r="59060" ht="12.75" hidden="1" customHeight="1"/>
    <row r="59061" ht="12.75" hidden="1" customHeight="1"/>
    <row r="59062" ht="12.75" hidden="1" customHeight="1"/>
    <row r="59063" ht="12.75" hidden="1" customHeight="1"/>
    <row r="59064" ht="12.75" hidden="1" customHeight="1"/>
    <row r="59065" ht="12.75" hidden="1" customHeight="1"/>
    <row r="59066" ht="12.75" hidden="1" customHeight="1"/>
    <row r="59067" ht="12.75" hidden="1" customHeight="1"/>
    <row r="59068" ht="12.75" hidden="1" customHeight="1"/>
    <row r="59069" ht="12.75" hidden="1" customHeight="1"/>
    <row r="59070" ht="12.75" hidden="1" customHeight="1"/>
    <row r="59071" ht="12.75" hidden="1" customHeight="1"/>
    <row r="59072" ht="12.75" hidden="1" customHeight="1"/>
    <row r="59073" ht="12.75" hidden="1" customHeight="1"/>
    <row r="59074" ht="12.75" hidden="1" customHeight="1"/>
    <row r="59075" ht="12.75" hidden="1" customHeight="1"/>
    <row r="59076" ht="12.75" hidden="1" customHeight="1"/>
    <row r="59077" ht="12.75" hidden="1" customHeight="1"/>
    <row r="59078" ht="12.75" hidden="1" customHeight="1"/>
    <row r="59079" ht="12.75" hidden="1" customHeight="1"/>
    <row r="59080" ht="12.75" hidden="1" customHeight="1"/>
    <row r="59081" ht="12.75" hidden="1" customHeight="1"/>
    <row r="59082" ht="12.75" hidden="1" customHeight="1"/>
    <row r="59083" ht="12.75" hidden="1" customHeight="1"/>
    <row r="59084" ht="12.75" hidden="1" customHeight="1"/>
    <row r="59085" ht="12.75" hidden="1" customHeight="1"/>
    <row r="59086" ht="12.75" hidden="1" customHeight="1"/>
    <row r="59087" ht="12.75" hidden="1" customHeight="1"/>
    <row r="59088" ht="12.75" hidden="1" customHeight="1"/>
    <row r="59089" ht="12.75" hidden="1" customHeight="1"/>
    <row r="59090" ht="12.75" hidden="1" customHeight="1"/>
    <row r="59091" ht="12.75" hidden="1" customHeight="1"/>
    <row r="59092" ht="12.75" hidden="1" customHeight="1"/>
    <row r="59093" ht="12.75" hidden="1" customHeight="1"/>
    <row r="59094" ht="12.75" hidden="1" customHeight="1"/>
    <row r="59095" ht="12.75" hidden="1" customHeight="1"/>
    <row r="59096" ht="12.75" hidden="1" customHeight="1"/>
    <row r="59097" ht="12.75" hidden="1" customHeight="1"/>
    <row r="59098" ht="12.75" hidden="1" customHeight="1"/>
    <row r="59099" ht="12.75" hidden="1" customHeight="1"/>
    <row r="59100" ht="12.75" hidden="1" customHeight="1"/>
    <row r="59101" ht="12.75" hidden="1" customHeight="1"/>
    <row r="59102" ht="12.75" hidden="1" customHeight="1"/>
    <row r="59103" ht="12.75" hidden="1" customHeight="1"/>
    <row r="59104" ht="12.75" hidden="1" customHeight="1"/>
    <row r="59105" ht="12.75" hidden="1" customHeight="1"/>
    <row r="59106" ht="12.75" hidden="1" customHeight="1"/>
    <row r="59107" ht="12.75" hidden="1" customHeight="1"/>
    <row r="59108" ht="12.75" hidden="1" customHeight="1"/>
    <row r="59109" ht="12.75" hidden="1" customHeight="1"/>
    <row r="59110" ht="12.75" hidden="1" customHeight="1"/>
    <row r="59111" ht="12.75" hidden="1" customHeight="1"/>
    <row r="59112" ht="12.75" hidden="1" customHeight="1"/>
    <row r="59113" ht="12.75" hidden="1" customHeight="1"/>
    <row r="59114" ht="12.75" hidden="1" customHeight="1"/>
    <row r="59115" ht="12.75" hidden="1" customHeight="1"/>
    <row r="59116" ht="12.75" hidden="1" customHeight="1"/>
    <row r="59117" ht="12.75" hidden="1" customHeight="1"/>
    <row r="59118" ht="12.75" hidden="1" customHeight="1"/>
    <row r="59119" ht="12.75" hidden="1" customHeight="1"/>
    <row r="59120" ht="12.75" hidden="1" customHeight="1"/>
    <row r="59121" ht="12.75" hidden="1" customHeight="1"/>
    <row r="59122" ht="12.75" hidden="1" customHeight="1"/>
    <row r="59123" ht="12.75" hidden="1" customHeight="1"/>
    <row r="59124" ht="12.75" hidden="1" customHeight="1"/>
    <row r="59125" ht="12.75" hidden="1" customHeight="1"/>
    <row r="59126" ht="12.75" hidden="1" customHeight="1"/>
    <row r="59127" ht="12.75" hidden="1" customHeight="1"/>
    <row r="59128" ht="12.75" hidden="1" customHeight="1"/>
    <row r="59129" ht="12.75" hidden="1" customHeight="1"/>
    <row r="59130" ht="12.75" hidden="1" customHeight="1"/>
    <row r="59131" ht="12.75" hidden="1" customHeight="1"/>
    <row r="59132" ht="12.75" hidden="1" customHeight="1"/>
    <row r="59133" ht="12.75" hidden="1" customHeight="1"/>
    <row r="59134" ht="12.75" hidden="1" customHeight="1"/>
    <row r="59135" ht="12.75" hidden="1" customHeight="1"/>
    <row r="59136" ht="12.75" hidden="1" customHeight="1"/>
    <row r="59137" ht="12.75" hidden="1" customHeight="1"/>
    <row r="59138" ht="12.75" hidden="1" customHeight="1"/>
    <row r="59139" ht="12.75" hidden="1" customHeight="1"/>
    <row r="59140" ht="12.75" hidden="1" customHeight="1"/>
    <row r="59141" ht="12.75" hidden="1" customHeight="1"/>
    <row r="59142" ht="12.75" hidden="1" customHeight="1"/>
    <row r="59143" ht="12.75" hidden="1" customHeight="1"/>
    <row r="59144" ht="12.75" hidden="1" customHeight="1"/>
    <row r="59145" ht="12.75" hidden="1" customHeight="1"/>
    <row r="59146" ht="12.75" hidden="1" customHeight="1"/>
    <row r="59147" ht="12.75" hidden="1" customHeight="1"/>
    <row r="59148" ht="12.75" hidden="1" customHeight="1"/>
    <row r="59149" ht="12.75" hidden="1" customHeight="1"/>
    <row r="59150" ht="12.75" hidden="1" customHeight="1"/>
    <row r="59151" ht="12.75" hidden="1" customHeight="1"/>
    <row r="59152" ht="12.75" hidden="1" customHeight="1"/>
    <row r="59153" ht="12.75" hidden="1" customHeight="1"/>
    <row r="59154" ht="12.75" hidden="1" customHeight="1"/>
    <row r="59155" ht="12.75" hidden="1" customHeight="1"/>
    <row r="59156" ht="12.75" hidden="1" customHeight="1"/>
    <row r="59157" ht="12.75" hidden="1" customHeight="1"/>
    <row r="59158" ht="12.75" hidden="1" customHeight="1"/>
    <row r="59159" ht="12.75" hidden="1" customHeight="1"/>
    <row r="59160" ht="12.75" hidden="1" customHeight="1"/>
    <row r="59161" ht="12.75" hidden="1" customHeight="1"/>
    <row r="59162" ht="12.75" hidden="1" customHeight="1"/>
    <row r="59163" ht="12.75" hidden="1" customHeight="1"/>
    <row r="59164" ht="12.75" hidden="1" customHeight="1"/>
    <row r="59165" ht="12.75" hidden="1" customHeight="1"/>
    <row r="59166" ht="12.75" hidden="1" customHeight="1"/>
    <row r="59167" ht="12.75" hidden="1" customHeight="1"/>
    <row r="59168" ht="12.75" hidden="1" customHeight="1"/>
    <row r="59169" ht="12.75" hidden="1" customHeight="1"/>
    <row r="59170" ht="12.75" hidden="1" customHeight="1"/>
    <row r="59171" ht="12.75" hidden="1" customHeight="1"/>
    <row r="59172" ht="12.75" hidden="1" customHeight="1"/>
    <row r="59173" ht="12.75" hidden="1" customHeight="1"/>
    <row r="59174" ht="12.75" hidden="1" customHeight="1"/>
    <row r="59175" ht="12.75" hidden="1" customHeight="1"/>
    <row r="59176" ht="12.75" hidden="1" customHeight="1"/>
    <row r="59177" ht="12.75" hidden="1" customHeight="1"/>
    <row r="59178" ht="12.75" hidden="1" customHeight="1"/>
    <row r="59179" ht="12.75" hidden="1" customHeight="1"/>
    <row r="59180" ht="12.75" hidden="1" customHeight="1"/>
    <row r="59181" ht="12.75" hidden="1" customHeight="1"/>
    <row r="59182" ht="12.75" hidden="1" customHeight="1"/>
    <row r="59183" ht="12.75" hidden="1" customHeight="1"/>
    <row r="59184" ht="12.75" hidden="1" customHeight="1"/>
    <row r="59185" ht="12.75" hidden="1" customHeight="1"/>
    <row r="59186" ht="12.75" hidden="1" customHeight="1"/>
    <row r="59187" ht="12.75" hidden="1" customHeight="1"/>
    <row r="59188" ht="12.75" hidden="1" customHeight="1"/>
    <row r="59189" ht="12.75" hidden="1" customHeight="1"/>
    <row r="59190" ht="12.75" hidden="1" customHeight="1"/>
    <row r="59191" ht="12.75" hidden="1" customHeight="1"/>
    <row r="59192" ht="12.75" hidden="1" customHeight="1"/>
    <row r="59193" ht="12.75" hidden="1" customHeight="1"/>
    <row r="59194" ht="12.75" hidden="1" customHeight="1"/>
    <row r="59195" ht="12.75" hidden="1" customHeight="1"/>
    <row r="59196" ht="12.75" hidden="1" customHeight="1"/>
    <row r="59197" ht="12.75" hidden="1" customHeight="1"/>
    <row r="59198" ht="12.75" hidden="1" customHeight="1"/>
    <row r="59199" ht="12.75" hidden="1" customHeight="1"/>
    <row r="59200" ht="12.75" hidden="1" customHeight="1"/>
    <row r="59201" ht="12.75" hidden="1" customHeight="1"/>
    <row r="59202" ht="12.75" hidden="1" customHeight="1"/>
    <row r="59203" ht="12.75" hidden="1" customHeight="1"/>
    <row r="59204" ht="12.75" hidden="1" customHeight="1"/>
    <row r="59205" ht="12.75" hidden="1" customHeight="1"/>
    <row r="59206" ht="12.75" hidden="1" customHeight="1"/>
    <row r="59207" ht="12.75" hidden="1" customHeight="1"/>
    <row r="59208" ht="12.75" hidden="1" customHeight="1"/>
    <row r="59209" ht="12.75" hidden="1" customHeight="1"/>
    <row r="59210" ht="12.75" hidden="1" customHeight="1"/>
    <row r="59211" ht="12.75" hidden="1" customHeight="1"/>
    <row r="59212" ht="12.75" hidden="1" customHeight="1"/>
    <row r="59213" ht="12.75" hidden="1" customHeight="1"/>
    <row r="59214" ht="12.75" hidden="1" customHeight="1"/>
    <row r="59215" ht="12.75" hidden="1" customHeight="1"/>
    <row r="59216" ht="12.75" hidden="1" customHeight="1"/>
    <row r="59217" ht="12.75" hidden="1" customHeight="1"/>
    <row r="59218" ht="12.75" hidden="1" customHeight="1"/>
    <row r="59219" ht="12.75" hidden="1" customHeight="1"/>
    <row r="59220" ht="12.75" hidden="1" customHeight="1"/>
    <row r="59221" ht="12.75" hidden="1" customHeight="1"/>
    <row r="59222" ht="12.75" hidden="1" customHeight="1"/>
    <row r="59223" ht="12.75" hidden="1" customHeight="1"/>
    <row r="59224" ht="12.75" hidden="1" customHeight="1"/>
    <row r="59225" ht="12.75" hidden="1" customHeight="1"/>
    <row r="59226" ht="12.75" hidden="1" customHeight="1"/>
    <row r="59227" ht="12.75" hidden="1" customHeight="1"/>
    <row r="59228" ht="12.75" hidden="1" customHeight="1"/>
    <row r="59229" ht="12.75" hidden="1" customHeight="1"/>
    <row r="59230" ht="12.75" hidden="1" customHeight="1"/>
    <row r="59231" ht="12.75" hidden="1" customHeight="1"/>
    <row r="59232" ht="12.75" hidden="1" customHeight="1"/>
    <row r="59233" ht="12.75" hidden="1" customHeight="1"/>
    <row r="59234" ht="12.75" hidden="1" customHeight="1"/>
    <row r="59235" ht="12.75" hidden="1" customHeight="1"/>
    <row r="59236" ht="12.75" hidden="1" customHeight="1"/>
    <row r="59237" ht="12.75" hidden="1" customHeight="1"/>
    <row r="59238" ht="12.75" hidden="1" customHeight="1"/>
    <row r="59239" ht="12.75" hidden="1" customHeight="1"/>
    <row r="59240" ht="12.75" hidden="1" customHeight="1"/>
    <row r="59241" ht="12.75" hidden="1" customHeight="1"/>
    <row r="59242" ht="12.75" hidden="1" customHeight="1"/>
    <row r="59243" ht="12.75" hidden="1" customHeight="1"/>
    <row r="59244" ht="12.75" hidden="1" customHeight="1"/>
    <row r="59245" ht="12.75" hidden="1" customHeight="1"/>
    <row r="59246" ht="12.75" hidden="1" customHeight="1"/>
    <row r="59247" ht="12.75" hidden="1" customHeight="1"/>
    <row r="59248" ht="12.75" hidden="1" customHeight="1"/>
    <row r="59249" ht="12.75" hidden="1" customHeight="1"/>
    <row r="59250" ht="12.75" hidden="1" customHeight="1"/>
    <row r="59251" ht="12.75" hidden="1" customHeight="1"/>
    <row r="59252" ht="12.75" hidden="1" customHeight="1"/>
    <row r="59253" ht="12.75" hidden="1" customHeight="1"/>
    <row r="59254" ht="12.75" hidden="1" customHeight="1"/>
    <row r="59255" ht="12.75" hidden="1" customHeight="1"/>
    <row r="59256" ht="12.75" hidden="1" customHeight="1"/>
    <row r="59257" ht="12.75" hidden="1" customHeight="1"/>
    <row r="59258" ht="12.75" hidden="1" customHeight="1"/>
    <row r="59259" ht="12.75" hidden="1" customHeight="1"/>
    <row r="59260" ht="12.75" hidden="1" customHeight="1"/>
    <row r="59261" ht="12.75" hidden="1" customHeight="1"/>
    <row r="59262" ht="12.75" hidden="1" customHeight="1"/>
    <row r="59263" ht="12.75" hidden="1" customHeight="1"/>
    <row r="59264" ht="12.75" hidden="1" customHeight="1"/>
    <row r="59265" ht="12.75" hidden="1" customHeight="1"/>
    <row r="59266" ht="12.75" hidden="1" customHeight="1"/>
    <row r="59267" ht="12.75" hidden="1" customHeight="1"/>
    <row r="59268" ht="12.75" hidden="1" customHeight="1"/>
    <row r="59269" ht="12.75" hidden="1" customHeight="1"/>
    <row r="59270" ht="12.75" hidden="1" customHeight="1"/>
    <row r="59271" ht="12.75" hidden="1" customHeight="1"/>
    <row r="59272" ht="12.75" hidden="1" customHeight="1"/>
    <row r="59273" ht="12.75" hidden="1" customHeight="1"/>
    <row r="59274" ht="12.75" hidden="1" customHeight="1"/>
    <row r="59275" ht="12.75" hidden="1" customHeight="1"/>
    <row r="59276" ht="12.75" hidden="1" customHeight="1"/>
    <row r="59277" ht="12.75" hidden="1" customHeight="1"/>
    <row r="59278" ht="12.75" hidden="1" customHeight="1"/>
    <row r="59279" ht="12.75" hidden="1" customHeight="1"/>
    <row r="59280" ht="12.75" hidden="1" customHeight="1"/>
    <row r="59281" ht="12.75" hidden="1" customHeight="1"/>
    <row r="59282" ht="12.75" hidden="1" customHeight="1"/>
    <row r="59283" ht="12.75" hidden="1" customHeight="1"/>
    <row r="59284" ht="12.75" hidden="1" customHeight="1"/>
    <row r="59285" ht="12.75" hidden="1" customHeight="1"/>
    <row r="59286" ht="12.75" hidden="1" customHeight="1"/>
    <row r="59287" ht="12.75" hidden="1" customHeight="1"/>
    <row r="59288" ht="12.75" hidden="1" customHeight="1"/>
    <row r="59289" ht="12.75" hidden="1" customHeight="1"/>
    <row r="59290" ht="12.75" hidden="1" customHeight="1"/>
    <row r="59291" ht="12.75" hidden="1" customHeight="1"/>
    <row r="59292" ht="12.75" hidden="1" customHeight="1"/>
    <row r="59293" ht="12.75" hidden="1" customHeight="1"/>
    <row r="59294" ht="12.75" hidden="1" customHeight="1"/>
    <row r="59295" ht="12.75" hidden="1" customHeight="1"/>
    <row r="59296" ht="12.75" hidden="1" customHeight="1"/>
    <row r="59297" ht="12.75" hidden="1" customHeight="1"/>
    <row r="59298" ht="12.75" hidden="1" customHeight="1"/>
    <row r="59299" ht="12.75" hidden="1" customHeight="1"/>
    <row r="59300" ht="12.75" hidden="1" customHeight="1"/>
    <row r="59301" ht="12.75" hidden="1" customHeight="1"/>
    <row r="59302" ht="12.75" hidden="1" customHeight="1"/>
    <row r="59303" ht="12.75" hidden="1" customHeight="1"/>
    <row r="59304" ht="12.75" hidden="1" customHeight="1"/>
    <row r="59305" ht="12.75" hidden="1" customHeight="1"/>
    <row r="59306" ht="12.75" hidden="1" customHeight="1"/>
    <row r="59307" ht="12.75" hidden="1" customHeight="1"/>
    <row r="59308" ht="12.75" hidden="1" customHeight="1"/>
    <row r="59309" ht="12.75" hidden="1" customHeight="1"/>
    <row r="59310" ht="12.75" hidden="1" customHeight="1"/>
    <row r="59311" ht="12.75" hidden="1" customHeight="1"/>
    <row r="59312" ht="12.75" hidden="1" customHeight="1"/>
    <row r="59313" ht="12.75" hidden="1" customHeight="1"/>
    <row r="59314" ht="12.75" hidden="1" customHeight="1"/>
    <row r="59315" ht="12.75" hidden="1" customHeight="1"/>
    <row r="59316" ht="12.75" hidden="1" customHeight="1"/>
    <row r="59317" ht="12.75" hidden="1" customHeight="1"/>
    <row r="59318" ht="12.75" hidden="1" customHeight="1"/>
    <row r="59319" ht="12.75" hidden="1" customHeight="1"/>
    <row r="59320" ht="12.75" hidden="1" customHeight="1"/>
    <row r="59321" ht="12.75" hidden="1" customHeight="1"/>
    <row r="59322" ht="12.75" hidden="1" customHeight="1"/>
    <row r="59323" ht="12.75" hidden="1" customHeight="1"/>
    <row r="59324" ht="12.75" hidden="1" customHeight="1"/>
    <row r="59325" ht="12.75" hidden="1" customHeight="1"/>
    <row r="59326" ht="12.75" hidden="1" customHeight="1"/>
    <row r="59327" ht="12.75" hidden="1" customHeight="1"/>
    <row r="59328" ht="12.75" hidden="1" customHeight="1"/>
    <row r="59329" ht="12.75" hidden="1" customHeight="1"/>
    <row r="59330" ht="12.75" hidden="1" customHeight="1"/>
    <row r="59331" ht="12.75" hidden="1" customHeight="1"/>
    <row r="59332" ht="12.75" hidden="1" customHeight="1"/>
    <row r="59333" ht="12.75" hidden="1" customHeight="1"/>
    <row r="59334" ht="12.75" hidden="1" customHeight="1"/>
    <row r="59335" ht="12.75" hidden="1" customHeight="1"/>
    <row r="59336" ht="12.75" hidden="1" customHeight="1"/>
    <row r="59337" ht="12.75" hidden="1" customHeight="1"/>
    <row r="59338" ht="12.75" hidden="1" customHeight="1"/>
    <row r="59339" ht="12.75" hidden="1" customHeight="1"/>
    <row r="59340" ht="12.75" hidden="1" customHeight="1"/>
    <row r="59341" ht="12.75" hidden="1" customHeight="1"/>
    <row r="59342" ht="12.75" hidden="1" customHeight="1"/>
    <row r="59343" ht="12.75" hidden="1" customHeight="1"/>
    <row r="59344" ht="12.75" hidden="1" customHeight="1"/>
    <row r="59345" ht="12.75" hidden="1" customHeight="1"/>
    <row r="59346" ht="12.75" hidden="1" customHeight="1"/>
    <row r="59347" ht="12.75" hidden="1" customHeight="1"/>
    <row r="59348" ht="12.75" hidden="1" customHeight="1"/>
    <row r="59349" ht="12.75" hidden="1" customHeight="1"/>
    <row r="59350" ht="12.75" hidden="1" customHeight="1"/>
    <row r="59351" ht="12.75" hidden="1" customHeight="1"/>
    <row r="59352" ht="12.75" hidden="1" customHeight="1"/>
    <row r="59353" ht="12.75" hidden="1" customHeight="1"/>
    <row r="59354" ht="12.75" hidden="1" customHeight="1"/>
    <row r="59355" ht="12.75" hidden="1" customHeight="1"/>
    <row r="59356" ht="12.75" hidden="1" customHeight="1"/>
    <row r="59357" ht="12.75" hidden="1" customHeight="1"/>
    <row r="59358" ht="12.75" hidden="1" customHeight="1"/>
    <row r="59359" ht="12.75" hidden="1" customHeight="1"/>
    <row r="59360" ht="12.75" hidden="1" customHeight="1"/>
    <row r="59361" ht="12.75" hidden="1" customHeight="1"/>
    <row r="59362" ht="12.75" hidden="1" customHeight="1"/>
    <row r="59363" ht="12.75" hidden="1" customHeight="1"/>
    <row r="59364" ht="12.75" hidden="1" customHeight="1"/>
    <row r="59365" ht="12.75" hidden="1" customHeight="1"/>
    <row r="59366" ht="12.75" hidden="1" customHeight="1"/>
    <row r="59367" ht="12.75" hidden="1" customHeight="1"/>
    <row r="59368" ht="12.75" hidden="1" customHeight="1"/>
    <row r="59369" ht="12.75" hidden="1" customHeight="1"/>
    <row r="59370" ht="12.75" hidden="1" customHeight="1"/>
    <row r="59371" ht="12.75" hidden="1" customHeight="1"/>
    <row r="59372" ht="12.75" hidden="1" customHeight="1"/>
    <row r="59373" ht="12.75" hidden="1" customHeight="1"/>
    <row r="59374" ht="12.75" hidden="1" customHeight="1"/>
    <row r="59375" ht="12.75" hidden="1" customHeight="1"/>
    <row r="59376" ht="12.75" hidden="1" customHeight="1"/>
    <row r="59377" ht="12.75" hidden="1" customHeight="1"/>
    <row r="59378" ht="12.75" hidden="1" customHeight="1"/>
    <row r="59379" ht="12.75" hidden="1" customHeight="1"/>
    <row r="59380" ht="12.75" hidden="1" customHeight="1"/>
    <row r="59381" ht="12.75" hidden="1" customHeight="1"/>
    <row r="59382" ht="12.75" hidden="1" customHeight="1"/>
    <row r="59383" ht="12.75" hidden="1" customHeight="1"/>
    <row r="59384" ht="12.75" hidden="1" customHeight="1"/>
    <row r="59385" ht="12.75" hidden="1" customHeight="1"/>
    <row r="59386" ht="12.75" hidden="1" customHeight="1"/>
    <row r="59387" ht="12.75" hidden="1" customHeight="1"/>
    <row r="59388" ht="12.75" hidden="1" customHeight="1"/>
    <row r="59389" ht="12.75" hidden="1" customHeight="1"/>
    <row r="59390" ht="12.75" hidden="1" customHeight="1"/>
    <row r="59391" ht="12.75" hidden="1" customHeight="1"/>
    <row r="59392" ht="12.75" hidden="1" customHeight="1"/>
    <row r="59393" ht="12.75" hidden="1" customHeight="1"/>
    <row r="59394" ht="12.75" hidden="1" customHeight="1"/>
    <row r="59395" ht="12.75" hidden="1" customHeight="1"/>
    <row r="59396" ht="12.75" hidden="1" customHeight="1"/>
    <row r="59397" ht="12.75" hidden="1" customHeight="1"/>
    <row r="59398" ht="12.75" hidden="1" customHeight="1"/>
    <row r="59399" ht="12.75" hidden="1" customHeight="1"/>
    <row r="59400" ht="12.75" hidden="1" customHeight="1"/>
    <row r="59401" ht="12.75" hidden="1" customHeight="1"/>
    <row r="59402" ht="12.75" hidden="1" customHeight="1"/>
    <row r="59403" ht="12.75" hidden="1" customHeight="1"/>
    <row r="59404" ht="12.75" hidden="1" customHeight="1"/>
    <row r="59405" ht="12.75" hidden="1" customHeight="1"/>
    <row r="59406" ht="12.75" hidden="1" customHeight="1"/>
    <row r="59407" ht="12.75" hidden="1" customHeight="1"/>
    <row r="59408" ht="12.75" hidden="1" customHeight="1"/>
    <row r="59409" ht="12.75" hidden="1" customHeight="1"/>
    <row r="59410" ht="12.75" hidden="1" customHeight="1"/>
    <row r="59411" ht="12.75" hidden="1" customHeight="1"/>
    <row r="59412" ht="12.75" hidden="1" customHeight="1"/>
    <row r="59413" ht="12.75" hidden="1" customHeight="1"/>
    <row r="59414" ht="12.75" hidden="1" customHeight="1"/>
    <row r="59415" ht="12.75" hidden="1" customHeight="1"/>
    <row r="59416" ht="12.75" hidden="1" customHeight="1"/>
    <row r="59417" ht="12.75" hidden="1" customHeight="1"/>
    <row r="59418" ht="12.75" hidden="1" customHeight="1"/>
    <row r="59419" ht="12.75" hidden="1" customHeight="1"/>
    <row r="59420" ht="12.75" hidden="1" customHeight="1"/>
    <row r="59421" ht="12.75" hidden="1" customHeight="1"/>
    <row r="59422" ht="12.75" hidden="1" customHeight="1"/>
    <row r="59423" ht="12.75" hidden="1" customHeight="1"/>
    <row r="59424" ht="12.75" hidden="1" customHeight="1"/>
    <row r="59425" ht="12.75" hidden="1" customHeight="1"/>
    <row r="59426" ht="12.75" hidden="1" customHeight="1"/>
    <row r="59427" ht="12.75" hidden="1" customHeight="1"/>
    <row r="59428" ht="12.75" hidden="1" customHeight="1"/>
    <row r="59429" ht="12.75" hidden="1" customHeight="1"/>
    <row r="59430" ht="12.75" hidden="1" customHeight="1"/>
    <row r="59431" ht="12.75" hidden="1" customHeight="1"/>
    <row r="59432" ht="12.75" hidden="1" customHeight="1"/>
    <row r="59433" ht="12.75" hidden="1" customHeight="1"/>
    <row r="59434" ht="12.75" hidden="1" customHeight="1"/>
    <row r="59435" ht="12.75" hidden="1" customHeight="1"/>
    <row r="59436" ht="12.75" hidden="1" customHeight="1"/>
    <row r="59437" ht="12.75" hidden="1" customHeight="1"/>
    <row r="59438" ht="12.75" hidden="1" customHeight="1"/>
    <row r="59439" ht="12.75" hidden="1" customHeight="1"/>
    <row r="59440" ht="12.75" hidden="1" customHeight="1"/>
    <row r="59441" ht="12.75" hidden="1" customHeight="1"/>
    <row r="59442" ht="12.75" hidden="1" customHeight="1"/>
    <row r="59443" ht="12.75" hidden="1" customHeight="1"/>
    <row r="59444" ht="12.75" hidden="1" customHeight="1"/>
    <row r="59445" ht="12.75" hidden="1" customHeight="1"/>
    <row r="59446" ht="12.75" hidden="1" customHeight="1"/>
    <row r="59447" ht="12.75" hidden="1" customHeight="1"/>
    <row r="59448" ht="12.75" hidden="1" customHeight="1"/>
    <row r="59449" ht="12.75" hidden="1" customHeight="1"/>
    <row r="59450" ht="12.75" hidden="1" customHeight="1"/>
    <row r="59451" ht="12.75" hidden="1" customHeight="1"/>
    <row r="59452" ht="12.75" hidden="1" customHeight="1"/>
    <row r="59453" ht="12.75" hidden="1" customHeight="1"/>
    <row r="59454" ht="12.75" hidden="1" customHeight="1"/>
    <row r="59455" ht="12.75" hidden="1" customHeight="1"/>
    <row r="59456" ht="12.75" hidden="1" customHeight="1"/>
    <row r="59457" ht="12.75" hidden="1" customHeight="1"/>
    <row r="59458" ht="12.75" hidden="1" customHeight="1"/>
    <row r="59459" ht="12.75" hidden="1" customHeight="1"/>
    <row r="59460" ht="12.75" hidden="1" customHeight="1"/>
    <row r="59461" ht="12.75" hidden="1" customHeight="1"/>
    <row r="59462" ht="12.75" hidden="1" customHeight="1"/>
    <row r="59463" ht="12.75" hidden="1" customHeight="1"/>
    <row r="59464" ht="12.75" hidden="1" customHeight="1"/>
    <row r="59465" ht="12.75" hidden="1" customHeight="1"/>
    <row r="59466" ht="12.75" hidden="1" customHeight="1"/>
    <row r="59467" ht="12.75" hidden="1" customHeight="1"/>
    <row r="59468" ht="12.75" hidden="1" customHeight="1"/>
    <row r="59469" ht="12.75" hidden="1" customHeight="1"/>
    <row r="59470" ht="12.75" hidden="1" customHeight="1"/>
    <row r="59471" ht="12.75" hidden="1" customHeight="1"/>
    <row r="59472" ht="12.75" hidden="1" customHeight="1"/>
    <row r="59473" ht="12.75" hidden="1" customHeight="1"/>
    <row r="59474" ht="12.75" hidden="1" customHeight="1"/>
    <row r="59475" ht="12.75" hidden="1" customHeight="1"/>
    <row r="59476" ht="12.75" hidden="1" customHeight="1"/>
    <row r="59477" ht="12.75" hidden="1" customHeight="1"/>
    <row r="59478" ht="12.75" hidden="1" customHeight="1"/>
    <row r="59479" ht="12.75" hidden="1" customHeight="1"/>
    <row r="59480" ht="12.75" hidden="1" customHeight="1"/>
    <row r="59481" ht="12.75" hidden="1" customHeight="1"/>
    <row r="59482" ht="12.75" hidden="1" customHeight="1"/>
    <row r="59483" ht="12.75" hidden="1" customHeight="1"/>
    <row r="59484" ht="12.75" hidden="1" customHeight="1"/>
    <row r="59485" ht="12.75" hidden="1" customHeight="1"/>
    <row r="59486" ht="12.75" hidden="1" customHeight="1"/>
    <row r="59487" ht="12.75" hidden="1" customHeight="1"/>
    <row r="59488" ht="12.75" hidden="1" customHeight="1"/>
    <row r="59489" ht="12.75" hidden="1" customHeight="1"/>
    <row r="59490" ht="12.75" hidden="1" customHeight="1"/>
    <row r="59491" ht="12.75" hidden="1" customHeight="1"/>
    <row r="59492" ht="12.75" hidden="1" customHeight="1"/>
    <row r="59493" ht="12.75" hidden="1" customHeight="1"/>
    <row r="59494" ht="12.75" hidden="1" customHeight="1"/>
    <row r="59495" ht="12.75" hidden="1" customHeight="1"/>
    <row r="59496" ht="12.75" hidden="1" customHeight="1"/>
    <row r="59497" ht="12.75" hidden="1" customHeight="1"/>
    <row r="59498" ht="12.75" hidden="1" customHeight="1"/>
    <row r="59499" ht="12.75" hidden="1" customHeight="1"/>
    <row r="59500" ht="12.75" hidden="1" customHeight="1"/>
    <row r="59501" ht="12.75" hidden="1" customHeight="1"/>
    <row r="59502" ht="12.75" hidden="1" customHeight="1"/>
    <row r="59503" ht="12.75" hidden="1" customHeight="1"/>
    <row r="59504" ht="12.75" hidden="1" customHeight="1"/>
    <row r="59505" ht="12.75" hidden="1" customHeight="1"/>
    <row r="59506" ht="12.75" hidden="1" customHeight="1"/>
    <row r="59507" ht="12.75" hidden="1" customHeight="1"/>
    <row r="59508" ht="12.75" hidden="1" customHeight="1"/>
    <row r="59509" ht="12.75" hidden="1" customHeight="1"/>
    <row r="59510" ht="12.75" hidden="1" customHeight="1"/>
    <row r="59511" ht="12.75" hidden="1" customHeight="1"/>
    <row r="59512" ht="12.75" hidden="1" customHeight="1"/>
    <row r="59513" ht="12.75" hidden="1" customHeight="1"/>
    <row r="59514" ht="12.75" hidden="1" customHeight="1"/>
    <row r="59515" ht="12.75" hidden="1" customHeight="1"/>
    <row r="59516" ht="12.75" hidden="1" customHeight="1"/>
    <row r="59517" ht="12.75" hidden="1" customHeight="1"/>
    <row r="59518" ht="12.75" hidden="1" customHeight="1"/>
    <row r="59519" ht="12.75" hidden="1" customHeight="1"/>
    <row r="59520" ht="12.75" hidden="1" customHeight="1"/>
    <row r="59521" ht="12.75" hidden="1" customHeight="1"/>
    <row r="59522" ht="12.75" hidden="1" customHeight="1"/>
    <row r="59523" ht="12.75" hidden="1" customHeight="1"/>
    <row r="59524" ht="12.75" hidden="1" customHeight="1"/>
    <row r="59525" ht="12.75" hidden="1" customHeight="1"/>
    <row r="59526" ht="12.75" hidden="1" customHeight="1"/>
    <row r="59527" ht="12.75" hidden="1" customHeight="1"/>
    <row r="59528" ht="12.75" hidden="1" customHeight="1"/>
    <row r="59529" ht="12.75" hidden="1" customHeight="1"/>
    <row r="59530" ht="12.75" hidden="1" customHeight="1"/>
    <row r="59531" ht="12.75" hidden="1" customHeight="1"/>
    <row r="59532" ht="12.75" hidden="1" customHeight="1"/>
    <row r="59533" ht="12.75" hidden="1" customHeight="1"/>
    <row r="59534" ht="12.75" hidden="1" customHeight="1"/>
    <row r="59535" ht="12.75" hidden="1" customHeight="1"/>
    <row r="59536" ht="12.75" hidden="1" customHeight="1"/>
    <row r="59537" ht="12.75" hidden="1" customHeight="1"/>
    <row r="59538" ht="12.75" hidden="1" customHeight="1"/>
    <row r="59539" ht="12.75" hidden="1" customHeight="1"/>
    <row r="59540" ht="12.75" hidden="1" customHeight="1"/>
    <row r="59541" ht="12.75" hidden="1" customHeight="1"/>
    <row r="59542" ht="12.75" hidden="1" customHeight="1"/>
    <row r="59543" ht="12.75" hidden="1" customHeight="1"/>
    <row r="59544" ht="12.75" hidden="1" customHeight="1"/>
    <row r="59545" ht="12.75" hidden="1" customHeight="1"/>
    <row r="59546" ht="12.75" hidden="1" customHeight="1"/>
    <row r="59547" ht="12.75" hidden="1" customHeight="1"/>
    <row r="59548" ht="12.75" hidden="1" customHeight="1"/>
    <row r="59549" ht="12.75" hidden="1" customHeight="1"/>
    <row r="59550" ht="12.75" hidden="1" customHeight="1"/>
    <row r="59551" ht="12.75" hidden="1" customHeight="1"/>
    <row r="59552" ht="12.75" hidden="1" customHeight="1"/>
    <row r="59553" ht="12.75" hidden="1" customHeight="1"/>
    <row r="59554" ht="12.75" hidden="1" customHeight="1"/>
    <row r="59555" ht="12.75" hidden="1" customHeight="1"/>
    <row r="59556" ht="12.75" hidden="1" customHeight="1"/>
    <row r="59557" ht="12.75" hidden="1" customHeight="1"/>
    <row r="59558" ht="12.75" hidden="1" customHeight="1"/>
    <row r="59559" ht="12.75" hidden="1" customHeight="1"/>
    <row r="59560" ht="12.75" hidden="1" customHeight="1"/>
    <row r="59561" ht="12.75" hidden="1" customHeight="1"/>
    <row r="59562" ht="12.75" hidden="1" customHeight="1"/>
    <row r="59563" ht="12.75" hidden="1" customHeight="1"/>
    <row r="59564" ht="12.75" hidden="1" customHeight="1"/>
    <row r="59565" ht="12.75" hidden="1" customHeight="1"/>
    <row r="59566" ht="12.75" hidden="1" customHeight="1"/>
    <row r="59567" ht="12.75" hidden="1" customHeight="1"/>
    <row r="59568" ht="12.75" hidden="1" customHeight="1"/>
    <row r="59569" ht="12.75" hidden="1" customHeight="1"/>
    <row r="59570" ht="12.75" hidden="1" customHeight="1"/>
    <row r="59571" ht="12.75" hidden="1" customHeight="1"/>
    <row r="59572" ht="12.75" hidden="1" customHeight="1"/>
    <row r="59573" ht="12.75" hidden="1" customHeight="1"/>
    <row r="59574" ht="12.75" hidden="1" customHeight="1"/>
    <row r="59575" ht="12.75" hidden="1" customHeight="1"/>
    <row r="59576" ht="12.75" hidden="1" customHeight="1"/>
    <row r="59577" ht="12.75" hidden="1" customHeight="1"/>
    <row r="59578" ht="12.75" hidden="1" customHeight="1"/>
    <row r="59579" ht="12.75" hidden="1" customHeight="1"/>
    <row r="59580" ht="12.75" hidden="1" customHeight="1"/>
    <row r="59581" ht="12.75" hidden="1" customHeight="1"/>
    <row r="59582" ht="12.75" hidden="1" customHeight="1"/>
    <row r="59583" ht="12.75" hidden="1" customHeight="1"/>
    <row r="59584" ht="12.75" hidden="1" customHeight="1"/>
    <row r="59585" ht="12.75" hidden="1" customHeight="1"/>
    <row r="59586" ht="12.75" hidden="1" customHeight="1"/>
    <row r="59587" ht="12.75" hidden="1" customHeight="1"/>
    <row r="59588" ht="12.75" hidden="1" customHeight="1"/>
    <row r="59589" ht="12.75" hidden="1" customHeight="1"/>
    <row r="59590" ht="12.75" hidden="1" customHeight="1"/>
    <row r="59591" ht="12.75" hidden="1" customHeight="1"/>
    <row r="59592" ht="12.75" hidden="1" customHeight="1"/>
    <row r="59593" ht="12.75" hidden="1" customHeight="1"/>
    <row r="59594" ht="12.75" hidden="1" customHeight="1"/>
    <row r="59595" ht="12.75" hidden="1" customHeight="1"/>
    <row r="59596" ht="12.75" hidden="1" customHeight="1"/>
    <row r="59597" ht="12.75" hidden="1" customHeight="1"/>
    <row r="59598" ht="12.75" hidden="1" customHeight="1"/>
    <row r="59599" ht="12.75" hidden="1" customHeight="1"/>
    <row r="59600" ht="12.75" hidden="1" customHeight="1"/>
    <row r="59601" ht="12.75" hidden="1" customHeight="1"/>
    <row r="59602" ht="12.75" hidden="1" customHeight="1"/>
    <row r="59603" ht="12.75" hidden="1" customHeight="1"/>
    <row r="59604" ht="12.75" hidden="1" customHeight="1"/>
    <row r="59605" ht="12.75" hidden="1" customHeight="1"/>
    <row r="59606" ht="12.75" hidden="1" customHeight="1"/>
    <row r="59607" ht="12.75" hidden="1" customHeight="1"/>
    <row r="59608" ht="12.75" hidden="1" customHeight="1"/>
    <row r="59609" ht="12.75" hidden="1" customHeight="1"/>
    <row r="59610" ht="12.75" hidden="1" customHeight="1"/>
    <row r="59611" ht="12.75" hidden="1" customHeight="1"/>
    <row r="59612" ht="12.75" hidden="1" customHeight="1"/>
    <row r="59613" ht="12.75" hidden="1" customHeight="1"/>
    <row r="59614" ht="12.75" hidden="1" customHeight="1"/>
    <row r="59615" ht="12.75" hidden="1" customHeight="1"/>
    <row r="59616" ht="12.75" hidden="1" customHeight="1"/>
    <row r="59617" ht="12.75" hidden="1" customHeight="1"/>
    <row r="59618" ht="12.75" hidden="1" customHeight="1"/>
    <row r="59619" ht="12.75" hidden="1" customHeight="1"/>
    <row r="59620" ht="12.75" hidden="1" customHeight="1"/>
    <row r="59621" ht="12.75" hidden="1" customHeight="1"/>
    <row r="59622" ht="12.75" hidden="1" customHeight="1"/>
    <row r="59623" ht="12.75" hidden="1" customHeight="1"/>
    <row r="59624" ht="12.75" hidden="1" customHeight="1"/>
    <row r="59625" ht="12.75" hidden="1" customHeight="1"/>
    <row r="59626" ht="12.75" hidden="1" customHeight="1"/>
    <row r="59627" ht="12.75" hidden="1" customHeight="1"/>
    <row r="59628" ht="12.75" hidden="1" customHeight="1"/>
    <row r="59629" ht="12.75" hidden="1" customHeight="1"/>
    <row r="59630" ht="12.75" hidden="1" customHeight="1"/>
    <row r="59631" ht="12.75" hidden="1" customHeight="1"/>
    <row r="59632" ht="12.75" hidden="1" customHeight="1"/>
    <row r="59633" ht="12.75" hidden="1" customHeight="1"/>
    <row r="59634" ht="12.75" hidden="1" customHeight="1"/>
    <row r="59635" ht="12.75" hidden="1" customHeight="1"/>
    <row r="59636" ht="12.75" hidden="1" customHeight="1"/>
    <row r="59637" ht="12.75" hidden="1" customHeight="1"/>
    <row r="59638" ht="12.75" hidden="1" customHeight="1"/>
    <row r="59639" ht="12.75" hidden="1" customHeight="1"/>
    <row r="59640" ht="12.75" hidden="1" customHeight="1"/>
    <row r="59641" ht="12.75" hidden="1" customHeight="1"/>
    <row r="59642" ht="12.75" hidden="1" customHeight="1"/>
    <row r="59643" ht="12.75" hidden="1" customHeight="1"/>
    <row r="59644" ht="12.75" hidden="1" customHeight="1"/>
    <row r="59645" ht="12.75" hidden="1" customHeight="1"/>
    <row r="59646" ht="12.75" hidden="1" customHeight="1"/>
    <row r="59647" ht="12.75" hidden="1" customHeight="1"/>
    <row r="59648" ht="12.75" hidden="1" customHeight="1"/>
    <row r="59649" ht="12.75" hidden="1" customHeight="1"/>
    <row r="59650" ht="12.75" hidden="1" customHeight="1"/>
    <row r="59651" ht="12.75" hidden="1" customHeight="1"/>
    <row r="59652" ht="12.75" hidden="1" customHeight="1"/>
    <row r="59653" ht="12.75" hidden="1" customHeight="1"/>
    <row r="59654" ht="12.75" hidden="1" customHeight="1"/>
    <row r="59655" ht="12.75" hidden="1" customHeight="1"/>
    <row r="59656" ht="12.75" hidden="1" customHeight="1"/>
    <row r="59657" ht="12.75" hidden="1" customHeight="1"/>
    <row r="59658" ht="12.75" hidden="1" customHeight="1"/>
    <row r="59659" ht="12.75" hidden="1" customHeight="1"/>
    <row r="59660" ht="12.75" hidden="1" customHeight="1"/>
    <row r="59661" ht="12.75" hidden="1" customHeight="1"/>
    <row r="59662" ht="12.75" hidden="1" customHeight="1"/>
    <row r="59663" ht="12.75" hidden="1" customHeight="1"/>
    <row r="59664" ht="12.75" hidden="1" customHeight="1"/>
    <row r="59665" ht="12.75" hidden="1" customHeight="1"/>
    <row r="59666" ht="12.75" hidden="1" customHeight="1"/>
    <row r="59667" ht="12.75" hidden="1" customHeight="1"/>
    <row r="59668" ht="12.75" hidden="1" customHeight="1"/>
    <row r="59669" ht="12.75" hidden="1" customHeight="1"/>
    <row r="59670" ht="12.75" hidden="1" customHeight="1"/>
    <row r="59671" ht="12.75" hidden="1" customHeight="1"/>
    <row r="59672" ht="12.75" hidden="1" customHeight="1"/>
    <row r="59673" ht="12.75" hidden="1" customHeight="1"/>
    <row r="59674" ht="12.75" hidden="1" customHeight="1"/>
    <row r="59675" ht="12.75" hidden="1" customHeight="1"/>
    <row r="59676" ht="12.75" hidden="1" customHeight="1"/>
    <row r="59677" ht="12.75" hidden="1" customHeight="1"/>
    <row r="59678" ht="12.75" hidden="1" customHeight="1"/>
    <row r="59679" ht="12.75" hidden="1" customHeight="1"/>
    <row r="59680" ht="12.75" hidden="1" customHeight="1"/>
    <row r="59681" ht="12.75" hidden="1" customHeight="1"/>
    <row r="59682" ht="12.75" hidden="1" customHeight="1"/>
    <row r="59683" ht="12.75" hidden="1" customHeight="1"/>
    <row r="59684" ht="12.75" hidden="1" customHeight="1"/>
    <row r="59685" ht="12.75" hidden="1" customHeight="1"/>
    <row r="59686" ht="12.75" hidden="1" customHeight="1"/>
    <row r="59687" ht="12.75" hidden="1" customHeight="1"/>
    <row r="59688" ht="12.75" hidden="1" customHeight="1"/>
    <row r="59689" ht="12.75" hidden="1" customHeight="1"/>
    <row r="59690" ht="12.75" hidden="1" customHeight="1"/>
    <row r="59691" ht="12.75" hidden="1" customHeight="1"/>
    <row r="59692" ht="12.75" hidden="1" customHeight="1"/>
    <row r="59693" ht="12.75" hidden="1" customHeight="1"/>
    <row r="59694" ht="12.75" hidden="1" customHeight="1"/>
    <row r="59695" ht="12.75" hidden="1" customHeight="1"/>
    <row r="59696" ht="12.75" hidden="1" customHeight="1"/>
    <row r="59697" ht="12.75" hidden="1" customHeight="1"/>
    <row r="59698" ht="12.75" hidden="1" customHeight="1"/>
    <row r="59699" ht="12.75" hidden="1" customHeight="1"/>
    <row r="59700" ht="12.75" hidden="1" customHeight="1"/>
    <row r="59701" ht="12.75" hidden="1" customHeight="1"/>
    <row r="59702" ht="12.75" hidden="1" customHeight="1"/>
    <row r="59703" ht="12.75" hidden="1" customHeight="1"/>
    <row r="59704" ht="12.75" hidden="1" customHeight="1"/>
    <row r="59705" ht="12.75" hidden="1" customHeight="1"/>
    <row r="59706" ht="12.75" hidden="1" customHeight="1"/>
    <row r="59707" ht="12.75" hidden="1" customHeight="1"/>
    <row r="59708" ht="12.75" hidden="1" customHeight="1"/>
    <row r="59709" ht="12.75" hidden="1" customHeight="1"/>
    <row r="59710" ht="12.75" hidden="1" customHeight="1"/>
    <row r="59711" ht="12.75" hidden="1" customHeight="1"/>
    <row r="59712" ht="12.75" hidden="1" customHeight="1"/>
    <row r="59713" ht="12.75" hidden="1" customHeight="1"/>
    <row r="59714" ht="12.75" hidden="1" customHeight="1"/>
    <row r="59715" ht="12.75" hidden="1" customHeight="1"/>
    <row r="59716" ht="12.75" hidden="1" customHeight="1"/>
    <row r="59717" ht="12.75" hidden="1" customHeight="1"/>
    <row r="59718" ht="12.75" hidden="1" customHeight="1"/>
    <row r="59719" ht="12.75" hidden="1" customHeight="1"/>
    <row r="59720" ht="12.75" hidden="1" customHeight="1"/>
    <row r="59721" ht="12.75" hidden="1" customHeight="1"/>
    <row r="59722" ht="12.75" hidden="1" customHeight="1"/>
    <row r="59723" ht="12.75" hidden="1" customHeight="1"/>
    <row r="59724" ht="12.75" hidden="1" customHeight="1"/>
    <row r="59725" ht="12.75" hidden="1" customHeight="1"/>
    <row r="59726" ht="12.75" hidden="1" customHeight="1"/>
    <row r="59727" ht="12.75" hidden="1" customHeight="1"/>
    <row r="59728" ht="12.75" hidden="1" customHeight="1"/>
    <row r="59729" ht="12.75" hidden="1" customHeight="1"/>
    <row r="59730" ht="12.75" hidden="1" customHeight="1"/>
    <row r="59731" ht="12.75" hidden="1" customHeight="1"/>
    <row r="59732" ht="12.75" hidden="1" customHeight="1"/>
    <row r="59733" ht="12.75" hidden="1" customHeight="1"/>
    <row r="59734" ht="12.75" hidden="1" customHeight="1"/>
    <row r="59735" ht="12.75" hidden="1" customHeight="1"/>
    <row r="59736" ht="12.75" hidden="1" customHeight="1"/>
    <row r="59737" ht="12.75" hidden="1" customHeight="1"/>
    <row r="59738" ht="12.75" hidden="1" customHeight="1"/>
    <row r="59739" ht="12.75" hidden="1" customHeight="1"/>
    <row r="59740" ht="12.75" hidden="1" customHeight="1"/>
    <row r="59741" ht="12.75" hidden="1" customHeight="1"/>
    <row r="59742" ht="12.75" hidden="1" customHeight="1"/>
    <row r="59743" ht="12.75" hidden="1" customHeight="1"/>
    <row r="59744" ht="12.75" hidden="1" customHeight="1"/>
    <row r="59745" ht="12.75" hidden="1" customHeight="1"/>
    <row r="59746" ht="12.75" hidden="1" customHeight="1"/>
    <row r="59747" ht="12.75" hidden="1" customHeight="1"/>
    <row r="59748" ht="12.75" hidden="1" customHeight="1"/>
    <row r="59749" ht="12.75" hidden="1" customHeight="1"/>
    <row r="59750" ht="12.75" hidden="1" customHeight="1"/>
    <row r="59751" ht="12.75" hidden="1" customHeight="1"/>
    <row r="59752" ht="12.75" hidden="1" customHeight="1"/>
    <row r="59753" ht="12.75" hidden="1" customHeight="1"/>
    <row r="59754" ht="12.75" hidden="1" customHeight="1"/>
    <row r="59755" ht="12.75" hidden="1" customHeight="1"/>
    <row r="59756" ht="12.75" hidden="1" customHeight="1"/>
    <row r="59757" ht="12.75" hidden="1" customHeight="1"/>
    <row r="59758" ht="12.75" hidden="1" customHeight="1"/>
    <row r="59759" ht="12.75" hidden="1" customHeight="1"/>
    <row r="59760" ht="12.75" hidden="1" customHeight="1"/>
    <row r="59761" ht="12.75" hidden="1" customHeight="1"/>
    <row r="59762" ht="12.75" hidden="1" customHeight="1"/>
    <row r="59763" ht="12.75" hidden="1" customHeight="1"/>
    <row r="59764" ht="12.75" hidden="1" customHeight="1"/>
    <row r="59765" ht="12.75" hidden="1" customHeight="1"/>
    <row r="59766" ht="12.75" hidden="1" customHeight="1"/>
    <row r="59767" ht="12.75" hidden="1" customHeight="1"/>
    <row r="59768" ht="12.75" hidden="1" customHeight="1"/>
    <row r="59769" ht="12.75" hidden="1" customHeight="1"/>
    <row r="59770" ht="12.75" hidden="1" customHeight="1"/>
    <row r="59771" ht="12.75" hidden="1" customHeight="1"/>
    <row r="59772" ht="12.75" hidden="1" customHeight="1"/>
    <row r="59773" ht="12.75" hidden="1" customHeight="1"/>
    <row r="59774" ht="12.75" hidden="1" customHeight="1"/>
    <row r="59775" ht="12.75" hidden="1" customHeight="1"/>
    <row r="59776" ht="12.75" hidden="1" customHeight="1"/>
    <row r="59777" ht="12.75" hidden="1" customHeight="1"/>
    <row r="59778" ht="12.75" hidden="1" customHeight="1"/>
    <row r="59779" ht="12.75" hidden="1" customHeight="1"/>
    <row r="59780" ht="12.75" hidden="1" customHeight="1"/>
    <row r="59781" ht="12.75" hidden="1" customHeight="1"/>
    <row r="59782" ht="12.75" hidden="1" customHeight="1"/>
    <row r="59783" ht="12.75" hidden="1" customHeight="1"/>
    <row r="59784" ht="12.75" hidden="1" customHeight="1"/>
    <row r="59785" ht="12.75" hidden="1" customHeight="1"/>
    <row r="59786" ht="12.75" hidden="1" customHeight="1"/>
    <row r="59787" ht="12.75" hidden="1" customHeight="1"/>
    <row r="59788" ht="12.75" hidden="1" customHeight="1"/>
    <row r="59789" ht="12.75" hidden="1" customHeight="1"/>
    <row r="59790" ht="12.75" hidden="1" customHeight="1"/>
    <row r="59791" ht="12.75" hidden="1" customHeight="1"/>
    <row r="59792" ht="12.75" hidden="1" customHeight="1"/>
    <row r="59793" ht="12.75" hidden="1" customHeight="1"/>
    <row r="59794" ht="12.75" hidden="1" customHeight="1"/>
    <row r="59795" ht="12.75" hidden="1" customHeight="1"/>
    <row r="59796" ht="12.75" hidden="1" customHeight="1"/>
    <row r="59797" ht="12.75" hidden="1" customHeight="1"/>
    <row r="59798" ht="12.75" hidden="1" customHeight="1"/>
    <row r="59799" ht="12.75" hidden="1" customHeight="1"/>
    <row r="59800" ht="12.75" hidden="1" customHeight="1"/>
    <row r="59801" ht="12.75" hidden="1" customHeight="1"/>
    <row r="59802" ht="12.75" hidden="1" customHeight="1"/>
    <row r="59803" ht="12.75" hidden="1" customHeight="1"/>
    <row r="59804" ht="12.75" hidden="1" customHeight="1"/>
    <row r="59805" ht="12.75" hidden="1" customHeight="1"/>
    <row r="59806" ht="12.75" hidden="1" customHeight="1"/>
    <row r="59807" ht="12.75" hidden="1" customHeight="1"/>
    <row r="59808" ht="12.75" hidden="1" customHeight="1"/>
    <row r="59809" ht="12.75" hidden="1" customHeight="1"/>
    <row r="59810" ht="12.75" hidden="1" customHeight="1"/>
    <row r="59811" ht="12.75" hidden="1" customHeight="1"/>
    <row r="59812" ht="12.75" hidden="1" customHeight="1"/>
    <row r="59813" ht="12.75" hidden="1" customHeight="1"/>
    <row r="59814" ht="12.75" hidden="1" customHeight="1"/>
    <row r="59815" ht="12.75" hidden="1" customHeight="1"/>
    <row r="59816" ht="12.75" hidden="1" customHeight="1"/>
    <row r="59817" ht="12.75" hidden="1" customHeight="1"/>
    <row r="59818" ht="12.75" hidden="1" customHeight="1"/>
    <row r="59819" ht="12.75" hidden="1" customHeight="1"/>
    <row r="59820" ht="12.75" hidden="1" customHeight="1"/>
    <row r="59821" ht="12.75" hidden="1" customHeight="1"/>
    <row r="59822" ht="12.75" hidden="1" customHeight="1"/>
    <row r="59823" ht="12.75" hidden="1" customHeight="1"/>
    <row r="59824" ht="12.75" hidden="1" customHeight="1"/>
    <row r="59825" ht="12.75" hidden="1" customHeight="1"/>
    <row r="59826" ht="12.75" hidden="1" customHeight="1"/>
    <row r="59827" ht="12.75" hidden="1" customHeight="1"/>
    <row r="59828" ht="12.75" hidden="1" customHeight="1"/>
    <row r="59829" ht="12.75" hidden="1" customHeight="1"/>
    <row r="59830" ht="12.75" hidden="1" customHeight="1"/>
    <row r="59831" ht="12.75" hidden="1" customHeight="1"/>
    <row r="59832" ht="12.75" hidden="1" customHeight="1"/>
    <row r="59833" ht="12.75" hidden="1" customHeight="1"/>
    <row r="59834" ht="12.75" hidden="1" customHeight="1"/>
    <row r="59835" ht="12.75" hidden="1" customHeight="1"/>
    <row r="59836" ht="12.75" hidden="1" customHeight="1"/>
    <row r="59837" ht="12.75" hidden="1" customHeight="1"/>
    <row r="59838" ht="12.75" hidden="1" customHeight="1"/>
    <row r="59839" ht="12.75" hidden="1" customHeight="1"/>
    <row r="59840" ht="12.75" hidden="1" customHeight="1"/>
    <row r="59841" ht="12.75" hidden="1" customHeight="1"/>
    <row r="59842" ht="12.75" hidden="1" customHeight="1"/>
    <row r="59843" ht="12.75" hidden="1" customHeight="1"/>
    <row r="59844" ht="12.75" hidden="1" customHeight="1"/>
    <row r="59845" ht="12.75" hidden="1" customHeight="1"/>
    <row r="59846" ht="12.75" hidden="1" customHeight="1"/>
    <row r="59847" ht="12.75" hidden="1" customHeight="1"/>
    <row r="59848" ht="12.75" hidden="1" customHeight="1"/>
    <row r="59849" ht="12.75" hidden="1" customHeight="1"/>
    <row r="59850" ht="12.75" hidden="1" customHeight="1"/>
    <row r="59851" ht="12.75" hidden="1" customHeight="1"/>
    <row r="59852" ht="12.75" hidden="1" customHeight="1"/>
    <row r="59853" ht="12.75" hidden="1" customHeight="1"/>
    <row r="59854" ht="12.75" hidden="1" customHeight="1"/>
    <row r="59855" ht="12.75" hidden="1" customHeight="1"/>
    <row r="59856" ht="12.75" hidden="1" customHeight="1"/>
    <row r="59857" ht="12.75" hidden="1" customHeight="1"/>
    <row r="59858" ht="12.75" hidden="1" customHeight="1"/>
    <row r="59859" ht="12.75" hidden="1" customHeight="1"/>
    <row r="59860" ht="12.75" hidden="1" customHeight="1"/>
    <row r="59861" ht="12.75" hidden="1" customHeight="1"/>
    <row r="59862" ht="12.75" hidden="1" customHeight="1"/>
    <row r="59863" ht="12.75" hidden="1" customHeight="1"/>
    <row r="59864" ht="12.75" hidden="1" customHeight="1"/>
    <row r="59865" ht="12.75" hidden="1" customHeight="1"/>
    <row r="59866" ht="12.75" hidden="1" customHeight="1"/>
    <row r="59867" ht="12.75" hidden="1" customHeight="1"/>
    <row r="59868" ht="12.75" hidden="1" customHeight="1"/>
    <row r="59869" ht="12.75" hidden="1" customHeight="1"/>
    <row r="59870" ht="12.75" hidden="1" customHeight="1"/>
    <row r="59871" ht="12.75" hidden="1" customHeight="1"/>
    <row r="59872" ht="12.75" hidden="1" customHeight="1"/>
    <row r="59873" ht="12.75" hidden="1" customHeight="1"/>
    <row r="59874" ht="12.75" hidden="1" customHeight="1"/>
    <row r="59875" ht="12.75" hidden="1" customHeight="1"/>
    <row r="59876" ht="12.75" hidden="1" customHeight="1"/>
    <row r="59877" ht="12.75" hidden="1" customHeight="1"/>
    <row r="59878" ht="12.75" hidden="1" customHeight="1"/>
    <row r="59879" ht="12.75" hidden="1" customHeight="1"/>
    <row r="59880" ht="12.75" hidden="1" customHeight="1"/>
    <row r="59881" ht="12.75" hidden="1" customHeight="1"/>
    <row r="59882" ht="12.75" hidden="1" customHeight="1"/>
    <row r="59883" ht="12.75" hidden="1" customHeight="1"/>
    <row r="59884" ht="12.75" hidden="1" customHeight="1"/>
    <row r="59885" ht="12.75" hidden="1" customHeight="1"/>
    <row r="59886" ht="12.75" hidden="1" customHeight="1"/>
    <row r="59887" ht="12.75" hidden="1" customHeight="1"/>
    <row r="59888" ht="12.75" hidden="1" customHeight="1"/>
    <row r="59889" ht="12.75" hidden="1" customHeight="1"/>
    <row r="59890" ht="12.75" hidden="1" customHeight="1"/>
    <row r="59891" ht="12.75" hidden="1" customHeight="1"/>
    <row r="59892" ht="12.75" hidden="1" customHeight="1"/>
    <row r="59893" ht="12.75" hidden="1" customHeight="1"/>
    <row r="59894" ht="12.75" hidden="1" customHeight="1"/>
    <row r="59895" ht="12.75" hidden="1" customHeight="1"/>
    <row r="59896" ht="12.75" hidden="1" customHeight="1"/>
    <row r="59897" ht="12.75" hidden="1" customHeight="1"/>
    <row r="59898" ht="12.75" hidden="1" customHeight="1"/>
    <row r="59899" ht="12.75" hidden="1" customHeight="1"/>
    <row r="59900" ht="12.75" hidden="1" customHeight="1"/>
    <row r="59901" ht="12.75" hidden="1" customHeight="1"/>
    <row r="59902" ht="12.75" hidden="1" customHeight="1"/>
    <row r="59903" ht="12.75" hidden="1" customHeight="1"/>
    <row r="59904" ht="12.75" hidden="1" customHeight="1"/>
    <row r="59905" ht="12.75" hidden="1" customHeight="1"/>
    <row r="59906" ht="12.75" hidden="1" customHeight="1"/>
    <row r="59907" ht="12.75" hidden="1" customHeight="1"/>
    <row r="59908" ht="12.75" hidden="1" customHeight="1"/>
    <row r="59909" ht="12.75" hidden="1" customHeight="1"/>
    <row r="59910" ht="12.75" hidden="1" customHeight="1"/>
    <row r="59911" ht="12.75" hidden="1" customHeight="1"/>
    <row r="59912" ht="12.75" hidden="1" customHeight="1"/>
    <row r="59913" ht="12.75" hidden="1" customHeight="1"/>
    <row r="59914" ht="12.75" hidden="1" customHeight="1"/>
    <row r="59915" ht="12.75" hidden="1" customHeight="1"/>
    <row r="59916" ht="12.75" hidden="1" customHeight="1"/>
    <row r="59917" ht="12.75" hidden="1" customHeight="1"/>
    <row r="59918" ht="12.75" hidden="1" customHeight="1"/>
    <row r="59919" ht="12.75" hidden="1" customHeight="1"/>
    <row r="59920" ht="12.75" hidden="1" customHeight="1"/>
    <row r="59921" ht="12.75" hidden="1" customHeight="1"/>
    <row r="59922" ht="12.75" hidden="1" customHeight="1"/>
    <row r="59923" ht="12.75" hidden="1" customHeight="1"/>
    <row r="59924" ht="12.75" hidden="1" customHeight="1"/>
    <row r="59925" ht="12.75" hidden="1" customHeight="1"/>
    <row r="59926" ht="12.75" hidden="1" customHeight="1"/>
    <row r="59927" ht="12.75" hidden="1" customHeight="1"/>
    <row r="59928" ht="12.75" hidden="1" customHeight="1"/>
    <row r="59929" ht="12.75" hidden="1" customHeight="1"/>
    <row r="59930" ht="12.75" hidden="1" customHeight="1"/>
    <row r="59931" ht="12.75" hidden="1" customHeight="1"/>
    <row r="59932" ht="12.75" hidden="1" customHeight="1"/>
    <row r="59933" ht="12.75" hidden="1" customHeight="1"/>
    <row r="59934" ht="12.75" hidden="1" customHeight="1"/>
    <row r="59935" ht="12.75" hidden="1" customHeight="1"/>
    <row r="59936" ht="12.75" hidden="1" customHeight="1"/>
    <row r="59937" ht="12.75" hidden="1" customHeight="1"/>
    <row r="59938" ht="12.75" hidden="1" customHeight="1"/>
    <row r="59939" ht="12.75" hidden="1" customHeight="1"/>
    <row r="59940" ht="12.75" hidden="1" customHeight="1"/>
    <row r="59941" ht="12.75" hidden="1" customHeight="1"/>
    <row r="59942" ht="12.75" hidden="1" customHeight="1"/>
    <row r="59943" ht="12.75" hidden="1" customHeight="1"/>
    <row r="59944" ht="12.75" hidden="1" customHeight="1"/>
    <row r="59945" ht="12.75" hidden="1" customHeight="1"/>
    <row r="59946" ht="12.75" hidden="1" customHeight="1"/>
    <row r="59947" ht="12.75" hidden="1" customHeight="1"/>
    <row r="59948" ht="12.75" hidden="1" customHeight="1"/>
    <row r="59949" ht="12.75" hidden="1" customHeight="1"/>
    <row r="59950" ht="12.75" hidden="1" customHeight="1"/>
    <row r="59951" ht="12.75" hidden="1" customHeight="1"/>
    <row r="59952" ht="12.75" hidden="1" customHeight="1"/>
    <row r="59953" ht="12.75" hidden="1" customHeight="1"/>
    <row r="59954" ht="12.75" hidden="1" customHeight="1"/>
    <row r="59955" ht="12.75" hidden="1" customHeight="1"/>
    <row r="59956" ht="12.75" hidden="1" customHeight="1"/>
    <row r="59957" ht="12.75" hidden="1" customHeight="1"/>
    <row r="59958" ht="12.75" hidden="1" customHeight="1"/>
    <row r="59959" ht="12.75" hidden="1" customHeight="1"/>
    <row r="59960" ht="12.75" hidden="1" customHeight="1"/>
    <row r="59961" ht="12.75" hidden="1" customHeight="1"/>
    <row r="59962" ht="12.75" hidden="1" customHeight="1"/>
    <row r="59963" ht="12.75" hidden="1" customHeight="1"/>
    <row r="59964" ht="12.75" hidden="1" customHeight="1"/>
    <row r="59965" ht="12.75" hidden="1" customHeight="1"/>
    <row r="59966" ht="12.75" hidden="1" customHeight="1"/>
    <row r="59967" ht="12.75" hidden="1" customHeight="1"/>
    <row r="59968" ht="12.75" hidden="1" customHeight="1"/>
    <row r="59969" ht="12.75" hidden="1" customHeight="1"/>
    <row r="59970" ht="12.75" hidden="1" customHeight="1"/>
    <row r="59971" ht="12.75" hidden="1" customHeight="1"/>
    <row r="59972" ht="12.75" hidden="1" customHeight="1"/>
    <row r="59973" ht="12.75" hidden="1" customHeight="1"/>
    <row r="59974" ht="12.75" hidden="1" customHeight="1"/>
    <row r="59975" ht="12.75" hidden="1" customHeight="1"/>
    <row r="59976" ht="12.75" hidden="1" customHeight="1"/>
    <row r="59977" ht="12.75" hidden="1" customHeight="1"/>
    <row r="59978" ht="12.75" hidden="1" customHeight="1"/>
    <row r="59979" ht="12.75" hidden="1" customHeight="1"/>
    <row r="59980" ht="12.75" hidden="1" customHeight="1"/>
    <row r="59981" ht="12.75" hidden="1" customHeight="1"/>
    <row r="59982" ht="12.75" hidden="1" customHeight="1"/>
    <row r="59983" ht="12.75" hidden="1" customHeight="1"/>
    <row r="59984" ht="12.75" hidden="1" customHeight="1"/>
    <row r="59985" ht="12.75" hidden="1" customHeight="1"/>
    <row r="59986" ht="12.75" hidden="1" customHeight="1"/>
    <row r="59987" ht="12.75" hidden="1" customHeight="1"/>
    <row r="59988" ht="12.75" hidden="1" customHeight="1"/>
    <row r="59989" ht="12.75" hidden="1" customHeight="1"/>
    <row r="59990" ht="12.75" hidden="1" customHeight="1"/>
    <row r="59991" ht="12.75" hidden="1" customHeight="1"/>
    <row r="59992" ht="12.75" hidden="1" customHeight="1"/>
    <row r="59993" ht="12.75" hidden="1" customHeight="1"/>
    <row r="59994" ht="12.75" hidden="1" customHeight="1"/>
    <row r="59995" ht="12.75" hidden="1" customHeight="1"/>
    <row r="59996" ht="12.75" hidden="1" customHeight="1"/>
    <row r="59997" ht="12.75" hidden="1" customHeight="1"/>
    <row r="59998" ht="12.75" hidden="1" customHeight="1"/>
    <row r="59999" ht="12.75" hidden="1" customHeight="1"/>
    <row r="60000" ht="12.75" hidden="1" customHeight="1"/>
    <row r="60001" ht="12.75" hidden="1" customHeight="1"/>
    <row r="60002" ht="12.75" hidden="1" customHeight="1"/>
    <row r="60003" ht="12.75" hidden="1" customHeight="1"/>
    <row r="60004" ht="12.75" hidden="1" customHeight="1"/>
    <row r="60005" ht="12.75" hidden="1" customHeight="1"/>
    <row r="60006" ht="12.75" hidden="1" customHeight="1"/>
    <row r="60007" ht="12.75" hidden="1" customHeight="1"/>
    <row r="60008" ht="12.75" hidden="1" customHeight="1"/>
    <row r="60009" ht="12.75" hidden="1" customHeight="1"/>
    <row r="60010" ht="12.75" hidden="1" customHeight="1"/>
    <row r="60011" ht="12.75" hidden="1" customHeight="1"/>
    <row r="60012" ht="12.75" hidden="1" customHeight="1"/>
    <row r="60013" ht="12.75" hidden="1" customHeight="1"/>
    <row r="60014" ht="12.75" hidden="1" customHeight="1"/>
    <row r="60015" ht="12.75" hidden="1" customHeight="1"/>
    <row r="60016" ht="12.75" hidden="1" customHeight="1"/>
    <row r="60017" ht="12.75" hidden="1" customHeight="1"/>
    <row r="60018" ht="12.75" hidden="1" customHeight="1"/>
    <row r="60019" ht="12.75" hidden="1" customHeight="1"/>
    <row r="60020" ht="12.75" hidden="1" customHeight="1"/>
    <row r="60021" ht="12.75" hidden="1" customHeight="1"/>
    <row r="60022" ht="12.75" hidden="1" customHeight="1"/>
    <row r="60023" ht="12.75" hidden="1" customHeight="1"/>
    <row r="60024" ht="12.75" hidden="1" customHeight="1"/>
    <row r="60025" ht="12.75" hidden="1" customHeight="1"/>
    <row r="60026" ht="12.75" hidden="1" customHeight="1"/>
    <row r="60027" ht="12.75" hidden="1" customHeight="1"/>
    <row r="60028" ht="12.75" hidden="1" customHeight="1"/>
    <row r="60029" ht="12.75" hidden="1" customHeight="1"/>
    <row r="60030" ht="12.75" hidden="1" customHeight="1"/>
    <row r="60031" ht="12.75" hidden="1" customHeight="1"/>
    <row r="60032" ht="12.75" hidden="1" customHeight="1"/>
    <row r="60033" ht="12.75" hidden="1" customHeight="1"/>
    <row r="60034" ht="12.75" hidden="1" customHeight="1"/>
    <row r="60035" ht="12.75" hidden="1" customHeight="1"/>
    <row r="60036" ht="12.75" hidden="1" customHeight="1"/>
    <row r="60037" ht="12.75" hidden="1" customHeight="1"/>
    <row r="60038" ht="12.75" hidden="1" customHeight="1"/>
    <row r="60039" ht="12.75" hidden="1" customHeight="1"/>
    <row r="60040" ht="12.75" hidden="1" customHeight="1"/>
    <row r="60041" ht="12.75" hidden="1" customHeight="1"/>
    <row r="60042" ht="12.75" hidden="1" customHeight="1"/>
    <row r="60043" ht="12.75" hidden="1" customHeight="1"/>
    <row r="60044" ht="12.75" hidden="1" customHeight="1"/>
    <row r="60045" ht="12.75" hidden="1" customHeight="1"/>
    <row r="60046" ht="12.75" hidden="1" customHeight="1"/>
    <row r="60047" ht="12.75" hidden="1" customHeight="1"/>
    <row r="60048" ht="12.75" hidden="1" customHeight="1"/>
    <row r="60049" ht="12.75" hidden="1" customHeight="1"/>
    <row r="60050" ht="12.75" hidden="1" customHeight="1"/>
    <row r="60051" ht="12.75" hidden="1" customHeight="1"/>
    <row r="60052" ht="12.75" hidden="1" customHeight="1"/>
    <row r="60053" ht="12.75" hidden="1" customHeight="1"/>
    <row r="60054" ht="12.75" hidden="1" customHeight="1"/>
    <row r="60055" ht="12.75" hidden="1" customHeight="1"/>
    <row r="60056" ht="12.75" hidden="1" customHeight="1"/>
    <row r="60057" ht="12.75" hidden="1" customHeight="1"/>
    <row r="60058" ht="12.75" hidden="1" customHeight="1"/>
    <row r="60059" ht="12.75" hidden="1" customHeight="1"/>
    <row r="60060" ht="12.75" hidden="1" customHeight="1"/>
    <row r="60061" ht="12.75" hidden="1" customHeight="1"/>
    <row r="60062" ht="12.75" hidden="1" customHeight="1"/>
    <row r="60063" ht="12.75" hidden="1" customHeight="1"/>
    <row r="60064" ht="12.75" hidden="1" customHeight="1"/>
    <row r="60065" ht="12.75" hidden="1" customHeight="1"/>
    <row r="60066" ht="12.75" hidden="1" customHeight="1"/>
    <row r="60067" ht="12.75" hidden="1" customHeight="1"/>
    <row r="60068" ht="12.75" hidden="1" customHeight="1"/>
    <row r="60069" ht="12.75" hidden="1" customHeight="1"/>
    <row r="60070" ht="12.75" hidden="1" customHeight="1"/>
    <row r="60071" ht="12.75" hidden="1" customHeight="1"/>
    <row r="60072" ht="12.75" hidden="1" customHeight="1"/>
    <row r="60073" ht="12.75" hidden="1" customHeight="1"/>
    <row r="60074" ht="12.75" hidden="1" customHeight="1"/>
    <row r="60075" ht="12.75" hidden="1" customHeight="1"/>
    <row r="60076" ht="12.75" hidden="1" customHeight="1"/>
    <row r="60077" ht="12.75" hidden="1" customHeight="1"/>
    <row r="60078" ht="12.75" hidden="1" customHeight="1"/>
    <row r="60079" ht="12.75" hidden="1" customHeight="1"/>
    <row r="60080" ht="12.75" hidden="1" customHeight="1"/>
    <row r="60081" ht="12.75" hidden="1" customHeight="1"/>
    <row r="60082" ht="12.75" hidden="1" customHeight="1"/>
    <row r="60083" ht="12.75" hidden="1" customHeight="1"/>
    <row r="60084" ht="12.75" hidden="1" customHeight="1"/>
    <row r="60085" ht="12.75" hidden="1" customHeight="1"/>
    <row r="60086" ht="12.75" hidden="1" customHeight="1"/>
    <row r="60087" ht="12.75" hidden="1" customHeight="1"/>
    <row r="60088" ht="12.75" hidden="1" customHeight="1"/>
    <row r="60089" ht="12.75" hidden="1" customHeight="1"/>
    <row r="60090" ht="12.75" hidden="1" customHeight="1"/>
    <row r="60091" ht="12.75" hidden="1" customHeight="1"/>
    <row r="60092" ht="12.75" hidden="1" customHeight="1"/>
    <row r="60093" ht="12.75" hidden="1" customHeight="1"/>
    <row r="60094" ht="12.75" hidden="1" customHeight="1"/>
    <row r="60095" ht="12.75" hidden="1" customHeight="1"/>
    <row r="60096" ht="12.75" hidden="1" customHeight="1"/>
    <row r="60097" ht="12.75" hidden="1" customHeight="1"/>
    <row r="60098" ht="12.75" hidden="1" customHeight="1"/>
    <row r="60099" ht="12.75" hidden="1" customHeight="1"/>
    <row r="60100" ht="12.75" hidden="1" customHeight="1"/>
    <row r="60101" ht="12.75" hidden="1" customHeight="1"/>
    <row r="60102" ht="12.75" hidden="1" customHeight="1"/>
    <row r="60103" ht="12.75" hidden="1" customHeight="1"/>
    <row r="60104" ht="12.75" hidden="1" customHeight="1"/>
    <row r="60105" ht="12.75" hidden="1" customHeight="1"/>
    <row r="60106" ht="12.75" hidden="1" customHeight="1"/>
    <row r="60107" ht="12.75" hidden="1" customHeight="1"/>
    <row r="60108" ht="12.75" hidden="1" customHeight="1"/>
    <row r="60109" ht="12.75" hidden="1" customHeight="1"/>
    <row r="60110" ht="12.75" hidden="1" customHeight="1"/>
    <row r="60111" ht="12.75" hidden="1" customHeight="1"/>
    <row r="60112" ht="12.75" hidden="1" customHeight="1"/>
    <row r="60113" ht="12.75" hidden="1" customHeight="1"/>
    <row r="60114" ht="12.75" hidden="1" customHeight="1"/>
    <row r="60115" ht="12.75" hidden="1" customHeight="1"/>
    <row r="60116" ht="12.75" hidden="1" customHeight="1"/>
    <row r="60117" ht="12.75" hidden="1" customHeight="1"/>
    <row r="60118" ht="12.75" hidden="1" customHeight="1"/>
    <row r="60119" ht="12.75" hidden="1" customHeight="1"/>
    <row r="60120" ht="12.75" hidden="1" customHeight="1"/>
    <row r="60121" ht="12.75" hidden="1" customHeight="1"/>
    <row r="60122" ht="12.75" hidden="1" customHeight="1"/>
    <row r="60123" ht="12.75" hidden="1" customHeight="1"/>
    <row r="60124" ht="12.75" hidden="1" customHeight="1"/>
    <row r="60125" ht="12.75" hidden="1" customHeight="1"/>
    <row r="60126" ht="12.75" hidden="1" customHeight="1"/>
    <row r="60127" ht="12.75" hidden="1" customHeight="1"/>
    <row r="60128" ht="12.75" hidden="1" customHeight="1"/>
    <row r="60129" ht="12.75" hidden="1" customHeight="1"/>
    <row r="60130" ht="12.75" hidden="1" customHeight="1"/>
    <row r="60131" ht="12.75" hidden="1" customHeight="1"/>
    <row r="60132" ht="12.75" hidden="1" customHeight="1"/>
    <row r="60133" ht="12.75" hidden="1" customHeight="1"/>
    <row r="60134" ht="12.75" hidden="1" customHeight="1"/>
    <row r="60135" ht="12.75" hidden="1" customHeight="1"/>
    <row r="60136" ht="12.75" hidden="1" customHeight="1"/>
    <row r="60137" ht="12.75" hidden="1" customHeight="1"/>
    <row r="60138" ht="12.75" hidden="1" customHeight="1"/>
    <row r="60139" ht="12.75" hidden="1" customHeight="1"/>
    <row r="60140" ht="12.75" hidden="1" customHeight="1"/>
    <row r="60141" ht="12.75" hidden="1" customHeight="1"/>
    <row r="60142" ht="12.75" hidden="1" customHeight="1"/>
    <row r="60143" ht="12.75" hidden="1" customHeight="1"/>
    <row r="60144" ht="12.75" hidden="1" customHeight="1"/>
    <row r="60145" ht="12.75" hidden="1" customHeight="1"/>
    <row r="60146" ht="12.75" hidden="1" customHeight="1"/>
    <row r="60147" ht="12.75" hidden="1" customHeight="1"/>
    <row r="60148" ht="12.75" hidden="1" customHeight="1"/>
    <row r="60149" ht="12.75" hidden="1" customHeight="1"/>
    <row r="60150" ht="12.75" hidden="1" customHeight="1"/>
    <row r="60151" ht="12.75" hidden="1" customHeight="1"/>
    <row r="60152" ht="12.75" hidden="1" customHeight="1"/>
    <row r="60153" ht="12.75" hidden="1" customHeight="1"/>
    <row r="60154" ht="12.75" hidden="1" customHeight="1"/>
    <row r="60155" ht="12.75" hidden="1" customHeight="1"/>
    <row r="60156" ht="12.75" hidden="1" customHeight="1"/>
    <row r="60157" ht="12.75" hidden="1" customHeight="1"/>
    <row r="60158" ht="12.75" hidden="1" customHeight="1"/>
    <row r="60159" ht="12.75" hidden="1" customHeight="1"/>
    <row r="60160" ht="12.75" hidden="1" customHeight="1"/>
    <row r="60161" ht="12.75" hidden="1" customHeight="1"/>
    <row r="60162" ht="12.75" hidden="1" customHeight="1"/>
    <row r="60163" ht="12.75" hidden="1" customHeight="1"/>
    <row r="60164" ht="12.75" hidden="1" customHeight="1"/>
    <row r="60165" ht="12.75" hidden="1" customHeight="1"/>
    <row r="60166" ht="12.75" hidden="1" customHeight="1"/>
    <row r="60167" ht="12.75" hidden="1" customHeight="1"/>
    <row r="60168" ht="12.75" hidden="1" customHeight="1"/>
    <row r="60169" ht="12.75" hidden="1" customHeight="1"/>
    <row r="60170" ht="12.75" hidden="1" customHeight="1"/>
    <row r="60171" ht="12.75" hidden="1" customHeight="1"/>
    <row r="60172" ht="12.75" hidden="1" customHeight="1"/>
    <row r="60173" ht="12.75" hidden="1" customHeight="1"/>
    <row r="60174" ht="12.75" hidden="1" customHeight="1"/>
    <row r="60175" ht="12.75" hidden="1" customHeight="1"/>
    <row r="60176" ht="12.75" hidden="1" customHeight="1"/>
    <row r="60177" ht="12.75" hidden="1" customHeight="1"/>
    <row r="60178" ht="12.75" hidden="1" customHeight="1"/>
    <row r="60179" ht="12.75" hidden="1" customHeight="1"/>
    <row r="60180" ht="12.75" hidden="1" customHeight="1"/>
    <row r="60181" ht="12.75" hidden="1" customHeight="1"/>
    <row r="60182" ht="12.75" hidden="1" customHeight="1"/>
    <row r="60183" ht="12.75" hidden="1" customHeight="1"/>
    <row r="60184" ht="12.75" hidden="1" customHeight="1"/>
    <row r="60185" ht="12.75" hidden="1" customHeight="1"/>
    <row r="60186" ht="12.75" hidden="1" customHeight="1"/>
    <row r="60187" ht="12.75" hidden="1" customHeight="1"/>
    <row r="60188" ht="12.75" hidden="1" customHeight="1"/>
    <row r="60189" ht="12.75" hidden="1" customHeight="1"/>
    <row r="60190" ht="12.75" hidden="1" customHeight="1"/>
    <row r="60191" ht="12.75" hidden="1" customHeight="1"/>
    <row r="60192" ht="12.75" hidden="1" customHeight="1"/>
    <row r="60193" ht="12.75" hidden="1" customHeight="1"/>
    <row r="60194" ht="12.75" hidden="1" customHeight="1"/>
    <row r="60195" ht="12.75" hidden="1" customHeight="1"/>
    <row r="60196" ht="12.75" hidden="1" customHeight="1"/>
    <row r="60197" ht="12.75" hidden="1" customHeight="1"/>
    <row r="60198" ht="12.75" hidden="1" customHeight="1"/>
    <row r="60199" ht="12.75" hidden="1" customHeight="1"/>
    <row r="60200" ht="12.75" hidden="1" customHeight="1"/>
    <row r="60201" ht="12.75" hidden="1" customHeight="1"/>
    <row r="60202" ht="12.75" hidden="1" customHeight="1"/>
    <row r="60203" ht="12.75" hidden="1" customHeight="1"/>
    <row r="60204" ht="12.75" hidden="1" customHeight="1"/>
    <row r="60205" ht="12.75" hidden="1" customHeight="1"/>
    <row r="60206" ht="12.75" hidden="1" customHeight="1"/>
    <row r="60207" ht="12.75" hidden="1" customHeight="1"/>
    <row r="60208" ht="12.75" hidden="1" customHeight="1"/>
    <row r="60209" ht="12.75" hidden="1" customHeight="1"/>
    <row r="60210" ht="12.75" hidden="1" customHeight="1"/>
    <row r="60211" ht="12.75" hidden="1" customHeight="1"/>
    <row r="60212" ht="12.75" hidden="1" customHeight="1"/>
    <row r="60213" ht="12.75" hidden="1" customHeight="1"/>
    <row r="60214" ht="12.75" hidden="1" customHeight="1"/>
    <row r="60215" ht="12.75" hidden="1" customHeight="1"/>
    <row r="60216" ht="12.75" hidden="1" customHeight="1"/>
    <row r="60217" ht="12.75" hidden="1" customHeight="1"/>
    <row r="60218" ht="12.75" hidden="1" customHeight="1"/>
    <row r="60219" ht="12.75" hidden="1" customHeight="1"/>
    <row r="60220" ht="12.75" hidden="1" customHeight="1"/>
    <row r="60221" ht="12.75" hidden="1" customHeight="1"/>
    <row r="60222" ht="12.75" hidden="1" customHeight="1"/>
    <row r="60223" ht="12.75" hidden="1" customHeight="1"/>
    <row r="60224" ht="12.75" hidden="1" customHeight="1"/>
    <row r="60225" ht="12.75" hidden="1" customHeight="1"/>
    <row r="60226" ht="12.75" hidden="1" customHeight="1"/>
    <row r="60227" ht="12.75" hidden="1" customHeight="1"/>
    <row r="60228" ht="12.75" hidden="1" customHeight="1"/>
    <row r="60229" ht="12.75" hidden="1" customHeight="1"/>
    <row r="60230" ht="12.75" hidden="1" customHeight="1"/>
    <row r="60231" ht="12.75" hidden="1" customHeight="1"/>
    <row r="60232" ht="12.75" hidden="1" customHeight="1"/>
    <row r="60233" ht="12.75" hidden="1" customHeight="1"/>
    <row r="60234" ht="12.75" hidden="1" customHeight="1"/>
    <row r="60235" ht="12.75" hidden="1" customHeight="1"/>
    <row r="60236" ht="12.75" hidden="1" customHeight="1"/>
    <row r="60237" ht="12.75" hidden="1" customHeight="1"/>
    <row r="60238" ht="12.75" hidden="1" customHeight="1"/>
    <row r="60239" ht="12.75" hidden="1" customHeight="1"/>
    <row r="60240" ht="12.75" hidden="1" customHeight="1"/>
    <row r="60241" ht="12.75" hidden="1" customHeight="1"/>
    <row r="60242" ht="12.75" hidden="1" customHeight="1"/>
    <row r="60243" ht="12.75" hidden="1" customHeight="1"/>
    <row r="60244" ht="12.75" hidden="1" customHeight="1"/>
    <row r="60245" ht="12.75" hidden="1" customHeight="1"/>
    <row r="60246" ht="12.75" hidden="1" customHeight="1"/>
    <row r="60247" ht="12.75" hidden="1" customHeight="1"/>
    <row r="60248" ht="12.75" hidden="1" customHeight="1"/>
    <row r="60249" ht="12.75" hidden="1" customHeight="1"/>
    <row r="60250" ht="12.75" hidden="1" customHeight="1"/>
    <row r="60251" ht="12.75" hidden="1" customHeight="1"/>
    <row r="60252" ht="12.75" hidden="1" customHeight="1"/>
    <row r="60253" ht="12.75" hidden="1" customHeight="1"/>
    <row r="60254" ht="12.75" hidden="1" customHeight="1"/>
    <row r="60255" ht="12.75" hidden="1" customHeight="1"/>
    <row r="60256" ht="12.75" hidden="1" customHeight="1"/>
    <row r="60257" ht="12.75" hidden="1" customHeight="1"/>
    <row r="60258" ht="12.75" hidden="1" customHeight="1"/>
    <row r="60259" ht="12.75" hidden="1" customHeight="1"/>
    <row r="60260" ht="12.75" hidden="1" customHeight="1"/>
    <row r="60261" ht="12.75" hidden="1" customHeight="1"/>
    <row r="60262" ht="12.75" hidden="1" customHeight="1"/>
    <row r="60263" ht="12.75" hidden="1" customHeight="1"/>
    <row r="60264" ht="12.75" hidden="1" customHeight="1"/>
    <row r="60265" ht="12.75" hidden="1" customHeight="1"/>
    <row r="60266" ht="12.75" hidden="1" customHeight="1"/>
    <row r="60267" ht="12.75" hidden="1" customHeight="1"/>
    <row r="60268" ht="12.75" hidden="1" customHeight="1"/>
    <row r="60269" ht="12.75" hidden="1" customHeight="1"/>
    <row r="60270" ht="12.75" hidden="1" customHeight="1"/>
    <row r="60271" ht="12.75" hidden="1" customHeight="1"/>
    <row r="60272" ht="12.75" hidden="1" customHeight="1"/>
    <row r="60273" ht="12.75" hidden="1" customHeight="1"/>
    <row r="60274" ht="12.75" hidden="1" customHeight="1"/>
    <row r="60275" ht="12.75" hidden="1" customHeight="1"/>
    <row r="60276" ht="12.75" hidden="1" customHeight="1"/>
    <row r="60277" ht="12.75" hidden="1" customHeight="1"/>
    <row r="60278" ht="12.75" hidden="1" customHeight="1"/>
    <row r="60279" ht="12.75" hidden="1" customHeight="1"/>
    <row r="60280" ht="12.75" hidden="1" customHeight="1"/>
    <row r="60281" ht="12.75" hidden="1" customHeight="1"/>
    <row r="60282" ht="12.75" hidden="1" customHeight="1"/>
    <row r="60283" ht="12.75" hidden="1" customHeight="1"/>
    <row r="60284" ht="12.75" hidden="1" customHeight="1"/>
    <row r="60285" ht="12.75" hidden="1" customHeight="1"/>
    <row r="60286" ht="12.75" hidden="1" customHeight="1"/>
    <row r="60287" ht="12.75" hidden="1" customHeight="1"/>
    <row r="60288" ht="12.75" hidden="1" customHeight="1"/>
    <row r="60289" ht="12.75" hidden="1" customHeight="1"/>
    <row r="60290" ht="12.75" hidden="1" customHeight="1"/>
    <row r="60291" ht="12.75" hidden="1" customHeight="1"/>
    <row r="60292" ht="12.75" hidden="1" customHeight="1"/>
    <row r="60293" ht="12.75" hidden="1" customHeight="1"/>
    <row r="60294" ht="12.75" hidden="1" customHeight="1"/>
    <row r="60295" ht="12.75" hidden="1" customHeight="1"/>
    <row r="60296" ht="12.75" hidden="1" customHeight="1"/>
    <row r="60297" ht="12.75" hidden="1" customHeight="1"/>
    <row r="60298" ht="12.75" hidden="1" customHeight="1"/>
    <row r="60299" ht="12.75" hidden="1" customHeight="1"/>
    <row r="60300" ht="12.75" hidden="1" customHeight="1"/>
    <row r="60301" ht="12.75" hidden="1" customHeight="1"/>
    <row r="60302" ht="12.75" hidden="1" customHeight="1"/>
    <row r="60303" ht="12.75" hidden="1" customHeight="1"/>
    <row r="60304" ht="12.75" hidden="1" customHeight="1"/>
    <row r="60305" ht="12.75" hidden="1" customHeight="1"/>
    <row r="60306" ht="12.75" hidden="1" customHeight="1"/>
    <row r="60307" ht="12.75" hidden="1" customHeight="1"/>
    <row r="60308" ht="12.75" hidden="1" customHeight="1"/>
    <row r="60309" ht="12.75" hidden="1" customHeight="1"/>
    <row r="60310" ht="12.75" hidden="1" customHeight="1"/>
    <row r="60311" ht="12.75" hidden="1" customHeight="1"/>
    <row r="60312" ht="12.75" hidden="1" customHeight="1"/>
    <row r="60313" ht="12.75" hidden="1" customHeight="1"/>
    <row r="60314" ht="12.75" hidden="1" customHeight="1"/>
    <row r="60315" ht="12.75" hidden="1" customHeight="1"/>
    <row r="60316" ht="12.75" hidden="1" customHeight="1"/>
    <row r="60317" ht="12.75" hidden="1" customHeight="1"/>
    <row r="60318" ht="12.75" hidden="1" customHeight="1"/>
    <row r="60319" ht="12.75" hidden="1" customHeight="1"/>
    <row r="60320" ht="12.75" hidden="1" customHeight="1"/>
    <row r="60321" ht="12.75" hidden="1" customHeight="1"/>
    <row r="60322" ht="12.75" hidden="1" customHeight="1"/>
    <row r="60323" ht="12.75" hidden="1" customHeight="1"/>
    <row r="60324" ht="12.75" hidden="1" customHeight="1"/>
    <row r="60325" ht="12.75" hidden="1" customHeight="1"/>
    <row r="60326" ht="12.75" hidden="1" customHeight="1"/>
    <row r="60327" ht="12.75" hidden="1" customHeight="1"/>
    <row r="60328" ht="12.75" hidden="1" customHeight="1"/>
    <row r="60329" ht="12.75" hidden="1" customHeight="1"/>
    <row r="60330" ht="12.75" hidden="1" customHeight="1"/>
    <row r="60331" ht="12.75" hidden="1" customHeight="1"/>
    <row r="60332" ht="12.75" hidden="1" customHeight="1"/>
    <row r="60333" ht="12.75" hidden="1" customHeight="1"/>
    <row r="60334" ht="12.75" hidden="1" customHeight="1"/>
    <row r="60335" ht="12.75" hidden="1" customHeight="1"/>
    <row r="60336" ht="12.75" hidden="1" customHeight="1"/>
    <row r="60337" ht="12.75" hidden="1" customHeight="1"/>
    <row r="60338" ht="12.75" hidden="1" customHeight="1"/>
    <row r="60339" ht="12.75" hidden="1" customHeight="1"/>
    <row r="60340" ht="12.75" hidden="1" customHeight="1"/>
    <row r="60341" ht="12.75" hidden="1" customHeight="1"/>
    <row r="60342" ht="12.75" hidden="1" customHeight="1"/>
    <row r="60343" ht="12.75" hidden="1" customHeight="1"/>
    <row r="60344" ht="12.75" hidden="1" customHeight="1"/>
    <row r="60345" ht="12.75" hidden="1" customHeight="1"/>
    <row r="60346" ht="12.75" hidden="1" customHeight="1"/>
    <row r="60347" ht="12.75" hidden="1" customHeight="1"/>
    <row r="60348" ht="12.75" hidden="1" customHeight="1"/>
    <row r="60349" ht="12.75" hidden="1" customHeight="1"/>
    <row r="60350" ht="12.75" hidden="1" customHeight="1"/>
    <row r="60351" ht="12.75" hidden="1" customHeight="1"/>
    <row r="60352" ht="12.75" hidden="1" customHeight="1"/>
    <row r="60353" ht="12.75" hidden="1" customHeight="1"/>
    <row r="60354" ht="12.75" hidden="1" customHeight="1"/>
    <row r="60355" ht="12.75" hidden="1" customHeight="1"/>
    <row r="60356" ht="12.75" hidden="1" customHeight="1"/>
    <row r="60357" ht="12.75" hidden="1" customHeight="1"/>
    <row r="60358" ht="12.75" hidden="1" customHeight="1"/>
    <row r="60359" ht="12.75" hidden="1" customHeight="1"/>
    <row r="60360" ht="12.75" hidden="1" customHeight="1"/>
    <row r="60361" ht="12.75" hidden="1" customHeight="1"/>
    <row r="60362" ht="12.75" hidden="1" customHeight="1"/>
    <row r="60363" ht="12.75" hidden="1" customHeight="1"/>
    <row r="60364" ht="12.75" hidden="1" customHeight="1"/>
    <row r="60365" ht="12.75" hidden="1" customHeight="1"/>
    <row r="60366" ht="12.75" hidden="1" customHeight="1"/>
    <row r="60367" ht="12.75" hidden="1" customHeight="1"/>
    <row r="60368" ht="12.75" hidden="1" customHeight="1"/>
    <row r="60369" ht="12.75" hidden="1" customHeight="1"/>
    <row r="60370" ht="12.75" hidden="1" customHeight="1"/>
    <row r="60371" ht="12.75" hidden="1" customHeight="1"/>
    <row r="60372" ht="12.75" hidden="1" customHeight="1"/>
    <row r="60373" ht="12.75" hidden="1" customHeight="1"/>
    <row r="60374" ht="12.75" hidden="1" customHeight="1"/>
    <row r="60375" ht="12.75" hidden="1" customHeight="1"/>
    <row r="60376" ht="12.75" hidden="1" customHeight="1"/>
    <row r="60377" ht="12.75" hidden="1" customHeight="1"/>
    <row r="60378" ht="12.75" hidden="1" customHeight="1"/>
    <row r="60379" ht="12.75" hidden="1" customHeight="1"/>
    <row r="60380" ht="12.75" hidden="1" customHeight="1"/>
    <row r="60381" ht="12.75" hidden="1" customHeight="1"/>
    <row r="60382" ht="12.75" hidden="1" customHeight="1"/>
    <row r="60383" ht="12.75" hidden="1" customHeight="1"/>
    <row r="60384" ht="12.75" hidden="1" customHeight="1"/>
    <row r="60385" ht="12.75" hidden="1" customHeight="1"/>
    <row r="60386" ht="12.75" hidden="1" customHeight="1"/>
    <row r="60387" ht="12.75" hidden="1" customHeight="1"/>
    <row r="60388" ht="12.75" hidden="1" customHeight="1"/>
    <row r="60389" ht="12.75" hidden="1" customHeight="1"/>
    <row r="60390" ht="12.75" hidden="1" customHeight="1"/>
    <row r="60391" ht="12.75" hidden="1" customHeight="1"/>
    <row r="60392" ht="12.75" hidden="1" customHeight="1"/>
    <row r="60393" ht="12.75" hidden="1" customHeight="1"/>
    <row r="60394" ht="12.75" hidden="1" customHeight="1"/>
    <row r="60395" ht="12.75" hidden="1" customHeight="1"/>
    <row r="60396" ht="12.75" hidden="1" customHeight="1"/>
    <row r="60397" ht="12.75" hidden="1" customHeight="1"/>
    <row r="60398" ht="12.75" hidden="1" customHeight="1"/>
    <row r="60399" ht="12.75" hidden="1" customHeight="1"/>
    <row r="60400" ht="12.75" hidden="1" customHeight="1"/>
    <row r="60401" ht="12.75" hidden="1" customHeight="1"/>
    <row r="60402" ht="12.75" hidden="1" customHeight="1"/>
    <row r="60403" ht="12.75" hidden="1" customHeight="1"/>
    <row r="60404" ht="12.75" hidden="1" customHeight="1"/>
    <row r="60405" ht="12.75" hidden="1" customHeight="1"/>
    <row r="60406" ht="12.75" hidden="1" customHeight="1"/>
    <row r="60407" ht="12.75" hidden="1" customHeight="1"/>
    <row r="60408" ht="12.75" hidden="1" customHeight="1"/>
    <row r="60409" ht="12.75" hidden="1" customHeight="1"/>
    <row r="60410" ht="12.75" hidden="1" customHeight="1"/>
    <row r="60411" ht="12.75" hidden="1" customHeight="1"/>
    <row r="60412" ht="12.75" hidden="1" customHeight="1"/>
    <row r="60413" ht="12.75" hidden="1" customHeight="1"/>
    <row r="60414" ht="12.75" hidden="1" customHeight="1"/>
    <row r="60415" ht="12.75" hidden="1" customHeight="1"/>
    <row r="60416" ht="12.75" hidden="1" customHeight="1"/>
    <row r="60417" ht="12.75" hidden="1" customHeight="1"/>
    <row r="60418" ht="12.75" hidden="1" customHeight="1"/>
    <row r="60419" ht="12.75" hidden="1" customHeight="1"/>
    <row r="60420" ht="12.75" hidden="1" customHeight="1"/>
    <row r="60421" ht="12.75" hidden="1" customHeight="1"/>
    <row r="60422" ht="12.75" hidden="1" customHeight="1"/>
    <row r="60423" ht="12.75" hidden="1" customHeight="1"/>
    <row r="60424" ht="12.75" hidden="1" customHeight="1"/>
    <row r="60425" ht="12.75" hidden="1" customHeight="1"/>
    <row r="60426" ht="12.75" hidden="1" customHeight="1"/>
    <row r="60427" ht="12.75" hidden="1" customHeight="1"/>
    <row r="60428" ht="12.75" hidden="1" customHeight="1"/>
    <row r="60429" ht="12.75" hidden="1" customHeight="1"/>
    <row r="60430" ht="12.75" hidden="1" customHeight="1"/>
    <row r="60431" ht="12.75" hidden="1" customHeight="1"/>
    <row r="60432" ht="12.75" hidden="1" customHeight="1"/>
    <row r="60433" ht="12.75" hidden="1" customHeight="1"/>
    <row r="60434" ht="12.75" hidden="1" customHeight="1"/>
    <row r="60435" ht="12.75" hidden="1" customHeight="1"/>
    <row r="60436" ht="12.75" hidden="1" customHeight="1"/>
    <row r="60437" ht="12.75" hidden="1" customHeight="1"/>
    <row r="60438" ht="12.75" hidden="1" customHeight="1"/>
    <row r="60439" ht="12.75" hidden="1" customHeight="1"/>
    <row r="60440" ht="12.75" hidden="1" customHeight="1"/>
    <row r="60441" ht="12.75" hidden="1" customHeight="1"/>
    <row r="60442" ht="12.75" hidden="1" customHeight="1"/>
    <row r="60443" ht="12.75" hidden="1" customHeight="1"/>
    <row r="60444" ht="12.75" hidden="1" customHeight="1"/>
    <row r="60445" ht="12.75" hidden="1" customHeight="1"/>
    <row r="60446" ht="12.75" hidden="1" customHeight="1"/>
    <row r="60447" ht="12.75" hidden="1" customHeight="1"/>
    <row r="60448" ht="12.75" hidden="1" customHeight="1"/>
    <row r="60449" ht="12.75" hidden="1" customHeight="1"/>
    <row r="60450" ht="12.75" hidden="1" customHeight="1"/>
    <row r="60451" ht="12.75" hidden="1" customHeight="1"/>
    <row r="60452" ht="12.75" hidden="1" customHeight="1"/>
    <row r="60453" ht="12.75" hidden="1" customHeight="1"/>
    <row r="60454" ht="12.75" hidden="1" customHeight="1"/>
    <row r="60455" ht="12.75" hidden="1" customHeight="1"/>
    <row r="60456" ht="12.75" hidden="1" customHeight="1"/>
    <row r="60457" ht="12.75" hidden="1" customHeight="1"/>
    <row r="60458" ht="12.75" hidden="1" customHeight="1"/>
    <row r="60459" ht="12.75" hidden="1" customHeight="1"/>
    <row r="60460" ht="12.75" hidden="1" customHeight="1"/>
    <row r="60461" ht="12.75" hidden="1" customHeight="1"/>
    <row r="60462" ht="12.75" hidden="1" customHeight="1"/>
    <row r="60463" ht="12.75" hidden="1" customHeight="1"/>
    <row r="60464" ht="12.75" hidden="1" customHeight="1"/>
    <row r="60465" ht="12.75" hidden="1" customHeight="1"/>
    <row r="60466" ht="12.75" hidden="1" customHeight="1"/>
    <row r="60467" ht="12.75" hidden="1" customHeight="1"/>
    <row r="60468" ht="12.75" hidden="1" customHeight="1"/>
    <row r="60469" ht="12.75" hidden="1" customHeight="1"/>
    <row r="60470" ht="12.75" hidden="1" customHeight="1"/>
    <row r="60471" ht="12.75" hidden="1" customHeight="1"/>
    <row r="60472" ht="12.75" hidden="1" customHeight="1"/>
    <row r="60473" ht="12.75" hidden="1" customHeight="1"/>
    <row r="60474" ht="12.75" hidden="1" customHeight="1"/>
    <row r="60475" ht="12.75" hidden="1" customHeight="1"/>
    <row r="60476" ht="12.75" hidden="1" customHeight="1"/>
    <row r="60477" ht="12.75" hidden="1" customHeight="1"/>
    <row r="60478" ht="12.75" hidden="1" customHeight="1"/>
    <row r="60479" ht="12.75" hidden="1" customHeight="1"/>
    <row r="60480" ht="12.75" hidden="1" customHeight="1"/>
    <row r="60481" ht="12.75" hidden="1" customHeight="1"/>
    <row r="60482" ht="12.75" hidden="1" customHeight="1"/>
    <row r="60483" ht="12.75" hidden="1" customHeight="1"/>
    <row r="60484" ht="12.75" hidden="1" customHeight="1"/>
    <row r="60485" ht="12.75" hidden="1" customHeight="1"/>
    <row r="60486" ht="12.75" hidden="1" customHeight="1"/>
    <row r="60487" ht="12.75" hidden="1" customHeight="1"/>
    <row r="60488" ht="12.75" hidden="1" customHeight="1"/>
    <row r="60489" ht="12.75" hidden="1" customHeight="1"/>
    <row r="60490" ht="12.75" hidden="1" customHeight="1"/>
    <row r="60491" ht="12.75" hidden="1" customHeight="1"/>
    <row r="60492" ht="12.75" hidden="1" customHeight="1"/>
    <row r="60493" ht="12.75" hidden="1" customHeight="1"/>
    <row r="60494" ht="12.75" hidden="1" customHeight="1"/>
    <row r="60495" ht="12.75" hidden="1" customHeight="1"/>
    <row r="60496" ht="12.75" hidden="1" customHeight="1"/>
    <row r="60497" ht="12.75" hidden="1" customHeight="1"/>
    <row r="60498" ht="12.75" hidden="1" customHeight="1"/>
    <row r="60499" ht="12.75" hidden="1" customHeight="1"/>
    <row r="60500" ht="12.75" hidden="1" customHeight="1"/>
    <row r="60501" ht="12.75" hidden="1" customHeight="1"/>
    <row r="60502" ht="12.75" hidden="1" customHeight="1"/>
    <row r="60503" ht="12.75" hidden="1" customHeight="1"/>
    <row r="60504" ht="12.75" hidden="1" customHeight="1"/>
    <row r="60505" ht="12.75" hidden="1" customHeight="1"/>
    <row r="60506" ht="12.75" hidden="1" customHeight="1"/>
    <row r="60507" ht="12.75" hidden="1" customHeight="1"/>
    <row r="60508" ht="12.75" hidden="1" customHeight="1"/>
    <row r="60509" ht="12.75" hidden="1" customHeight="1"/>
    <row r="60510" ht="12.75" hidden="1" customHeight="1"/>
    <row r="60511" ht="12.75" hidden="1" customHeight="1"/>
    <row r="60512" ht="12.75" hidden="1" customHeight="1"/>
    <row r="60513" ht="12.75" hidden="1" customHeight="1"/>
    <row r="60514" ht="12.75" hidden="1" customHeight="1"/>
    <row r="60515" ht="12.75" hidden="1" customHeight="1"/>
    <row r="60516" ht="12.75" hidden="1" customHeight="1"/>
    <row r="60517" ht="12.75" hidden="1" customHeight="1"/>
    <row r="60518" ht="12.75" hidden="1" customHeight="1"/>
    <row r="60519" ht="12.75" hidden="1" customHeight="1"/>
    <row r="60520" ht="12.75" hidden="1" customHeight="1"/>
    <row r="60521" ht="12.75" hidden="1" customHeight="1"/>
    <row r="60522" ht="12.75" hidden="1" customHeight="1"/>
    <row r="60523" ht="12.75" hidden="1" customHeight="1"/>
    <row r="60524" ht="12.75" hidden="1" customHeight="1"/>
    <row r="60525" ht="12.75" hidden="1" customHeight="1"/>
    <row r="60526" ht="12.75" hidden="1" customHeight="1"/>
    <row r="60527" ht="12.75" hidden="1" customHeight="1"/>
    <row r="60528" ht="12.75" hidden="1" customHeight="1"/>
    <row r="60529" ht="12.75" hidden="1" customHeight="1"/>
    <row r="60530" ht="12.75" hidden="1" customHeight="1"/>
    <row r="60531" ht="12.75" hidden="1" customHeight="1"/>
    <row r="60532" ht="12.75" hidden="1" customHeight="1"/>
    <row r="60533" ht="12.75" hidden="1" customHeight="1"/>
    <row r="60534" ht="12.75" hidden="1" customHeight="1"/>
    <row r="60535" ht="12.75" hidden="1" customHeight="1"/>
    <row r="60536" ht="12.75" hidden="1" customHeight="1"/>
    <row r="60537" ht="12.75" hidden="1" customHeight="1"/>
    <row r="60538" ht="12.75" hidden="1" customHeight="1"/>
    <row r="60539" ht="12.75" hidden="1" customHeight="1"/>
    <row r="60540" ht="12.75" hidden="1" customHeight="1"/>
    <row r="60541" ht="12.75" hidden="1" customHeight="1"/>
    <row r="60542" ht="12.75" hidden="1" customHeight="1"/>
    <row r="60543" ht="12.75" hidden="1" customHeight="1"/>
    <row r="60544" ht="12.75" hidden="1" customHeight="1"/>
    <row r="60545" ht="12.75" hidden="1" customHeight="1"/>
    <row r="60546" ht="12.75" hidden="1" customHeight="1"/>
    <row r="60547" ht="12.75" hidden="1" customHeight="1"/>
    <row r="60548" ht="12.75" hidden="1" customHeight="1"/>
    <row r="60549" ht="12.75" hidden="1" customHeight="1"/>
    <row r="60550" ht="12.75" hidden="1" customHeight="1"/>
    <row r="60551" ht="12.75" hidden="1" customHeight="1"/>
    <row r="60552" ht="12.75" hidden="1" customHeight="1"/>
    <row r="60553" ht="12.75" hidden="1" customHeight="1"/>
    <row r="60554" ht="12.75" hidden="1" customHeight="1"/>
    <row r="60555" ht="12.75" hidden="1" customHeight="1"/>
    <row r="60556" ht="12.75" hidden="1" customHeight="1"/>
    <row r="60557" ht="12.75" hidden="1" customHeight="1"/>
    <row r="60558" ht="12.75" hidden="1" customHeight="1"/>
    <row r="60559" ht="12.75" hidden="1" customHeight="1"/>
    <row r="60560" ht="12.75" hidden="1" customHeight="1"/>
    <row r="60561" ht="12.75" hidden="1" customHeight="1"/>
    <row r="60562" ht="12.75" hidden="1" customHeight="1"/>
    <row r="60563" ht="12.75" hidden="1" customHeight="1"/>
    <row r="60564" ht="12.75" hidden="1" customHeight="1"/>
    <row r="60565" ht="12.75" hidden="1" customHeight="1"/>
    <row r="60566" ht="12.75" hidden="1" customHeight="1"/>
    <row r="60567" ht="12.75" hidden="1" customHeight="1"/>
    <row r="60568" ht="12.75" hidden="1" customHeight="1"/>
    <row r="60569" ht="12.75" hidden="1" customHeight="1"/>
    <row r="60570" ht="12.75" hidden="1" customHeight="1"/>
    <row r="60571" ht="12.75" hidden="1" customHeight="1"/>
    <row r="60572" ht="12.75" hidden="1" customHeight="1"/>
    <row r="60573" ht="12.75" hidden="1" customHeight="1"/>
    <row r="60574" ht="12.75" hidden="1" customHeight="1"/>
    <row r="60575" ht="12.75" hidden="1" customHeight="1"/>
    <row r="60576" ht="12.75" hidden="1" customHeight="1"/>
    <row r="60577" ht="12.75" hidden="1" customHeight="1"/>
    <row r="60578" ht="12.75" hidden="1" customHeight="1"/>
    <row r="60579" ht="12.75" hidden="1" customHeight="1"/>
    <row r="60580" ht="12.75" hidden="1" customHeight="1"/>
    <row r="60581" ht="12.75" hidden="1" customHeight="1"/>
    <row r="60582" ht="12.75" hidden="1" customHeight="1"/>
    <row r="60583" ht="12.75" hidden="1" customHeight="1"/>
    <row r="60584" ht="12.75" hidden="1" customHeight="1"/>
    <row r="60585" ht="12.75" hidden="1" customHeight="1"/>
    <row r="60586" ht="12.75" hidden="1" customHeight="1"/>
    <row r="60587" ht="12.75" hidden="1" customHeight="1"/>
    <row r="60588" ht="12.75" hidden="1" customHeight="1"/>
    <row r="60589" ht="12.75" hidden="1" customHeight="1"/>
    <row r="60590" ht="12.75" hidden="1" customHeight="1"/>
    <row r="60591" ht="12.75" hidden="1" customHeight="1"/>
    <row r="60592" ht="12.75" hidden="1" customHeight="1"/>
    <row r="60593" ht="12.75" hidden="1" customHeight="1"/>
    <row r="60594" ht="12.75" hidden="1" customHeight="1"/>
    <row r="60595" ht="12.75" hidden="1" customHeight="1"/>
    <row r="60596" ht="12.75" hidden="1" customHeight="1"/>
    <row r="60597" ht="12.75" hidden="1" customHeight="1"/>
    <row r="60598" ht="12.75" hidden="1" customHeight="1"/>
    <row r="60599" ht="12.75" hidden="1" customHeight="1"/>
    <row r="60600" ht="12.75" hidden="1" customHeight="1"/>
    <row r="60601" ht="12.75" hidden="1" customHeight="1"/>
    <row r="60602" ht="12.75" hidden="1" customHeight="1"/>
    <row r="60603" ht="12.75" hidden="1" customHeight="1"/>
    <row r="60604" ht="12.75" hidden="1" customHeight="1"/>
    <row r="60605" ht="12.75" hidden="1" customHeight="1"/>
    <row r="60606" ht="12.75" hidden="1" customHeight="1"/>
    <row r="60607" ht="12.75" hidden="1" customHeight="1"/>
    <row r="60608" ht="12.75" hidden="1" customHeight="1"/>
    <row r="60609" ht="12.75" hidden="1" customHeight="1"/>
    <row r="60610" ht="12.75" hidden="1" customHeight="1"/>
    <row r="60611" ht="12.75" hidden="1" customHeight="1"/>
    <row r="60612" ht="12.75" hidden="1" customHeight="1"/>
    <row r="60613" ht="12.75" hidden="1" customHeight="1"/>
    <row r="60614" ht="12.75" hidden="1" customHeight="1"/>
    <row r="60615" ht="12.75" hidden="1" customHeight="1"/>
    <row r="60616" ht="12.75" hidden="1" customHeight="1"/>
    <row r="60617" ht="12.75" hidden="1" customHeight="1"/>
    <row r="60618" ht="12.75" hidden="1" customHeight="1"/>
    <row r="60619" ht="12.75" hidden="1" customHeight="1"/>
    <row r="60620" ht="12.75" hidden="1" customHeight="1"/>
    <row r="60621" ht="12.75" hidden="1" customHeight="1"/>
    <row r="60622" ht="12.75" hidden="1" customHeight="1"/>
    <row r="60623" ht="12.75" hidden="1" customHeight="1"/>
    <row r="60624" ht="12.75" hidden="1" customHeight="1"/>
    <row r="60625" ht="12.75" hidden="1" customHeight="1"/>
    <row r="60626" ht="12.75" hidden="1" customHeight="1"/>
    <row r="60627" ht="12.75" hidden="1" customHeight="1"/>
    <row r="60628" ht="12.75" hidden="1" customHeight="1"/>
    <row r="60629" ht="12.75" hidden="1" customHeight="1"/>
    <row r="60630" ht="12.75" hidden="1" customHeight="1"/>
    <row r="60631" ht="12.75" hidden="1" customHeight="1"/>
    <row r="60632" ht="12.75" hidden="1" customHeight="1"/>
    <row r="60633" ht="12.75" hidden="1" customHeight="1"/>
    <row r="60634" ht="12.75" hidden="1" customHeight="1"/>
    <row r="60635" ht="12.75" hidden="1" customHeight="1"/>
    <row r="60636" ht="12.75" hidden="1" customHeight="1"/>
    <row r="60637" ht="12.75" hidden="1" customHeight="1"/>
    <row r="60638" ht="12.75" hidden="1" customHeight="1"/>
    <row r="60639" ht="12.75" hidden="1" customHeight="1"/>
    <row r="60640" ht="12.75" hidden="1" customHeight="1"/>
    <row r="60641" ht="12.75" hidden="1" customHeight="1"/>
    <row r="60642" ht="12.75" hidden="1" customHeight="1"/>
    <row r="60643" ht="12.75" hidden="1" customHeight="1"/>
    <row r="60644" ht="12.75" hidden="1" customHeight="1"/>
    <row r="60645" ht="12.75" hidden="1" customHeight="1"/>
    <row r="60646" ht="12.75" hidden="1" customHeight="1"/>
    <row r="60647" ht="12.75" hidden="1" customHeight="1"/>
    <row r="60648" ht="12.75" hidden="1" customHeight="1"/>
    <row r="60649" ht="12.75" hidden="1" customHeight="1"/>
    <row r="60650" ht="12.75" hidden="1" customHeight="1"/>
    <row r="60651" ht="12.75" hidden="1" customHeight="1"/>
    <row r="60652" ht="12.75" hidden="1" customHeight="1"/>
    <row r="60653" ht="12.75" hidden="1" customHeight="1"/>
    <row r="60654" ht="12.75" hidden="1" customHeight="1"/>
    <row r="60655" ht="12.75" hidden="1" customHeight="1"/>
    <row r="60656" ht="12.75" hidden="1" customHeight="1"/>
    <row r="60657" ht="12.75" hidden="1" customHeight="1"/>
    <row r="60658" ht="12.75" hidden="1" customHeight="1"/>
    <row r="60659" ht="12.75" hidden="1" customHeight="1"/>
    <row r="60660" ht="12.75" hidden="1" customHeight="1"/>
    <row r="60661" ht="12.75" hidden="1" customHeight="1"/>
    <row r="60662" ht="12.75" hidden="1" customHeight="1"/>
    <row r="60663" ht="12.75" hidden="1" customHeight="1"/>
    <row r="60664" ht="12.75" hidden="1" customHeight="1"/>
    <row r="60665" ht="12.75" hidden="1" customHeight="1"/>
    <row r="60666" ht="12.75" hidden="1" customHeight="1"/>
    <row r="60667" ht="12.75" hidden="1" customHeight="1"/>
    <row r="60668" ht="12.75" hidden="1" customHeight="1"/>
    <row r="60669" ht="12.75" hidden="1" customHeight="1"/>
    <row r="60670" ht="12.75" hidden="1" customHeight="1"/>
    <row r="60671" ht="12.75" hidden="1" customHeight="1"/>
    <row r="60672" ht="12.75" hidden="1" customHeight="1"/>
    <row r="60673" ht="12.75" hidden="1" customHeight="1"/>
    <row r="60674" ht="12.75" hidden="1" customHeight="1"/>
    <row r="60675" ht="12.75" hidden="1" customHeight="1"/>
    <row r="60676" ht="12.75" hidden="1" customHeight="1"/>
    <row r="60677" ht="12.75" hidden="1" customHeight="1"/>
    <row r="60678" ht="12.75" hidden="1" customHeight="1"/>
    <row r="60679" ht="12.75" hidden="1" customHeight="1"/>
    <row r="60680" ht="12.75" hidden="1" customHeight="1"/>
    <row r="60681" ht="12.75" hidden="1" customHeight="1"/>
    <row r="60682" ht="12.75" hidden="1" customHeight="1"/>
    <row r="60683" ht="12.75" hidden="1" customHeight="1"/>
    <row r="60684" ht="12.75" hidden="1" customHeight="1"/>
    <row r="60685" ht="12.75" hidden="1" customHeight="1"/>
    <row r="60686" ht="12.75" hidden="1" customHeight="1"/>
    <row r="60687" ht="12.75" hidden="1" customHeight="1"/>
    <row r="60688" ht="12.75" hidden="1" customHeight="1"/>
    <row r="60689" ht="12.75" hidden="1" customHeight="1"/>
    <row r="60690" ht="12.75" hidden="1" customHeight="1"/>
    <row r="60691" ht="12.75" hidden="1" customHeight="1"/>
    <row r="60692" ht="12.75" hidden="1" customHeight="1"/>
    <row r="60693" ht="12.75" hidden="1" customHeight="1"/>
    <row r="60694" ht="12.75" hidden="1" customHeight="1"/>
    <row r="60695" ht="12.75" hidden="1" customHeight="1"/>
    <row r="60696" ht="12.75" hidden="1" customHeight="1"/>
    <row r="60697" ht="12.75" hidden="1" customHeight="1"/>
    <row r="60698" ht="12.75" hidden="1" customHeight="1"/>
    <row r="60699" ht="12.75" hidden="1" customHeight="1"/>
    <row r="60700" ht="12.75" hidden="1" customHeight="1"/>
    <row r="60701" ht="12.75" hidden="1" customHeight="1"/>
    <row r="60702" ht="12.75" hidden="1" customHeight="1"/>
    <row r="60703" ht="12.75" hidden="1" customHeight="1"/>
    <row r="60704" ht="12.75" hidden="1" customHeight="1"/>
    <row r="60705" ht="12.75" hidden="1" customHeight="1"/>
    <row r="60706" ht="12.75" hidden="1" customHeight="1"/>
    <row r="60707" ht="12.75" hidden="1" customHeight="1"/>
    <row r="60708" ht="12.75" hidden="1" customHeight="1"/>
    <row r="60709" ht="12.75" hidden="1" customHeight="1"/>
    <row r="60710" ht="12.75" hidden="1" customHeight="1"/>
    <row r="60711" ht="12.75" hidden="1" customHeight="1"/>
    <row r="60712" ht="12.75" hidden="1" customHeight="1"/>
    <row r="60713" ht="12.75" hidden="1" customHeight="1"/>
    <row r="60714" ht="12.75" hidden="1" customHeight="1"/>
    <row r="60715" ht="12.75" hidden="1" customHeight="1"/>
    <row r="60716" ht="12.75" hidden="1" customHeight="1"/>
    <row r="60717" ht="12.75" hidden="1" customHeight="1"/>
    <row r="60718" ht="12.75" hidden="1" customHeight="1"/>
    <row r="60719" ht="12.75" hidden="1" customHeight="1"/>
    <row r="60720" ht="12.75" hidden="1" customHeight="1"/>
    <row r="60721" ht="12.75" hidden="1" customHeight="1"/>
    <row r="60722" ht="12.75" hidden="1" customHeight="1"/>
    <row r="60723" ht="12.75" hidden="1" customHeight="1"/>
    <row r="60724" ht="12.75" hidden="1" customHeight="1"/>
    <row r="60725" ht="12.75" hidden="1" customHeight="1"/>
    <row r="60726" ht="12.75" hidden="1" customHeight="1"/>
    <row r="60727" ht="12.75" hidden="1" customHeight="1"/>
    <row r="60728" ht="12.75" hidden="1" customHeight="1"/>
    <row r="60729" ht="12.75" hidden="1" customHeight="1"/>
    <row r="60730" ht="12.75" hidden="1" customHeight="1"/>
    <row r="60731" ht="12.75" hidden="1" customHeight="1"/>
    <row r="60732" ht="12.75" hidden="1" customHeight="1"/>
    <row r="60733" ht="12.75" hidden="1" customHeight="1"/>
    <row r="60734" ht="12.75" hidden="1" customHeight="1"/>
    <row r="60735" ht="12.75" hidden="1" customHeight="1"/>
    <row r="60736" ht="12.75" hidden="1" customHeight="1"/>
    <row r="60737" ht="12.75" hidden="1" customHeight="1"/>
    <row r="60738" ht="12.75" hidden="1" customHeight="1"/>
    <row r="60739" ht="12.75" hidden="1" customHeight="1"/>
    <row r="60740" ht="12.75" hidden="1" customHeight="1"/>
    <row r="60741" ht="12.75" hidden="1" customHeight="1"/>
    <row r="60742" ht="12.75" hidden="1" customHeight="1"/>
    <row r="60743" ht="12.75" hidden="1" customHeight="1"/>
    <row r="60744" ht="12.75" hidden="1" customHeight="1"/>
    <row r="60745" ht="12.75" hidden="1" customHeight="1"/>
    <row r="60746" ht="12.75" hidden="1" customHeight="1"/>
    <row r="60747" ht="12.75" hidden="1" customHeight="1"/>
    <row r="60748" ht="12.75" hidden="1" customHeight="1"/>
    <row r="60749" ht="12.75" hidden="1" customHeight="1"/>
    <row r="60750" ht="12.75" hidden="1" customHeight="1"/>
    <row r="60751" ht="12.75" hidden="1" customHeight="1"/>
    <row r="60752" ht="12.75" hidden="1" customHeight="1"/>
    <row r="60753" ht="12.75" hidden="1" customHeight="1"/>
    <row r="60754" ht="12.75" hidden="1" customHeight="1"/>
    <row r="60755" ht="12.75" hidden="1" customHeight="1"/>
    <row r="60756" ht="12.75" hidden="1" customHeight="1"/>
    <row r="60757" ht="12.75" hidden="1" customHeight="1"/>
    <row r="60758" ht="12.75" hidden="1" customHeight="1"/>
    <row r="60759" ht="12.75" hidden="1" customHeight="1"/>
    <row r="60760" ht="12.75" hidden="1" customHeight="1"/>
    <row r="60761" ht="12.75" hidden="1" customHeight="1"/>
    <row r="60762" ht="12.75" hidden="1" customHeight="1"/>
    <row r="60763" ht="12.75" hidden="1" customHeight="1"/>
    <row r="60764" ht="12.75" hidden="1" customHeight="1"/>
    <row r="60765" ht="12.75" hidden="1" customHeight="1"/>
    <row r="60766" ht="12.75" hidden="1" customHeight="1"/>
    <row r="60767" ht="12.75" hidden="1" customHeight="1"/>
    <row r="60768" ht="12.75" hidden="1" customHeight="1"/>
    <row r="60769" ht="12.75" hidden="1" customHeight="1"/>
    <row r="60770" ht="12.75" hidden="1" customHeight="1"/>
    <row r="60771" ht="12.75" hidden="1" customHeight="1"/>
    <row r="60772" ht="12.75" hidden="1" customHeight="1"/>
    <row r="60773" ht="12.75" hidden="1" customHeight="1"/>
    <row r="60774" ht="12.75" hidden="1" customHeight="1"/>
    <row r="60775" ht="12.75" hidden="1" customHeight="1"/>
    <row r="60776" ht="12.75" hidden="1" customHeight="1"/>
    <row r="60777" ht="12.75" hidden="1" customHeight="1"/>
    <row r="60778" ht="12.75" hidden="1" customHeight="1"/>
    <row r="60779" ht="12.75" hidden="1" customHeight="1"/>
    <row r="60780" ht="12.75" hidden="1" customHeight="1"/>
    <row r="60781" ht="12.75" hidden="1" customHeight="1"/>
    <row r="60782" ht="12.75" hidden="1" customHeight="1"/>
    <row r="60783" ht="12.75" hidden="1" customHeight="1"/>
    <row r="60784" ht="12.75" hidden="1" customHeight="1"/>
    <row r="60785" ht="12.75" hidden="1" customHeight="1"/>
    <row r="60786" ht="12.75" hidden="1" customHeight="1"/>
    <row r="60787" ht="12.75" hidden="1" customHeight="1"/>
    <row r="60788" ht="12.75" hidden="1" customHeight="1"/>
    <row r="60789" ht="12.75" hidden="1" customHeight="1"/>
    <row r="60790" ht="12.75" hidden="1" customHeight="1"/>
    <row r="60791" ht="12.75" hidden="1" customHeight="1"/>
    <row r="60792" ht="12.75" hidden="1" customHeight="1"/>
    <row r="60793" ht="12.75" hidden="1" customHeight="1"/>
    <row r="60794" ht="12.75" hidden="1" customHeight="1"/>
    <row r="60795" ht="12.75" hidden="1" customHeight="1"/>
    <row r="60796" ht="12.75" hidden="1" customHeight="1"/>
    <row r="60797" ht="12.75" hidden="1" customHeight="1"/>
    <row r="60798" ht="12.75" hidden="1" customHeight="1"/>
    <row r="60799" ht="12.75" hidden="1" customHeight="1"/>
    <row r="60800" ht="12.75" hidden="1" customHeight="1"/>
    <row r="60801" ht="12.75" hidden="1" customHeight="1"/>
    <row r="60802" ht="12.75" hidden="1" customHeight="1"/>
    <row r="60803" ht="12.75" hidden="1" customHeight="1"/>
    <row r="60804" ht="12.75" hidden="1" customHeight="1"/>
    <row r="60805" ht="12.75" hidden="1" customHeight="1"/>
    <row r="60806" ht="12.75" hidden="1" customHeight="1"/>
    <row r="60807" ht="12.75" hidden="1" customHeight="1"/>
    <row r="60808" ht="12.75" hidden="1" customHeight="1"/>
    <row r="60809" ht="12.75" hidden="1" customHeight="1"/>
    <row r="60810" ht="12.75" hidden="1" customHeight="1"/>
    <row r="60811" ht="12.75" hidden="1" customHeight="1"/>
    <row r="60812" ht="12.75" hidden="1" customHeight="1"/>
    <row r="60813" ht="12.75" hidden="1" customHeight="1"/>
    <row r="60814" ht="12.75" hidden="1" customHeight="1"/>
    <row r="60815" ht="12.75" hidden="1" customHeight="1"/>
    <row r="60816" ht="12.75" hidden="1" customHeight="1"/>
    <row r="60817" ht="12.75" hidden="1" customHeight="1"/>
    <row r="60818" ht="12.75" hidden="1" customHeight="1"/>
    <row r="60819" ht="12.75" hidden="1" customHeight="1"/>
    <row r="60820" ht="12.75" hidden="1" customHeight="1"/>
    <row r="60821" ht="12.75" hidden="1" customHeight="1"/>
    <row r="60822" ht="12.75" hidden="1" customHeight="1"/>
    <row r="60823" ht="12.75" hidden="1" customHeight="1"/>
    <row r="60824" ht="12.75" hidden="1" customHeight="1"/>
    <row r="60825" ht="12.75" hidden="1" customHeight="1"/>
    <row r="60826" ht="12.75" hidden="1" customHeight="1"/>
    <row r="60827" ht="12.75" hidden="1" customHeight="1"/>
    <row r="60828" ht="12.75" hidden="1" customHeight="1"/>
    <row r="60829" ht="12.75" hidden="1" customHeight="1"/>
    <row r="60830" ht="12.75" hidden="1" customHeight="1"/>
    <row r="60831" ht="12.75" hidden="1" customHeight="1"/>
    <row r="60832" ht="12.75" hidden="1" customHeight="1"/>
    <row r="60833" ht="12.75" hidden="1" customHeight="1"/>
    <row r="60834" ht="12.75" hidden="1" customHeight="1"/>
    <row r="60835" ht="12.75" hidden="1" customHeight="1"/>
    <row r="60836" ht="12.75" hidden="1" customHeight="1"/>
    <row r="60837" ht="12.75" hidden="1" customHeight="1"/>
    <row r="60838" ht="12.75" hidden="1" customHeight="1"/>
    <row r="60839" ht="12.75" hidden="1" customHeight="1"/>
    <row r="60840" ht="12.75" hidden="1" customHeight="1"/>
    <row r="60841" ht="12.75" hidden="1" customHeight="1"/>
    <row r="60842" ht="12.75" hidden="1" customHeight="1"/>
    <row r="60843" ht="12.75" hidden="1" customHeight="1"/>
    <row r="60844" ht="12.75" hidden="1" customHeight="1"/>
    <row r="60845" ht="12.75" hidden="1" customHeight="1"/>
    <row r="60846" ht="12.75" hidden="1" customHeight="1"/>
    <row r="60847" ht="12.75" hidden="1" customHeight="1"/>
    <row r="60848" ht="12.75" hidden="1" customHeight="1"/>
    <row r="60849" ht="12.75" hidden="1" customHeight="1"/>
    <row r="60850" ht="12.75" hidden="1" customHeight="1"/>
    <row r="60851" ht="12.75" hidden="1" customHeight="1"/>
    <row r="60852" ht="12.75" hidden="1" customHeight="1"/>
    <row r="60853" ht="12.75" hidden="1" customHeight="1"/>
    <row r="60854" ht="12.75" hidden="1" customHeight="1"/>
    <row r="60855" ht="12.75" hidden="1" customHeight="1"/>
    <row r="60856" ht="12.75" hidden="1" customHeight="1"/>
    <row r="60857" ht="12.75" hidden="1" customHeight="1"/>
    <row r="60858" ht="12.75" hidden="1" customHeight="1"/>
    <row r="60859" ht="12.75" hidden="1" customHeight="1"/>
    <row r="60860" ht="12.75" hidden="1" customHeight="1"/>
    <row r="60861" ht="12.75" hidden="1" customHeight="1"/>
    <row r="60862" ht="12.75" hidden="1" customHeight="1"/>
    <row r="60863" ht="12.75" hidden="1" customHeight="1"/>
    <row r="60864" ht="12.75" hidden="1" customHeight="1"/>
    <row r="60865" ht="12.75" hidden="1" customHeight="1"/>
    <row r="60866" ht="12.75" hidden="1" customHeight="1"/>
    <row r="60867" ht="12.75" hidden="1" customHeight="1"/>
    <row r="60868" ht="12.75" hidden="1" customHeight="1"/>
    <row r="60869" ht="12.75" hidden="1" customHeight="1"/>
    <row r="60870" ht="12.75" hidden="1" customHeight="1"/>
    <row r="60871" ht="12.75" hidden="1" customHeight="1"/>
    <row r="60872" ht="12.75" hidden="1" customHeight="1"/>
    <row r="60873" ht="12.75" hidden="1" customHeight="1"/>
    <row r="60874" ht="12.75" hidden="1" customHeight="1"/>
    <row r="60875" ht="12.75" hidden="1" customHeight="1"/>
    <row r="60876" ht="12.75" hidden="1" customHeight="1"/>
    <row r="60877" ht="12.75" hidden="1" customHeight="1"/>
    <row r="60878" ht="12.75" hidden="1" customHeight="1"/>
    <row r="60879" ht="12.75" hidden="1" customHeight="1"/>
    <row r="60880" ht="12.75" hidden="1" customHeight="1"/>
    <row r="60881" ht="12.75" hidden="1" customHeight="1"/>
    <row r="60882" ht="12.75" hidden="1" customHeight="1"/>
    <row r="60883" ht="12.75" hidden="1" customHeight="1"/>
    <row r="60884" ht="12.75" hidden="1" customHeight="1"/>
    <row r="60885" ht="12.75" hidden="1" customHeight="1"/>
    <row r="60886" ht="12.75" hidden="1" customHeight="1"/>
    <row r="60887" ht="12.75" hidden="1" customHeight="1"/>
    <row r="60888" ht="12.75" hidden="1" customHeight="1"/>
    <row r="60889" ht="12.75" hidden="1" customHeight="1"/>
    <row r="60890" ht="12.75" hidden="1" customHeight="1"/>
    <row r="60891" ht="12.75" hidden="1" customHeight="1"/>
    <row r="60892" ht="12.75" hidden="1" customHeight="1"/>
    <row r="60893" ht="12.75" hidden="1" customHeight="1"/>
    <row r="60894" ht="12.75" hidden="1" customHeight="1"/>
    <row r="60895" ht="12.75" hidden="1" customHeight="1"/>
    <row r="60896" ht="12.75" hidden="1" customHeight="1"/>
    <row r="60897" ht="12.75" hidden="1" customHeight="1"/>
    <row r="60898" ht="12.75" hidden="1" customHeight="1"/>
    <row r="60899" ht="12.75" hidden="1" customHeight="1"/>
    <row r="60900" ht="12.75" hidden="1" customHeight="1"/>
    <row r="60901" ht="12.75" hidden="1" customHeight="1"/>
    <row r="60902" ht="12.75" hidden="1" customHeight="1"/>
    <row r="60903" ht="12.75" hidden="1" customHeight="1"/>
    <row r="60904" ht="12.75" hidden="1" customHeight="1"/>
    <row r="60905" ht="12.75" hidden="1" customHeight="1"/>
    <row r="60906" ht="12.75" hidden="1" customHeight="1"/>
    <row r="60907" ht="12.75" hidden="1" customHeight="1"/>
    <row r="60908" ht="12.75" hidden="1" customHeight="1"/>
    <row r="60909" ht="12.75" hidden="1" customHeight="1"/>
    <row r="60910" ht="12.75" hidden="1" customHeight="1"/>
    <row r="60911" ht="12.75" hidden="1" customHeight="1"/>
    <row r="60912" ht="12.75" hidden="1" customHeight="1"/>
    <row r="60913" ht="12.75" hidden="1" customHeight="1"/>
    <row r="60914" ht="12.75" hidden="1" customHeight="1"/>
    <row r="60915" ht="12.75" hidden="1" customHeight="1"/>
    <row r="60916" ht="12.75" hidden="1" customHeight="1"/>
    <row r="60917" ht="12.75" hidden="1" customHeight="1"/>
    <row r="60918" ht="12.75" hidden="1" customHeight="1"/>
    <row r="60919" ht="12.75" hidden="1" customHeight="1"/>
    <row r="60920" ht="12.75" hidden="1" customHeight="1"/>
    <row r="60921" ht="12.75" hidden="1" customHeight="1"/>
    <row r="60922" ht="12.75" hidden="1" customHeight="1"/>
    <row r="60923" ht="12.75" hidden="1" customHeight="1"/>
    <row r="60924" ht="12.75" hidden="1" customHeight="1"/>
    <row r="60925" ht="12.75" hidden="1" customHeight="1"/>
    <row r="60926" ht="12.75" hidden="1" customHeight="1"/>
    <row r="60927" ht="12.75" hidden="1" customHeight="1"/>
    <row r="60928" ht="12.75" hidden="1" customHeight="1"/>
    <row r="60929" ht="12.75" hidden="1" customHeight="1"/>
    <row r="60930" ht="12.75" hidden="1" customHeight="1"/>
    <row r="60931" ht="12.75" hidden="1" customHeight="1"/>
    <row r="60932" ht="12.75" hidden="1" customHeight="1"/>
    <row r="60933" ht="12.75" hidden="1" customHeight="1"/>
    <row r="60934" ht="12.75" hidden="1" customHeight="1"/>
    <row r="60935" ht="12.75" hidden="1" customHeight="1"/>
    <row r="60936" ht="12.75" hidden="1" customHeight="1"/>
    <row r="60937" ht="12.75" hidden="1" customHeight="1"/>
    <row r="60938" ht="12.75" hidden="1" customHeight="1"/>
    <row r="60939" ht="12.75" hidden="1" customHeight="1"/>
    <row r="60940" ht="12.75" hidden="1" customHeight="1"/>
    <row r="60941" ht="12.75" hidden="1" customHeight="1"/>
    <row r="60942" ht="12.75" hidden="1" customHeight="1"/>
    <row r="60943" ht="12.75" hidden="1" customHeight="1"/>
    <row r="60944" ht="12.75" hidden="1" customHeight="1"/>
    <row r="60945" ht="12.75" hidden="1" customHeight="1"/>
    <row r="60946" ht="12.75" hidden="1" customHeight="1"/>
    <row r="60947" ht="12.75" hidden="1" customHeight="1"/>
    <row r="60948" ht="12.75" hidden="1" customHeight="1"/>
    <row r="60949" ht="12.75" hidden="1" customHeight="1"/>
    <row r="60950" ht="12.75" hidden="1" customHeight="1"/>
    <row r="60951" ht="12.75" hidden="1" customHeight="1"/>
    <row r="60952" ht="12.75" hidden="1" customHeight="1"/>
    <row r="60953" ht="12.75" hidden="1" customHeight="1"/>
    <row r="60954" ht="12.75" hidden="1" customHeight="1"/>
    <row r="60955" ht="12.75" hidden="1" customHeight="1"/>
    <row r="60956" ht="12.75" hidden="1" customHeight="1"/>
    <row r="60957" ht="12.75" hidden="1" customHeight="1"/>
    <row r="60958" ht="12.75" hidden="1" customHeight="1"/>
    <row r="60959" ht="12.75" hidden="1" customHeight="1"/>
    <row r="60960" ht="12.75" hidden="1" customHeight="1"/>
    <row r="60961" ht="12.75" hidden="1" customHeight="1"/>
    <row r="60962" ht="12.75" hidden="1" customHeight="1"/>
    <row r="60963" ht="12.75" hidden="1" customHeight="1"/>
    <row r="60964" ht="12.75" hidden="1" customHeight="1"/>
    <row r="60965" ht="12.75" hidden="1" customHeight="1"/>
    <row r="60966" ht="12.75" hidden="1" customHeight="1"/>
    <row r="60967" ht="12.75" hidden="1" customHeight="1"/>
    <row r="60968" ht="12.75" hidden="1" customHeight="1"/>
    <row r="60969" ht="12.75" hidden="1" customHeight="1"/>
    <row r="60970" ht="12.75" hidden="1" customHeight="1"/>
    <row r="60971" ht="12.75" hidden="1" customHeight="1"/>
    <row r="60972" ht="12.75" hidden="1" customHeight="1"/>
    <row r="60973" ht="12.75" hidden="1" customHeight="1"/>
    <row r="60974" ht="12.75" hidden="1" customHeight="1"/>
    <row r="60975" ht="12.75" hidden="1" customHeight="1"/>
    <row r="60976" ht="12.75" hidden="1" customHeight="1"/>
    <row r="60977" ht="12.75" hidden="1" customHeight="1"/>
    <row r="60978" ht="12.75" hidden="1" customHeight="1"/>
    <row r="60979" ht="12.75" hidden="1" customHeight="1"/>
    <row r="60980" ht="12.75" hidden="1" customHeight="1"/>
    <row r="60981" ht="12.75" hidden="1" customHeight="1"/>
    <row r="60982" ht="12.75" hidden="1" customHeight="1"/>
    <row r="60983" ht="12.75" hidden="1" customHeight="1"/>
    <row r="60984" ht="12.75" hidden="1" customHeight="1"/>
    <row r="60985" ht="12.75" hidden="1" customHeight="1"/>
    <row r="60986" ht="12.75" hidden="1" customHeight="1"/>
    <row r="60987" ht="12.75" hidden="1" customHeight="1"/>
    <row r="60988" ht="12.75" hidden="1" customHeight="1"/>
    <row r="60989" ht="12.75" hidden="1" customHeight="1"/>
    <row r="60990" ht="12.75" hidden="1" customHeight="1"/>
    <row r="60991" ht="12.75" hidden="1" customHeight="1"/>
    <row r="60992" ht="12.75" hidden="1" customHeight="1"/>
    <row r="60993" ht="12.75" hidden="1" customHeight="1"/>
    <row r="60994" ht="12.75" hidden="1" customHeight="1"/>
    <row r="60995" ht="12.75" hidden="1" customHeight="1"/>
    <row r="60996" ht="12.75" hidden="1" customHeight="1"/>
    <row r="60997" ht="12.75" hidden="1" customHeight="1"/>
    <row r="60998" ht="12.75" hidden="1" customHeight="1"/>
    <row r="60999" ht="12.75" hidden="1" customHeight="1"/>
    <row r="61000" ht="12.75" hidden="1" customHeight="1"/>
    <row r="61001" ht="12.75" hidden="1" customHeight="1"/>
    <row r="61002" ht="12.75" hidden="1" customHeight="1"/>
    <row r="61003" ht="12.75" hidden="1" customHeight="1"/>
    <row r="61004" ht="12.75" hidden="1" customHeight="1"/>
    <row r="61005" ht="12.75" hidden="1" customHeight="1"/>
    <row r="61006" ht="12.75" hidden="1" customHeight="1"/>
    <row r="61007" ht="12.75" hidden="1" customHeight="1"/>
    <row r="61008" ht="12.75" hidden="1" customHeight="1"/>
    <row r="61009" ht="12.75" hidden="1" customHeight="1"/>
    <row r="61010" ht="12.75" hidden="1" customHeight="1"/>
    <row r="61011" ht="12.75" hidden="1" customHeight="1"/>
    <row r="61012" ht="12.75" hidden="1" customHeight="1"/>
    <row r="61013" ht="12.75" hidden="1" customHeight="1"/>
    <row r="61014" ht="12.75" hidden="1" customHeight="1"/>
    <row r="61015" ht="12.75" hidden="1" customHeight="1"/>
    <row r="61016" ht="12.75" hidden="1" customHeight="1"/>
    <row r="61017" ht="12.75" hidden="1" customHeight="1"/>
    <row r="61018" ht="12.75" hidden="1" customHeight="1"/>
    <row r="61019" ht="12.75" hidden="1" customHeight="1"/>
    <row r="61020" ht="12.75" hidden="1" customHeight="1"/>
    <row r="61021" ht="12.75" hidden="1" customHeight="1"/>
    <row r="61022" ht="12.75" hidden="1" customHeight="1"/>
    <row r="61023" ht="12.75" hidden="1" customHeight="1"/>
    <row r="61024" ht="12.75" hidden="1" customHeight="1"/>
    <row r="61025" ht="12.75" hidden="1" customHeight="1"/>
    <row r="61026" ht="12.75" hidden="1" customHeight="1"/>
    <row r="61027" ht="12.75" hidden="1" customHeight="1"/>
    <row r="61028" ht="12.75" hidden="1" customHeight="1"/>
    <row r="61029" ht="12.75" hidden="1" customHeight="1"/>
    <row r="61030" ht="12.75" hidden="1" customHeight="1"/>
    <row r="61031" ht="12.75" hidden="1" customHeight="1"/>
    <row r="61032" ht="12.75" hidden="1" customHeight="1"/>
    <row r="61033" ht="12.75" hidden="1" customHeight="1"/>
    <row r="61034" ht="12.75" hidden="1" customHeight="1"/>
    <row r="61035" ht="12.75" hidden="1" customHeight="1"/>
    <row r="61036" ht="12.75" hidden="1" customHeight="1"/>
    <row r="61037" ht="12.75" hidden="1" customHeight="1"/>
    <row r="61038" ht="12.75" hidden="1" customHeight="1"/>
    <row r="61039" ht="12.75" hidden="1" customHeight="1"/>
    <row r="61040" ht="12.75" hidden="1" customHeight="1"/>
    <row r="61041" ht="12.75" hidden="1" customHeight="1"/>
    <row r="61042" ht="12.75" hidden="1" customHeight="1"/>
    <row r="61043" ht="12.75" hidden="1" customHeight="1"/>
    <row r="61044" ht="12.75" hidden="1" customHeight="1"/>
    <row r="61045" ht="12.75" hidden="1" customHeight="1"/>
    <row r="61046" ht="12.75" hidden="1" customHeight="1"/>
    <row r="61047" ht="12.75" hidden="1" customHeight="1"/>
    <row r="61048" ht="12.75" hidden="1" customHeight="1"/>
    <row r="61049" ht="12.75" hidden="1" customHeight="1"/>
    <row r="61050" ht="12.75" hidden="1" customHeight="1"/>
    <row r="61051" ht="12.75" hidden="1" customHeight="1"/>
    <row r="61052" ht="12.75" hidden="1" customHeight="1"/>
    <row r="61053" ht="12.75" hidden="1" customHeight="1"/>
    <row r="61054" ht="12.75" hidden="1" customHeight="1"/>
    <row r="61055" ht="12.75" hidden="1" customHeight="1"/>
    <row r="61056" ht="12.75" hidden="1" customHeight="1"/>
    <row r="61057" ht="12.75" hidden="1" customHeight="1"/>
    <row r="61058" ht="12.75" hidden="1" customHeight="1"/>
    <row r="61059" ht="12.75" hidden="1" customHeight="1"/>
    <row r="61060" ht="12.75" hidden="1" customHeight="1"/>
    <row r="61061" ht="12.75" hidden="1" customHeight="1"/>
    <row r="61062" ht="12.75" hidden="1" customHeight="1"/>
    <row r="61063" ht="12.75" hidden="1" customHeight="1"/>
    <row r="61064" ht="12.75" hidden="1" customHeight="1"/>
    <row r="61065" ht="12.75" hidden="1" customHeight="1"/>
    <row r="61066" ht="12.75" hidden="1" customHeight="1"/>
    <row r="61067" ht="12.75" hidden="1" customHeight="1"/>
    <row r="61068" ht="12.75" hidden="1" customHeight="1"/>
    <row r="61069" ht="12.75" hidden="1" customHeight="1"/>
    <row r="61070" ht="12.75" hidden="1" customHeight="1"/>
    <row r="61071" ht="12.75" hidden="1" customHeight="1"/>
    <row r="61072" ht="12.75" hidden="1" customHeight="1"/>
    <row r="61073" ht="12.75" hidden="1" customHeight="1"/>
    <row r="61074" ht="12.75" hidden="1" customHeight="1"/>
    <row r="61075" ht="12.75" hidden="1" customHeight="1"/>
    <row r="61076" ht="12.75" hidden="1" customHeight="1"/>
    <row r="61077" ht="12.75" hidden="1" customHeight="1"/>
    <row r="61078" ht="12.75" hidden="1" customHeight="1"/>
    <row r="61079" ht="12.75" hidden="1" customHeight="1"/>
    <row r="61080" ht="12.75" hidden="1" customHeight="1"/>
    <row r="61081" ht="12.75" hidden="1" customHeight="1"/>
    <row r="61082" ht="12.75" hidden="1" customHeight="1"/>
    <row r="61083" ht="12.75" hidden="1" customHeight="1"/>
    <row r="61084" ht="12.75" hidden="1" customHeight="1"/>
    <row r="61085" ht="12.75" hidden="1" customHeight="1"/>
    <row r="61086" ht="12.75" hidden="1" customHeight="1"/>
    <row r="61087" ht="12.75" hidden="1" customHeight="1"/>
    <row r="61088" ht="12.75" hidden="1" customHeight="1"/>
    <row r="61089" ht="12.75" hidden="1" customHeight="1"/>
    <row r="61090" ht="12.75" hidden="1" customHeight="1"/>
    <row r="61091" ht="12.75" hidden="1" customHeight="1"/>
    <row r="61092" ht="12.75" hidden="1" customHeight="1"/>
    <row r="61093" ht="12.75" hidden="1" customHeight="1"/>
    <row r="61094" ht="12.75" hidden="1" customHeight="1"/>
    <row r="61095" ht="12.75" hidden="1" customHeight="1"/>
    <row r="61096" ht="12.75" hidden="1" customHeight="1"/>
    <row r="61097" ht="12.75" hidden="1" customHeight="1"/>
    <row r="61098" ht="12.75" hidden="1" customHeight="1"/>
    <row r="61099" ht="12.75" hidden="1" customHeight="1"/>
    <row r="61100" ht="12.75" hidden="1" customHeight="1"/>
    <row r="61101" ht="12.75" hidden="1" customHeight="1"/>
    <row r="61102" ht="12.75" hidden="1" customHeight="1"/>
    <row r="61103" ht="12.75" hidden="1" customHeight="1"/>
    <row r="61104" ht="12.75" hidden="1" customHeight="1"/>
    <row r="61105" ht="12.75" hidden="1" customHeight="1"/>
    <row r="61106" ht="12.75" hidden="1" customHeight="1"/>
    <row r="61107" ht="12.75" hidden="1" customHeight="1"/>
    <row r="61108" ht="12.75" hidden="1" customHeight="1"/>
    <row r="61109" ht="12.75" hidden="1" customHeight="1"/>
    <row r="61110" ht="12.75" hidden="1" customHeight="1"/>
    <row r="61111" ht="12.75" hidden="1" customHeight="1"/>
    <row r="61112" ht="12.75" hidden="1" customHeight="1"/>
    <row r="61113" ht="12.75" hidden="1" customHeight="1"/>
    <row r="61114" ht="12.75" hidden="1" customHeight="1"/>
    <row r="61115" ht="12.75" hidden="1" customHeight="1"/>
    <row r="61116" ht="12.75" hidden="1" customHeight="1"/>
    <row r="61117" ht="12.75" hidden="1" customHeight="1"/>
    <row r="61118" ht="12.75" hidden="1" customHeight="1"/>
    <row r="61119" ht="12.75" hidden="1" customHeight="1"/>
    <row r="61120" ht="12.75" hidden="1" customHeight="1"/>
    <row r="61121" ht="12.75" hidden="1" customHeight="1"/>
    <row r="61122" ht="12.75" hidden="1" customHeight="1"/>
    <row r="61123" ht="12.75" hidden="1" customHeight="1"/>
    <row r="61124" ht="12.75" hidden="1" customHeight="1"/>
    <row r="61125" ht="12.75" hidden="1" customHeight="1"/>
    <row r="61126" ht="12.75" hidden="1" customHeight="1"/>
    <row r="61127" ht="12.75" hidden="1" customHeight="1"/>
    <row r="61128" ht="12.75" hidden="1" customHeight="1"/>
    <row r="61129" ht="12.75" hidden="1" customHeight="1"/>
    <row r="61130" ht="12.75" hidden="1" customHeight="1"/>
    <row r="61131" ht="12.75" hidden="1" customHeight="1"/>
    <row r="61132" ht="12.75" hidden="1" customHeight="1"/>
    <row r="61133" ht="12.75" hidden="1" customHeight="1"/>
    <row r="61134" ht="12.75" hidden="1" customHeight="1"/>
    <row r="61135" ht="12.75" hidden="1" customHeight="1"/>
    <row r="61136" ht="12.75" hidden="1" customHeight="1"/>
    <row r="61137" ht="12.75" hidden="1" customHeight="1"/>
    <row r="61138" ht="12.75" hidden="1" customHeight="1"/>
    <row r="61139" ht="12.75" hidden="1" customHeight="1"/>
    <row r="61140" ht="12.75" hidden="1" customHeight="1"/>
    <row r="61141" ht="12.75" hidden="1" customHeight="1"/>
    <row r="61142" ht="12.75" hidden="1" customHeight="1"/>
    <row r="61143" ht="12.75" hidden="1" customHeight="1"/>
    <row r="61144" ht="12.75" hidden="1" customHeight="1"/>
    <row r="61145" ht="12.75" hidden="1" customHeight="1"/>
    <row r="61146" ht="12.75" hidden="1" customHeight="1"/>
    <row r="61147" ht="12.75" hidden="1" customHeight="1"/>
    <row r="61148" ht="12.75" hidden="1" customHeight="1"/>
    <row r="61149" ht="12.75" hidden="1" customHeight="1"/>
    <row r="61150" ht="12.75" hidden="1" customHeight="1"/>
    <row r="61151" ht="12.75" hidden="1" customHeight="1"/>
    <row r="61152" ht="12.75" hidden="1" customHeight="1"/>
    <row r="61153" ht="12.75" hidden="1" customHeight="1"/>
    <row r="61154" ht="12.75" hidden="1" customHeight="1"/>
    <row r="61155" ht="12.75" hidden="1" customHeight="1"/>
    <row r="61156" ht="12.75" hidden="1" customHeight="1"/>
    <row r="61157" ht="12.75" hidden="1" customHeight="1"/>
    <row r="61158" ht="12.75" hidden="1" customHeight="1"/>
    <row r="61159" ht="12.75" hidden="1" customHeight="1"/>
    <row r="61160" ht="12.75" hidden="1" customHeight="1"/>
    <row r="61161" ht="12.75" hidden="1" customHeight="1"/>
    <row r="61162" ht="12.75" hidden="1" customHeight="1"/>
    <row r="61163" ht="12.75" hidden="1" customHeight="1"/>
    <row r="61164" ht="12.75" hidden="1" customHeight="1"/>
    <row r="61165" ht="12.75" hidden="1" customHeight="1"/>
    <row r="61166" ht="12.75" hidden="1" customHeight="1"/>
    <row r="61167" ht="12.75" hidden="1" customHeight="1"/>
    <row r="61168" ht="12.75" hidden="1" customHeight="1"/>
    <row r="61169" ht="12.75" hidden="1" customHeight="1"/>
    <row r="61170" ht="12.75" hidden="1" customHeight="1"/>
    <row r="61171" ht="12.75" hidden="1" customHeight="1"/>
    <row r="61172" ht="12.75" hidden="1" customHeight="1"/>
    <row r="61173" ht="12.75" hidden="1" customHeight="1"/>
    <row r="61174" ht="12.75" hidden="1" customHeight="1"/>
    <row r="61175" ht="12.75" hidden="1" customHeight="1"/>
    <row r="61176" ht="12.75" hidden="1" customHeight="1"/>
    <row r="61177" ht="12.75" hidden="1" customHeight="1"/>
    <row r="61178" ht="12.75" hidden="1" customHeight="1"/>
    <row r="61179" ht="12.75" hidden="1" customHeight="1"/>
    <row r="61180" ht="12.75" hidden="1" customHeight="1"/>
    <row r="61181" ht="12.75" hidden="1" customHeight="1"/>
    <row r="61182" ht="12.75" hidden="1" customHeight="1"/>
    <row r="61183" ht="12.75" hidden="1" customHeight="1"/>
    <row r="61184" ht="12.75" hidden="1" customHeight="1"/>
    <row r="61185" ht="12.75" hidden="1" customHeight="1"/>
    <row r="61186" ht="12.75" hidden="1" customHeight="1"/>
    <row r="61187" ht="12.75" hidden="1" customHeight="1"/>
    <row r="61188" ht="12.75" hidden="1" customHeight="1"/>
    <row r="61189" ht="12.75" hidden="1" customHeight="1"/>
    <row r="61190" ht="12.75" hidden="1" customHeight="1"/>
    <row r="61191" ht="12.75" hidden="1" customHeight="1"/>
    <row r="61192" ht="12.75" hidden="1" customHeight="1"/>
    <row r="61193" ht="12.75" hidden="1" customHeight="1"/>
    <row r="61194" ht="12.75" hidden="1" customHeight="1"/>
    <row r="61195" ht="12.75" hidden="1" customHeight="1"/>
    <row r="61196" ht="12.75" hidden="1" customHeight="1"/>
    <row r="61197" ht="12.75" hidden="1" customHeight="1"/>
    <row r="61198" ht="12.75" hidden="1" customHeight="1"/>
    <row r="61199" ht="12.75" hidden="1" customHeight="1"/>
    <row r="61200" ht="12.75" hidden="1" customHeight="1"/>
    <row r="61201" ht="12.75" hidden="1" customHeight="1"/>
    <row r="61202" ht="12.75" hidden="1" customHeight="1"/>
    <row r="61203" ht="12.75" hidden="1" customHeight="1"/>
    <row r="61204" ht="12.75" hidden="1" customHeight="1"/>
    <row r="61205" ht="12.75" hidden="1" customHeight="1"/>
    <row r="61206" ht="12.75" hidden="1" customHeight="1"/>
    <row r="61207" ht="12.75" hidden="1" customHeight="1"/>
    <row r="61208" ht="12.75" hidden="1" customHeight="1"/>
    <row r="61209" ht="12.75" hidden="1" customHeight="1"/>
    <row r="61210" ht="12.75" hidden="1" customHeight="1"/>
    <row r="61211" ht="12.75" hidden="1" customHeight="1"/>
    <row r="61212" ht="12.75" hidden="1" customHeight="1"/>
    <row r="61213" ht="12.75" hidden="1" customHeight="1"/>
    <row r="61214" ht="12.75" hidden="1" customHeight="1"/>
    <row r="61215" ht="12.75" hidden="1" customHeight="1"/>
    <row r="61216" ht="12.75" hidden="1" customHeight="1"/>
    <row r="61217" ht="12.75" hidden="1" customHeight="1"/>
    <row r="61218" ht="12.75" hidden="1" customHeight="1"/>
    <row r="61219" ht="12.75" hidden="1" customHeight="1"/>
    <row r="61220" ht="12.75" hidden="1" customHeight="1"/>
    <row r="61221" ht="12.75" hidden="1" customHeight="1"/>
    <row r="61222" ht="12.75" hidden="1" customHeight="1"/>
    <row r="61223" ht="12.75" hidden="1" customHeight="1"/>
    <row r="61224" ht="12.75" hidden="1" customHeight="1"/>
    <row r="61225" ht="12.75" hidden="1" customHeight="1"/>
    <row r="61226" ht="12.75" hidden="1" customHeight="1"/>
    <row r="61227" ht="12.75" hidden="1" customHeight="1"/>
    <row r="61228" ht="12.75" hidden="1" customHeight="1"/>
    <row r="61229" ht="12.75" hidden="1" customHeight="1"/>
    <row r="61230" ht="12.75" hidden="1" customHeight="1"/>
    <row r="61231" ht="12.75" hidden="1" customHeight="1"/>
    <row r="61232" ht="12.75" hidden="1" customHeight="1"/>
    <row r="61233" ht="12.75" hidden="1" customHeight="1"/>
    <row r="61234" ht="12.75" hidden="1" customHeight="1"/>
    <row r="61235" ht="12.75" hidden="1" customHeight="1"/>
    <row r="61236" ht="12.75" hidden="1" customHeight="1"/>
    <row r="61237" ht="12.75" hidden="1" customHeight="1"/>
    <row r="61238" ht="12.75" hidden="1" customHeight="1"/>
    <row r="61239" ht="12.75" hidden="1" customHeight="1"/>
    <row r="61240" ht="12.75" hidden="1" customHeight="1"/>
    <row r="61241" ht="12.75" hidden="1" customHeight="1"/>
    <row r="61242" ht="12.75" hidden="1" customHeight="1"/>
    <row r="61243" ht="12.75" hidden="1" customHeight="1"/>
    <row r="61244" ht="12.75" hidden="1" customHeight="1"/>
    <row r="61245" ht="12.75" hidden="1" customHeight="1"/>
    <row r="61246" ht="12.75" hidden="1" customHeight="1"/>
    <row r="61247" ht="12.75" hidden="1" customHeight="1"/>
    <row r="61248" ht="12.75" hidden="1" customHeight="1"/>
    <row r="61249" ht="12.75" hidden="1" customHeight="1"/>
    <row r="61250" ht="12.75" hidden="1" customHeight="1"/>
    <row r="61251" ht="12.75" hidden="1" customHeight="1"/>
    <row r="61252" ht="12.75" hidden="1" customHeight="1"/>
    <row r="61253" ht="12.75" hidden="1" customHeight="1"/>
    <row r="61254" ht="12.75" hidden="1" customHeight="1"/>
    <row r="61255" ht="12.75" hidden="1" customHeight="1"/>
    <row r="61256" ht="12.75" hidden="1" customHeight="1"/>
    <row r="61257" ht="12.75" hidden="1" customHeight="1"/>
    <row r="61258" ht="12.75" hidden="1" customHeight="1"/>
    <row r="61259" ht="12.75" hidden="1" customHeight="1"/>
    <row r="61260" ht="12.75" hidden="1" customHeight="1"/>
    <row r="61261" ht="12.75" hidden="1" customHeight="1"/>
    <row r="61262" ht="12.75" hidden="1" customHeight="1"/>
    <row r="61263" ht="12.75" hidden="1" customHeight="1"/>
    <row r="61264" ht="12.75" hidden="1" customHeight="1"/>
    <row r="61265" ht="12.75" hidden="1" customHeight="1"/>
    <row r="61266" ht="12.75" hidden="1" customHeight="1"/>
    <row r="61267" ht="12.75" hidden="1" customHeight="1"/>
    <row r="61268" ht="12.75" hidden="1" customHeight="1"/>
    <row r="61269" ht="12.75" hidden="1" customHeight="1"/>
    <row r="61270" ht="12.75" hidden="1" customHeight="1"/>
    <row r="61271" ht="12.75" hidden="1" customHeight="1"/>
    <row r="61272" ht="12.75" hidden="1" customHeight="1"/>
    <row r="61273" ht="12.75" hidden="1" customHeight="1"/>
    <row r="61274" ht="12.75" hidden="1" customHeight="1"/>
    <row r="61275" ht="12.75" hidden="1" customHeight="1"/>
    <row r="61276" ht="12.75" hidden="1" customHeight="1"/>
    <row r="61277" ht="12.75" hidden="1" customHeight="1"/>
    <row r="61278" ht="12.75" hidden="1" customHeight="1"/>
    <row r="61279" ht="12.75" hidden="1" customHeight="1"/>
    <row r="61280" ht="12.75" hidden="1" customHeight="1"/>
    <row r="61281" ht="12.75" hidden="1" customHeight="1"/>
    <row r="61282" ht="12.75" hidden="1" customHeight="1"/>
    <row r="61283" ht="12.75" hidden="1" customHeight="1"/>
    <row r="61284" ht="12.75" hidden="1" customHeight="1"/>
    <row r="61285" ht="12.75" hidden="1" customHeight="1"/>
    <row r="61286" ht="12.75" hidden="1" customHeight="1"/>
    <row r="61287" ht="12.75" hidden="1" customHeight="1"/>
    <row r="61288" ht="12.75" hidden="1" customHeight="1"/>
    <row r="61289" ht="12.75" hidden="1" customHeight="1"/>
    <row r="61290" ht="12.75" hidden="1" customHeight="1"/>
    <row r="61291" ht="12.75" hidden="1" customHeight="1"/>
    <row r="61292" ht="12.75" hidden="1" customHeight="1"/>
    <row r="61293" ht="12.75" hidden="1" customHeight="1"/>
    <row r="61294" ht="12.75" hidden="1" customHeight="1"/>
    <row r="61295" ht="12.75" hidden="1" customHeight="1"/>
    <row r="61296" ht="12.75" hidden="1" customHeight="1"/>
    <row r="61297" ht="12.75" hidden="1" customHeight="1"/>
    <row r="61298" ht="12.75" hidden="1" customHeight="1"/>
    <row r="61299" ht="12.75" hidden="1" customHeight="1"/>
    <row r="61300" ht="12.75" hidden="1" customHeight="1"/>
    <row r="61301" ht="12.75" hidden="1" customHeight="1"/>
    <row r="61302" ht="12.75" hidden="1" customHeight="1"/>
    <row r="61303" ht="12.75" hidden="1" customHeight="1"/>
    <row r="61304" ht="12.75" hidden="1" customHeight="1"/>
    <row r="61305" ht="12.75" hidden="1" customHeight="1"/>
    <row r="61306" ht="12.75" hidden="1" customHeight="1"/>
    <row r="61307" ht="12.75" hidden="1" customHeight="1"/>
    <row r="61308" ht="12.75" hidden="1" customHeight="1"/>
    <row r="61309" ht="12.75" hidden="1" customHeight="1"/>
    <row r="61310" ht="12.75" hidden="1" customHeight="1"/>
    <row r="61311" ht="12.75" hidden="1" customHeight="1"/>
    <row r="61312" ht="12.75" hidden="1" customHeight="1"/>
    <row r="61313" ht="12.75" hidden="1" customHeight="1"/>
    <row r="61314" ht="12.75" hidden="1" customHeight="1"/>
    <row r="61315" ht="12.75" hidden="1" customHeight="1"/>
    <row r="61316" ht="12.75" hidden="1" customHeight="1"/>
    <row r="61317" ht="12.75" hidden="1" customHeight="1"/>
    <row r="61318" ht="12.75" hidden="1" customHeight="1"/>
    <row r="61319" ht="12.75" hidden="1" customHeight="1"/>
    <row r="61320" ht="12.75" hidden="1" customHeight="1"/>
    <row r="61321" ht="12.75" hidden="1" customHeight="1"/>
    <row r="61322" ht="12.75" hidden="1" customHeight="1"/>
    <row r="61323" ht="12.75" hidden="1" customHeight="1"/>
    <row r="61324" ht="12.75" hidden="1" customHeight="1"/>
    <row r="61325" ht="12.75" hidden="1" customHeight="1"/>
    <row r="61326" ht="12.75" hidden="1" customHeight="1"/>
    <row r="61327" ht="12.75" hidden="1" customHeight="1"/>
    <row r="61328" ht="12.75" hidden="1" customHeight="1"/>
    <row r="61329" ht="12.75" hidden="1" customHeight="1"/>
    <row r="61330" ht="12.75" hidden="1" customHeight="1"/>
    <row r="61331" ht="12.75" hidden="1" customHeight="1"/>
    <row r="61332" ht="12.75" hidden="1" customHeight="1"/>
    <row r="61333" ht="12.75" hidden="1" customHeight="1"/>
    <row r="61334" ht="12.75" hidden="1" customHeight="1"/>
    <row r="61335" ht="12.75" hidden="1" customHeight="1"/>
    <row r="61336" ht="12.75" hidden="1" customHeight="1"/>
    <row r="61337" ht="12.75" hidden="1" customHeight="1"/>
    <row r="61338" ht="12.75" hidden="1" customHeight="1"/>
    <row r="61339" ht="12.75" hidden="1" customHeight="1"/>
    <row r="61340" ht="12.75" hidden="1" customHeight="1"/>
    <row r="61341" ht="12.75" hidden="1" customHeight="1"/>
    <row r="61342" ht="12.75" hidden="1" customHeight="1"/>
    <row r="61343" ht="12.75" hidden="1" customHeight="1"/>
    <row r="61344" ht="12.75" hidden="1" customHeight="1"/>
    <row r="61345" ht="12.75" hidden="1" customHeight="1"/>
    <row r="61346" ht="12.75" hidden="1" customHeight="1"/>
    <row r="61347" ht="12.75" hidden="1" customHeight="1"/>
    <row r="61348" ht="12.75" hidden="1" customHeight="1"/>
    <row r="61349" ht="12.75" hidden="1" customHeight="1"/>
    <row r="61350" ht="12.75" hidden="1" customHeight="1"/>
    <row r="61351" ht="12.75" hidden="1" customHeight="1"/>
    <row r="61352" ht="12.75" hidden="1" customHeight="1"/>
    <row r="61353" ht="12.75" hidden="1" customHeight="1"/>
    <row r="61354" ht="12.75" hidden="1" customHeight="1"/>
    <row r="61355" ht="12.75" hidden="1" customHeight="1"/>
    <row r="61356" ht="12.75" hidden="1" customHeight="1"/>
    <row r="61357" ht="12.75" hidden="1" customHeight="1"/>
    <row r="61358" ht="12.75" hidden="1" customHeight="1"/>
    <row r="61359" ht="12.75" hidden="1" customHeight="1"/>
    <row r="61360" ht="12.75" hidden="1" customHeight="1"/>
    <row r="61361" ht="12.75" hidden="1" customHeight="1"/>
    <row r="61362" ht="12.75" hidden="1" customHeight="1"/>
    <row r="61363" ht="12.75" hidden="1" customHeight="1"/>
    <row r="61364" ht="12.75" hidden="1" customHeight="1"/>
    <row r="61365" ht="12.75" hidden="1" customHeight="1"/>
    <row r="61366" ht="12.75" hidden="1" customHeight="1"/>
    <row r="61367" ht="12.75" hidden="1" customHeight="1"/>
    <row r="61368" ht="12.75" hidden="1" customHeight="1"/>
    <row r="61369" ht="12.75" hidden="1" customHeight="1"/>
    <row r="61370" ht="12.75" hidden="1" customHeight="1"/>
    <row r="61371" ht="12.75" hidden="1" customHeight="1"/>
    <row r="61372" ht="12.75" hidden="1" customHeight="1"/>
    <row r="61373" ht="12.75" hidden="1" customHeight="1"/>
    <row r="61374" ht="12.75" hidden="1" customHeight="1"/>
    <row r="61375" ht="12.75" hidden="1" customHeight="1"/>
    <row r="61376" ht="12.75" hidden="1" customHeight="1"/>
    <row r="61377" ht="12.75" hidden="1" customHeight="1"/>
    <row r="61378" ht="12.75" hidden="1" customHeight="1"/>
    <row r="61379" ht="12.75" hidden="1" customHeight="1"/>
    <row r="61380" ht="12.75" hidden="1" customHeight="1"/>
    <row r="61381" ht="12.75" hidden="1" customHeight="1"/>
    <row r="61382" ht="12.75" hidden="1" customHeight="1"/>
    <row r="61383" ht="12.75" hidden="1" customHeight="1"/>
    <row r="61384" ht="12.75" hidden="1" customHeight="1"/>
    <row r="61385" ht="12.75" hidden="1" customHeight="1"/>
    <row r="61386" ht="12.75" hidden="1" customHeight="1"/>
    <row r="61387" ht="12.75" hidden="1" customHeight="1"/>
    <row r="61388" ht="12.75" hidden="1" customHeight="1"/>
    <row r="61389" ht="12.75" hidden="1" customHeight="1"/>
    <row r="61390" ht="12.75" hidden="1" customHeight="1"/>
    <row r="61391" ht="12.75" hidden="1" customHeight="1"/>
    <row r="61392" ht="12.75" hidden="1" customHeight="1"/>
    <row r="61393" ht="12.75" hidden="1" customHeight="1"/>
    <row r="61394" ht="12.75" hidden="1" customHeight="1"/>
    <row r="61395" ht="12.75" hidden="1" customHeight="1"/>
    <row r="61396" ht="12.75" hidden="1" customHeight="1"/>
    <row r="61397" ht="12.75" hidden="1" customHeight="1"/>
    <row r="61398" ht="12.75" hidden="1" customHeight="1"/>
    <row r="61399" ht="12.75" hidden="1" customHeight="1"/>
    <row r="61400" ht="12.75" hidden="1" customHeight="1"/>
    <row r="61401" ht="12.75" hidden="1" customHeight="1"/>
    <row r="61402" ht="12.75" hidden="1" customHeight="1"/>
    <row r="61403" ht="12.75" hidden="1" customHeight="1"/>
    <row r="61404" ht="12.75" hidden="1" customHeight="1"/>
    <row r="61405" ht="12.75" hidden="1" customHeight="1"/>
    <row r="61406" ht="12.75" hidden="1" customHeight="1"/>
    <row r="61407" ht="12.75" hidden="1" customHeight="1"/>
    <row r="61408" ht="12.75" hidden="1" customHeight="1"/>
    <row r="61409" ht="12.75" hidden="1" customHeight="1"/>
    <row r="61410" ht="12.75" hidden="1" customHeight="1"/>
    <row r="61411" ht="12.75" hidden="1" customHeight="1"/>
    <row r="61412" ht="12.75" hidden="1" customHeight="1"/>
    <row r="61413" ht="12.75" hidden="1" customHeight="1"/>
    <row r="61414" ht="12.75" hidden="1" customHeight="1"/>
    <row r="61415" ht="12.75" hidden="1" customHeight="1"/>
    <row r="61416" ht="12.75" hidden="1" customHeight="1"/>
    <row r="61417" ht="12.75" hidden="1" customHeight="1"/>
    <row r="61418" ht="12.75" hidden="1" customHeight="1"/>
    <row r="61419" ht="12.75" hidden="1" customHeight="1"/>
    <row r="61420" ht="12.75" hidden="1" customHeight="1"/>
    <row r="61421" ht="12.75" hidden="1" customHeight="1"/>
    <row r="61422" ht="12.75" hidden="1" customHeight="1"/>
    <row r="61423" ht="12.75" hidden="1" customHeight="1"/>
    <row r="61424" ht="12.75" hidden="1" customHeight="1"/>
    <row r="61425" ht="12.75" hidden="1" customHeight="1"/>
    <row r="61426" ht="12.75" hidden="1" customHeight="1"/>
    <row r="61427" ht="12.75" hidden="1" customHeight="1"/>
    <row r="61428" ht="12.75" hidden="1" customHeight="1"/>
    <row r="61429" ht="12.75" hidden="1" customHeight="1"/>
    <row r="61430" ht="12.75" hidden="1" customHeight="1"/>
    <row r="61431" ht="12.75" hidden="1" customHeight="1"/>
    <row r="61432" ht="12.75" hidden="1" customHeight="1"/>
    <row r="61433" ht="12.75" hidden="1" customHeight="1"/>
    <row r="61434" ht="12.75" hidden="1" customHeight="1"/>
    <row r="61435" ht="12.75" hidden="1" customHeight="1"/>
    <row r="61436" ht="12.75" hidden="1" customHeight="1"/>
    <row r="61437" ht="12.75" hidden="1" customHeight="1"/>
    <row r="61438" ht="12.75" hidden="1" customHeight="1"/>
    <row r="61439" ht="12.75" hidden="1" customHeight="1"/>
    <row r="61440" ht="12.75" hidden="1" customHeight="1"/>
    <row r="61441" ht="12.75" hidden="1" customHeight="1"/>
    <row r="61442" ht="12.75" hidden="1" customHeight="1"/>
    <row r="61443" ht="12.75" hidden="1" customHeight="1"/>
    <row r="61444" ht="12.75" hidden="1" customHeight="1"/>
    <row r="61445" ht="12.75" hidden="1" customHeight="1"/>
    <row r="61446" ht="12.75" hidden="1" customHeight="1"/>
    <row r="61447" ht="12.75" hidden="1" customHeight="1"/>
    <row r="61448" ht="12.75" hidden="1" customHeight="1"/>
    <row r="61449" ht="12.75" hidden="1" customHeight="1"/>
    <row r="61450" ht="12.75" hidden="1" customHeight="1"/>
    <row r="61451" ht="12.75" hidden="1" customHeight="1"/>
    <row r="61452" ht="12.75" hidden="1" customHeight="1"/>
    <row r="61453" ht="12.75" hidden="1" customHeight="1"/>
    <row r="61454" ht="12.75" hidden="1" customHeight="1"/>
    <row r="61455" ht="12.75" hidden="1" customHeight="1"/>
    <row r="61456" ht="12.75" hidden="1" customHeight="1"/>
    <row r="61457" ht="12.75" hidden="1" customHeight="1"/>
    <row r="61458" ht="12.75" hidden="1" customHeight="1"/>
    <row r="61459" ht="12.75" hidden="1" customHeight="1"/>
    <row r="61460" ht="12.75" hidden="1" customHeight="1"/>
    <row r="61461" ht="12.75" hidden="1" customHeight="1"/>
    <row r="61462" ht="12.75" hidden="1" customHeight="1"/>
    <row r="61463" ht="12.75" hidden="1" customHeight="1"/>
    <row r="61464" ht="12.75" hidden="1" customHeight="1"/>
    <row r="61465" ht="12.75" hidden="1" customHeight="1"/>
    <row r="61466" ht="12.75" hidden="1" customHeight="1"/>
    <row r="61467" ht="12.75" hidden="1" customHeight="1"/>
    <row r="61468" ht="12.75" hidden="1" customHeight="1"/>
    <row r="61469" ht="12.75" hidden="1" customHeight="1"/>
    <row r="61470" ht="12.75" hidden="1" customHeight="1"/>
    <row r="61471" ht="12.75" hidden="1" customHeight="1"/>
    <row r="61472" ht="12.75" hidden="1" customHeight="1"/>
    <row r="61473" ht="12.75" hidden="1" customHeight="1"/>
    <row r="61474" ht="12.75" hidden="1" customHeight="1"/>
    <row r="61475" ht="12.75" hidden="1" customHeight="1"/>
    <row r="61476" ht="12.75" hidden="1" customHeight="1"/>
    <row r="61477" ht="12.75" hidden="1" customHeight="1"/>
    <row r="61478" ht="12.75" hidden="1" customHeight="1"/>
    <row r="61479" ht="12.75" hidden="1" customHeight="1"/>
    <row r="61480" ht="12.75" hidden="1" customHeight="1"/>
    <row r="61481" ht="12.75" hidden="1" customHeight="1"/>
    <row r="61482" ht="12.75" hidden="1" customHeight="1"/>
    <row r="61483" ht="12.75" hidden="1" customHeight="1"/>
    <row r="61484" ht="12.75" hidden="1" customHeight="1"/>
    <row r="61485" ht="12.75" hidden="1" customHeight="1"/>
    <row r="61486" ht="12.75" hidden="1" customHeight="1"/>
    <row r="61487" ht="12.75" hidden="1" customHeight="1"/>
    <row r="61488" ht="12.75" hidden="1" customHeight="1"/>
    <row r="61489" ht="12.75" hidden="1" customHeight="1"/>
    <row r="61490" ht="12.75" hidden="1" customHeight="1"/>
    <row r="61491" ht="12.75" hidden="1" customHeight="1"/>
    <row r="61492" ht="12.75" hidden="1" customHeight="1"/>
    <row r="61493" ht="12.75" hidden="1" customHeight="1"/>
    <row r="61494" ht="12.75" hidden="1" customHeight="1"/>
    <row r="61495" ht="12.75" hidden="1" customHeight="1"/>
    <row r="61496" ht="12.75" hidden="1" customHeight="1"/>
    <row r="61497" ht="12.75" hidden="1" customHeight="1"/>
    <row r="61498" ht="12.75" hidden="1" customHeight="1"/>
    <row r="61499" ht="12.75" hidden="1" customHeight="1"/>
    <row r="61500" ht="12.75" hidden="1" customHeight="1"/>
    <row r="61501" ht="12.75" hidden="1" customHeight="1"/>
    <row r="61502" ht="12.75" hidden="1" customHeight="1"/>
    <row r="61503" ht="12.75" hidden="1" customHeight="1"/>
    <row r="61504" ht="12.75" hidden="1" customHeight="1"/>
    <row r="61505" ht="12.75" hidden="1" customHeight="1"/>
    <row r="61506" ht="12.75" hidden="1" customHeight="1"/>
    <row r="61507" ht="12.75" hidden="1" customHeight="1"/>
    <row r="61508" ht="12.75" hidden="1" customHeight="1"/>
    <row r="61509" ht="12.75" hidden="1" customHeight="1"/>
    <row r="61510" ht="12.75" hidden="1" customHeight="1"/>
    <row r="61511" ht="12.75" hidden="1" customHeight="1"/>
    <row r="61512" ht="12.75" hidden="1" customHeight="1"/>
    <row r="61513" ht="12.75" hidden="1" customHeight="1"/>
    <row r="61514" ht="12.75" hidden="1" customHeight="1"/>
    <row r="61515" ht="12.75" hidden="1" customHeight="1"/>
    <row r="61516" ht="12.75" hidden="1" customHeight="1"/>
    <row r="61517" ht="12.75" hidden="1" customHeight="1"/>
    <row r="61518" ht="12.75" hidden="1" customHeight="1"/>
    <row r="61519" ht="12.75" hidden="1" customHeight="1"/>
    <row r="61520" ht="12.75" hidden="1" customHeight="1"/>
    <row r="61521" ht="12.75" hidden="1" customHeight="1"/>
    <row r="61522" ht="12.75" hidden="1" customHeight="1"/>
    <row r="61523" ht="12.75" hidden="1" customHeight="1"/>
    <row r="61524" ht="12.75" hidden="1" customHeight="1"/>
    <row r="61525" ht="12.75" hidden="1" customHeight="1"/>
    <row r="61526" ht="12.75" hidden="1" customHeight="1"/>
    <row r="61527" ht="12.75" hidden="1" customHeight="1"/>
    <row r="61528" ht="12.75" hidden="1" customHeight="1"/>
    <row r="61529" ht="12.75" hidden="1" customHeight="1"/>
    <row r="61530" ht="12.75" hidden="1" customHeight="1"/>
    <row r="61531" ht="12.75" hidden="1" customHeight="1"/>
    <row r="61532" ht="12.75" hidden="1" customHeight="1"/>
    <row r="61533" ht="12.75" hidden="1" customHeight="1"/>
    <row r="61534" ht="12.75" hidden="1" customHeight="1"/>
    <row r="61535" ht="12.75" hidden="1" customHeight="1"/>
    <row r="61536" ht="12.75" hidden="1" customHeight="1"/>
    <row r="61537" ht="12.75" hidden="1" customHeight="1"/>
    <row r="61538" ht="12.75" hidden="1" customHeight="1"/>
    <row r="61539" ht="12.75" hidden="1" customHeight="1"/>
    <row r="61540" ht="12.75" hidden="1" customHeight="1"/>
    <row r="61541" ht="12.75" hidden="1" customHeight="1"/>
    <row r="61542" ht="12.75" hidden="1" customHeight="1"/>
    <row r="61543" ht="12.75" hidden="1" customHeight="1"/>
    <row r="61544" ht="12.75" hidden="1" customHeight="1"/>
    <row r="61545" ht="12.75" hidden="1" customHeight="1"/>
    <row r="61546" ht="12.75" hidden="1" customHeight="1"/>
    <row r="61547" ht="12.75" hidden="1" customHeight="1"/>
    <row r="61548" ht="12.75" hidden="1" customHeight="1"/>
    <row r="61549" ht="12.75" hidden="1" customHeight="1"/>
    <row r="61550" ht="12.75" hidden="1" customHeight="1"/>
    <row r="61551" ht="12.75" hidden="1" customHeight="1"/>
    <row r="61552" ht="12.75" hidden="1" customHeight="1"/>
    <row r="61553" ht="12.75" hidden="1" customHeight="1"/>
    <row r="61554" ht="12.75" hidden="1" customHeight="1"/>
    <row r="61555" ht="12.75" hidden="1" customHeight="1"/>
    <row r="61556" ht="12.75" hidden="1" customHeight="1"/>
    <row r="61557" ht="12.75" hidden="1" customHeight="1"/>
    <row r="61558" ht="12.75" hidden="1" customHeight="1"/>
    <row r="61559" ht="12.75" hidden="1" customHeight="1"/>
    <row r="61560" ht="12.75" hidden="1" customHeight="1"/>
    <row r="61561" ht="12.75" hidden="1" customHeight="1"/>
    <row r="61562" ht="12.75" hidden="1" customHeight="1"/>
    <row r="61563" ht="12.75" hidden="1" customHeight="1"/>
    <row r="61564" ht="12.75" hidden="1" customHeight="1"/>
    <row r="61565" ht="12.75" hidden="1" customHeight="1"/>
    <row r="61566" ht="12.75" hidden="1" customHeight="1"/>
    <row r="61567" ht="12.75" hidden="1" customHeight="1"/>
    <row r="61568" ht="12.75" hidden="1" customHeight="1"/>
    <row r="61569" ht="12.75" hidden="1" customHeight="1"/>
    <row r="61570" ht="12.75" hidden="1" customHeight="1"/>
    <row r="61571" ht="12.75" hidden="1" customHeight="1"/>
    <row r="61572" ht="12.75" hidden="1" customHeight="1"/>
    <row r="61573" ht="12.75" hidden="1" customHeight="1"/>
    <row r="61574" ht="12.75" hidden="1" customHeight="1"/>
    <row r="61575" ht="12.75" hidden="1" customHeight="1"/>
    <row r="61576" ht="12.75" hidden="1" customHeight="1"/>
    <row r="61577" ht="12.75" hidden="1" customHeight="1"/>
    <row r="61578" ht="12.75" hidden="1" customHeight="1"/>
    <row r="61579" ht="12.75" hidden="1" customHeight="1"/>
    <row r="61580" ht="12.75" hidden="1" customHeight="1"/>
    <row r="61581" ht="12.75" hidden="1" customHeight="1"/>
    <row r="61582" ht="12.75" hidden="1" customHeight="1"/>
    <row r="61583" ht="12.75" hidden="1" customHeight="1"/>
    <row r="61584" ht="12.75" hidden="1" customHeight="1"/>
    <row r="61585" ht="12.75" hidden="1" customHeight="1"/>
    <row r="61586" ht="12.75" hidden="1" customHeight="1"/>
    <row r="61587" ht="12.75" hidden="1" customHeight="1"/>
    <row r="61588" ht="12.75" hidden="1" customHeight="1"/>
    <row r="61589" ht="12.75" hidden="1" customHeight="1"/>
    <row r="61590" ht="12.75" hidden="1" customHeight="1"/>
    <row r="61591" ht="12.75" hidden="1" customHeight="1"/>
    <row r="61592" ht="12.75" hidden="1" customHeight="1"/>
    <row r="61593" ht="12.75" hidden="1" customHeight="1"/>
    <row r="61594" ht="12.75" hidden="1" customHeight="1"/>
    <row r="61595" ht="12.75" hidden="1" customHeight="1"/>
    <row r="61596" ht="12.75" hidden="1" customHeight="1"/>
    <row r="61597" ht="12.75" hidden="1" customHeight="1"/>
    <row r="61598" ht="12.75" hidden="1" customHeight="1"/>
    <row r="61599" ht="12.75" hidden="1" customHeight="1"/>
    <row r="61600" ht="12.75" hidden="1" customHeight="1"/>
    <row r="61601" ht="12.75" hidden="1" customHeight="1"/>
    <row r="61602" ht="12.75" hidden="1" customHeight="1"/>
    <row r="61603" ht="12.75" hidden="1" customHeight="1"/>
    <row r="61604" ht="12.75" hidden="1" customHeight="1"/>
    <row r="61605" ht="12.75" hidden="1" customHeight="1"/>
    <row r="61606" ht="12.75" hidden="1" customHeight="1"/>
    <row r="61607" ht="12.75" hidden="1" customHeight="1"/>
    <row r="61608" ht="12.75" hidden="1" customHeight="1"/>
    <row r="61609" ht="12.75" hidden="1" customHeight="1"/>
    <row r="61610" ht="12.75" hidden="1" customHeight="1"/>
    <row r="61611" ht="12.75" hidden="1" customHeight="1"/>
    <row r="61612" ht="12.75" hidden="1" customHeight="1"/>
    <row r="61613" ht="12.75" hidden="1" customHeight="1"/>
    <row r="61614" ht="12.75" hidden="1" customHeight="1"/>
    <row r="61615" ht="12.75" hidden="1" customHeight="1"/>
    <row r="61616" ht="12.75" hidden="1" customHeight="1"/>
    <row r="61617" ht="12.75" hidden="1" customHeight="1"/>
    <row r="61618" ht="12.75" hidden="1" customHeight="1"/>
    <row r="61619" ht="12.75" hidden="1" customHeight="1"/>
    <row r="61620" ht="12.75" hidden="1" customHeight="1"/>
    <row r="61621" ht="12.75" hidden="1" customHeight="1"/>
    <row r="61622" ht="12.75" hidden="1" customHeight="1"/>
    <row r="61623" ht="12.75" hidden="1" customHeight="1"/>
    <row r="61624" ht="12.75" hidden="1" customHeight="1"/>
    <row r="61625" ht="12.75" hidden="1" customHeight="1"/>
    <row r="61626" ht="12.75" hidden="1" customHeight="1"/>
    <row r="61627" ht="12.75" hidden="1" customHeight="1"/>
    <row r="61628" ht="12.75" hidden="1" customHeight="1"/>
    <row r="61629" ht="12.75" hidden="1" customHeight="1"/>
    <row r="61630" ht="12.75" hidden="1" customHeight="1"/>
    <row r="61631" ht="12.75" hidden="1" customHeight="1"/>
    <row r="61632" ht="12.75" hidden="1" customHeight="1"/>
    <row r="61633" ht="12.75" hidden="1" customHeight="1"/>
    <row r="61634" ht="12.75" hidden="1" customHeight="1"/>
    <row r="61635" ht="12.75" hidden="1" customHeight="1"/>
    <row r="61636" ht="12.75" hidden="1" customHeight="1"/>
    <row r="61637" ht="12.75" hidden="1" customHeight="1"/>
    <row r="61638" ht="12.75" hidden="1" customHeight="1"/>
    <row r="61639" ht="12.75" hidden="1" customHeight="1"/>
    <row r="61640" ht="12.75" hidden="1" customHeight="1"/>
    <row r="61641" ht="12.75" hidden="1" customHeight="1"/>
    <row r="61642" ht="12.75" hidden="1" customHeight="1"/>
    <row r="61643" ht="12.75" hidden="1" customHeight="1"/>
    <row r="61644" ht="12.75" hidden="1" customHeight="1"/>
    <row r="61645" ht="12.75" hidden="1" customHeight="1"/>
    <row r="61646" ht="12.75" hidden="1" customHeight="1"/>
    <row r="61647" ht="12.75" hidden="1" customHeight="1"/>
    <row r="61648" ht="12.75" hidden="1" customHeight="1"/>
    <row r="61649" ht="12.75" hidden="1" customHeight="1"/>
    <row r="61650" ht="12.75" hidden="1" customHeight="1"/>
    <row r="61651" ht="12.75" hidden="1" customHeight="1"/>
    <row r="61652" ht="12.75" hidden="1" customHeight="1"/>
    <row r="61653" ht="12.75" hidden="1" customHeight="1"/>
    <row r="61654" ht="12.75" hidden="1" customHeight="1"/>
    <row r="61655" ht="12.75" hidden="1" customHeight="1"/>
    <row r="61656" ht="12.75" hidden="1" customHeight="1"/>
    <row r="61657" ht="12.75" hidden="1" customHeight="1"/>
    <row r="61658" ht="12.75" hidden="1" customHeight="1"/>
    <row r="61659" ht="12.75" hidden="1" customHeight="1"/>
    <row r="61660" ht="12.75" hidden="1" customHeight="1"/>
    <row r="61661" ht="12.75" hidden="1" customHeight="1"/>
    <row r="61662" ht="12.75" hidden="1" customHeight="1"/>
    <row r="61663" ht="12.75" hidden="1" customHeight="1"/>
    <row r="61664" ht="12.75" hidden="1" customHeight="1"/>
    <row r="61665" ht="12.75" hidden="1" customHeight="1"/>
    <row r="61666" ht="12.75" hidden="1" customHeight="1"/>
    <row r="61667" ht="12.75" hidden="1" customHeight="1"/>
    <row r="61668" ht="12.75" hidden="1" customHeight="1"/>
    <row r="61669" ht="12.75" hidden="1" customHeight="1"/>
    <row r="61670" ht="12.75" hidden="1" customHeight="1"/>
    <row r="61671" ht="12.75" hidden="1" customHeight="1"/>
    <row r="61672" ht="12.75" hidden="1" customHeight="1"/>
    <row r="61673" ht="12.75" hidden="1" customHeight="1"/>
    <row r="61674" ht="12.75" hidden="1" customHeight="1"/>
    <row r="61675" ht="12.75" hidden="1" customHeight="1"/>
    <row r="61676" ht="12.75" hidden="1" customHeight="1"/>
    <row r="61677" ht="12.75" hidden="1" customHeight="1"/>
    <row r="61678" ht="12.75" hidden="1" customHeight="1"/>
    <row r="61679" ht="12.75" hidden="1" customHeight="1"/>
    <row r="61680" ht="12.75" hidden="1" customHeight="1"/>
    <row r="61681" ht="12.75" hidden="1" customHeight="1"/>
    <row r="61682" ht="12.75" hidden="1" customHeight="1"/>
    <row r="61683" ht="12.75" hidden="1" customHeight="1"/>
    <row r="61684" ht="12.75" hidden="1" customHeight="1"/>
    <row r="61685" ht="12.75" hidden="1" customHeight="1"/>
    <row r="61686" ht="12.75" hidden="1" customHeight="1"/>
    <row r="61687" ht="12.75" hidden="1" customHeight="1"/>
    <row r="61688" ht="12.75" hidden="1" customHeight="1"/>
    <row r="61689" ht="12.75" hidden="1" customHeight="1"/>
    <row r="61690" ht="12.75" hidden="1" customHeight="1"/>
    <row r="61691" ht="12.75" hidden="1" customHeight="1"/>
    <row r="61692" ht="12.75" hidden="1" customHeight="1"/>
    <row r="61693" ht="12.75" hidden="1" customHeight="1"/>
    <row r="61694" ht="12.75" hidden="1" customHeight="1"/>
    <row r="61695" ht="12.75" hidden="1" customHeight="1"/>
    <row r="61696" ht="12.75" hidden="1" customHeight="1"/>
    <row r="61697" ht="12.75" hidden="1" customHeight="1"/>
    <row r="61698" ht="12.75" hidden="1" customHeight="1"/>
    <row r="61699" ht="12.75" hidden="1" customHeight="1"/>
    <row r="61700" ht="12.75" hidden="1" customHeight="1"/>
    <row r="61701" ht="12.75" hidden="1" customHeight="1"/>
    <row r="61702" ht="12.75" hidden="1" customHeight="1"/>
    <row r="61703" ht="12.75" hidden="1" customHeight="1"/>
    <row r="61704" ht="12.75" hidden="1" customHeight="1"/>
    <row r="61705" ht="12.75" hidden="1" customHeight="1"/>
    <row r="61706" ht="12.75" hidden="1" customHeight="1"/>
    <row r="61707" ht="12.75" hidden="1" customHeight="1"/>
    <row r="61708" ht="12.75" hidden="1" customHeight="1"/>
    <row r="61709" ht="12.75" hidden="1" customHeight="1"/>
    <row r="61710" ht="12.75" hidden="1" customHeight="1"/>
    <row r="61711" ht="12.75" hidden="1" customHeight="1"/>
    <row r="61712" ht="12.75" hidden="1" customHeight="1"/>
    <row r="61713" ht="12.75" hidden="1" customHeight="1"/>
    <row r="61714" ht="12.75" hidden="1" customHeight="1"/>
    <row r="61715" ht="12.75" hidden="1" customHeight="1"/>
    <row r="61716" ht="12.75" hidden="1" customHeight="1"/>
    <row r="61717" ht="12.75" hidden="1" customHeight="1"/>
    <row r="61718" ht="12.75" hidden="1" customHeight="1"/>
    <row r="61719" ht="12.75" hidden="1" customHeight="1"/>
    <row r="61720" ht="12.75" hidden="1" customHeight="1"/>
    <row r="61721" ht="12.75" hidden="1" customHeight="1"/>
    <row r="61722" ht="12.75" hidden="1" customHeight="1"/>
    <row r="61723" ht="12.75" hidden="1" customHeight="1"/>
    <row r="61724" ht="12.75" hidden="1" customHeight="1"/>
    <row r="61725" ht="12.75" hidden="1" customHeight="1"/>
    <row r="61726" ht="12.75" hidden="1" customHeight="1"/>
    <row r="61727" ht="12.75" hidden="1" customHeight="1"/>
    <row r="61728" ht="12.75" hidden="1" customHeight="1"/>
    <row r="61729" ht="12.75" hidden="1" customHeight="1"/>
    <row r="61730" ht="12.75" hidden="1" customHeight="1"/>
    <row r="61731" ht="12.75" hidden="1" customHeight="1"/>
    <row r="61732" ht="12.75" hidden="1" customHeight="1"/>
    <row r="61733" ht="12.75" hidden="1" customHeight="1"/>
    <row r="61734" ht="12.75" hidden="1" customHeight="1"/>
    <row r="61735" ht="12.75" hidden="1" customHeight="1"/>
    <row r="61736" ht="12.75" hidden="1" customHeight="1"/>
    <row r="61737" ht="12.75" hidden="1" customHeight="1"/>
    <row r="61738" ht="12.75" hidden="1" customHeight="1"/>
    <row r="61739" ht="12.75" hidden="1" customHeight="1"/>
    <row r="61740" ht="12.75" hidden="1" customHeight="1"/>
    <row r="61741" ht="12.75" hidden="1" customHeight="1"/>
    <row r="61742" ht="12.75" hidden="1" customHeight="1"/>
    <row r="61743" ht="12.75" hidden="1" customHeight="1"/>
    <row r="61744" ht="12.75" hidden="1" customHeight="1"/>
    <row r="61745" ht="12.75" hidden="1" customHeight="1"/>
    <row r="61746" ht="12.75" hidden="1" customHeight="1"/>
    <row r="61747" ht="12.75" hidden="1" customHeight="1"/>
    <row r="61748" ht="12.75" hidden="1" customHeight="1"/>
    <row r="61749" ht="12.75" hidden="1" customHeight="1"/>
    <row r="61750" ht="12.75" hidden="1" customHeight="1"/>
    <row r="61751" ht="12.75" hidden="1" customHeight="1"/>
    <row r="61752" ht="12.75" hidden="1" customHeight="1"/>
    <row r="61753" ht="12.75" hidden="1" customHeight="1"/>
    <row r="61754" ht="12.75" hidden="1" customHeight="1"/>
    <row r="61755" ht="12.75" hidden="1" customHeight="1"/>
    <row r="61756" ht="12.75" hidden="1" customHeight="1"/>
    <row r="61757" ht="12.75" hidden="1" customHeight="1"/>
    <row r="61758" ht="12.75" hidden="1" customHeight="1"/>
    <row r="61759" ht="12.75" hidden="1" customHeight="1"/>
    <row r="61760" ht="12.75" hidden="1" customHeight="1"/>
    <row r="61761" ht="12.75" hidden="1" customHeight="1"/>
    <row r="61762" ht="12.75" hidden="1" customHeight="1"/>
    <row r="61763" ht="12.75" hidden="1" customHeight="1"/>
    <row r="61764" ht="12.75" hidden="1" customHeight="1"/>
    <row r="61765" ht="12.75" hidden="1" customHeight="1"/>
    <row r="61766" ht="12.75" hidden="1" customHeight="1"/>
    <row r="61767" ht="12.75" hidden="1" customHeight="1"/>
    <row r="61768" ht="12.75" hidden="1" customHeight="1"/>
    <row r="61769" ht="12.75" hidden="1" customHeight="1"/>
    <row r="61770" ht="12.75" hidden="1" customHeight="1"/>
    <row r="61771" ht="12.75" hidden="1" customHeight="1"/>
    <row r="61772" ht="12.75" hidden="1" customHeight="1"/>
    <row r="61773" ht="12.75" hidden="1" customHeight="1"/>
    <row r="61774" ht="12.75" hidden="1" customHeight="1"/>
    <row r="61775" ht="12.75" hidden="1" customHeight="1"/>
    <row r="61776" ht="12.75" hidden="1" customHeight="1"/>
    <row r="61777" ht="12.75" hidden="1" customHeight="1"/>
    <row r="61778" ht="12.75" hidden="1" customHeight="1"/>
    <row r="61779" ht="12.75" hidden="1" customHeight="1"/>
    <row r="61780" ht="12.75" hidden="1" customHeight="1"/>
    <row r="61781" ht="12.75" hidden="1" customHeight="1"/>
    <row r="61782" ht="12.75" hidden="1" customHeight="1"/>
    <row r="61783" ht="12.75" hidden="1" customHeight="1"/>
    <row r="61784" ht="12.75" hidden="1" customHeight="1"/>
    <row r="61785" ht="12.75" hidden="1" customHeight="1"/>
    <row r="61786" ht="12.75" hidden="1" customHeight="1"/>
    <row r="61787" ht="12.75" hidden="1" customHeight="1"/>
    <row r="61788" ht="12.75" hidden="1" customHeight="1"/>
    <row r="61789" ht="12.75" hidden="1" customHeight="1"/>
    <row r="61790" ht="12.75" hidden="1" customHeight="1"/>
    <row r="61791" ht="12.75" hidden="1" customHeight="1"/>
    <row r="61792" ht="12.75" hidden="1" customHeight="1"/>
    <row r="61793" ht="12.75" hidden="1" customHeight="1"/>
    <row r="61794" ht="12.75" hidden="1" customHeight="1"/>
    <row r="61795" ht="12.75" hidden="1" customHeight="1"/>
    <row r="61796" ht="12.75" hidden="1" customHeight="1"/>
    <row r="61797" ht="12.75" hidden="1" customHeight="1"/>
    <row r="61798" ht="12.75" hidden="1" customHeight="1"/>
    <row r="61799" ht="12.75" hidden="1" customHeight="1"/>
    <row r="61800" ht="12.75" hidden="1" customHeight="1"/>
    <row r="61801" ht="12.75" hidden="1" customHeight="1"/>
    <row r="61802" ht="12.75" hidden="1" customHeight="1"/>
    <row r="61803" ht="12.75" hidden="1" customHeight="1"/>
    <row r="61804" ht="12.75" hidden="1" customHeight="1"/>
    <row r="61805" ht="12.75" hidden="1" customHeight="1"/>
    <row r="61806" ht="12.75" hidden="1" customHeight="1"/>
    <row r="61807" ht="12.75" hidden="1" customHeight="1"/>
    <row r="61808" ht="12.75" hidden="1" customHeight="1"/>
    <row r="61809" ht="12.75" hidden="1" customHeight="1"/>
    <row r="61810" ht="12.75" hidden="1" customHeight="1"/>
    <row r="61811" ht="12.75" hidden="1" customHeight="1"/>
    <row r="61812" ht="12.75" hidden="1" customHeight="1"/>
    <row r="61813" ht="12.75" hidden="1" customHeight="1"/>
    <row r="61814" ht="12.75" hidden="1" customHeight="1"/>
    <row r="61815" ht="12.75" hidden="1" customHeight="1"/>
    <row r="61816" ht="12.75" hidden="1" customHeight="1"/>
    <row r="61817" ht="12.75" hidden="1" customHeight="1"/>
    <row r="61818" ht="12.75" hidden="1" customHeight="1"/>
    <row r="61819" ht="12.75" hidden="1" customHeight="1"/>
    <row r="61820" ht="12.75" hidden="1" customHeight="1"/>
    <row r="61821" ht="12.75" hidden="1" customHeight="1"/>
    <row r="61822" ht="12.75" hidden="1" customHeight="1"/>
    <row r="61823" ht="12.75" hidden="1" customHeight="1"/>
    <row r="61824" ht="12.75" hidden="1" customHeight="1"/>
    <row r="61825" ht="12.75" hidden="1" customHeight="1"/>
    <row r="61826" ht="12.75" hidden="1" customHeight="1"/>
    <row r="61827" ht="12.75" hidden="1" customHeight="1"/>
    <row r="61828" ht="12.75" hidden="1" customHeight="1"/>
    <row r="61829" ht="12.75" hidden="1" customHeight="1"/>
    <row r="61830" ht="12.75" hidden="1" customHeight="1"/>
    <row r="61831" ht="12.75" hidden="1" customHeight="1"/>
    <row r="61832" ht="12.75" hidden="1" customHeight="1"/>
    <row r="61833" ht="12.75" hidden="1" customHeight="1"/>
    <row r="61834" ht="12.75" hidden="1" customHeight="1"/>
    <row r="61835" ht="12.75" hidden="1" customHeight="1"/>
    <row r="61836" ht="12.75" hidden="1" customHeight="1"/>
    <row r="61837" ht="12.75" hidden="1" customHeight="1"/>
    <row r="61838" ht="12.75" hidden="1" customHeight="1"/>
    <row r="61839" ht="12.75" hidden="1" customHeight="1"/>
    <row r="61840" ht="12.75" hidden="1" customHeight="1"/>
    <row r="61841" ht="12.75" hidden="1" customHeight="1"/>
    <row r="61842" ht="12.75" hidden="1" customHeight="1"/>
    <row r="61843" ht="12.75" hidden="1" customHeight="1"/>
    <row r="61844" ht="12.75" hidden="1" customHeight="1"/>
    <row r="61845" ht="12.75" hidden="1" customHeight="1"/>
    <row r="61846" ht="12.75" hidden="1" customHeight="1"/>
    <row r="61847" ht="12.75" hidden="1" customHeight="1"/>
    <row r="61848" ht="12.75" hidden="1" customHeight="1"/>
    <row r="61849" ht="12.75" hidden="1" customHeight="1"/>
    <row r="61850" ht="12.75" hidden="1" customHeight="1"/>
    <row r="61851" ht="12.75" hidden="1" customHeight="1"/>
    <row r="61852" ht="12.75" hidden="1" customHeight="1"/>
    <row r="61853" ht="12.75" hidden="1" customHeight="1"/>
    <row r="61854" ht="12.75" hidden="1" customHeight="1"/>
    <row r="61855" ht="12.75" hidden="1" customHeight="1"/>
    <row r="61856" ht="12.75" hidden="1" customHeight="1"/>
    <row r="61857" ht="12.75" hidden="1" customHeight="1"/>
    <row r="61858" ht="12.75" hidden="1" customHeight="1"/>
    <row r="61859" ht="12.75" hidden="1" customHeight="1"/>
    <row r="61860" ht="12.75" hidden="1" customHeight="1"/>
    <row r="61861" ht="12.75" hidden="1" customHeight="1"/>
    <row r="61862" ht="12.75" hidden="1" customHeight="1"/>
    <row r="61863" ht="12.75" hidden="1" customHeight="1"/>
    <row r="61864" ht="12.75" hidden="1" customHeight="1"/>
    <row r="61865" ht="12.75" hidden="1" customHeight="1"/>
    <row r="61866" ht="12.75" hidden="1" customHeight="1"/>
    <row r="61867" ht="12.75" hidden="1" customHeight="1"/>
    <row r="61868" ht="12.75" hidden="1" customHeight="1"/>
    <row r="61869" ht="12.75" hidden="1" customHeight="1"/>
    <row r="61870" ht="12.75" hidden="1" customHeight="1"/>
    <row r="61871" ht="12.75" hidden="1" customHeight="1"/>
    <row r="61872" ht="12.75" hidden="1" customHeight="1"/>
    <row r="61873" ht="12.75" hidden="1" customHeight="1"/>
    <row r="61874" ht="12.75" hidden="1" customHeight="1"/>
    <row r="61875" ht="12.75" hidden="1" customHeight="1"/>
    <row r="61876" ht="12.75" hidden="1" customHeight="1"/>
    <row r="61877" ht="12.75" hidden="1" customHeight="1"/>
    <row r="61878" ht="12.75" hidden="1" customHeight="1"/>
    <row r="61879" ht="12.75" hidden="1" customHeight="1"/>
    <row r="61880" ht="12.75" hidden="1" customHeight="1"/>
    <row r="61881" ht="12.75" hidden="1" customHeight="1"/>
    <row r="61882" ht="12.75" hidden="1" customHeight="1"/>
    <row r="61883" ht="12.75" hidden="1" customHeight="1"/>
    <row r="61884" ht="12.75" hidden="1" customHeight="1"/>
    <row r="61885" ht="12.75" hidden="1" customHeight="1"/>
    <row r="61886" ht="12.75" hidden="1" customHeight="1"/>
    <row r="61887" ht="12.75" hidden="1" customHeight="1"/>
    <row r="61888" ht="12.75" hidden="1" customHeight="1"/>
    <row r="61889" ht="12.75" hidden="1" customHeight="1"/>
    <row r="61890" ht="12.75" hidden="1" customHeight="1"/>
    <row r="61891" ht="12.75" hidden="1" customHeight="1"/>
    <row r="61892" ht="12.75" hidden="1" customHeight="1"/>
    <row r="61893" ht="12.75" hidden="1" customHeight="1"/>
    <row r="61894" ht="12.75" hidden="1" customHeight="1"/>
    <row r="61895" ht="12.75" hidden="1" customHeight="1"/>
    <row r="61896" ht="12.75" hidden="1" customHeight="1"/>
    <row r="61897" ht="12.75" hidden="1" customHeight="1"/>
    <row r="61898" ht="12.75" hidden="1" customHeight="1"/>
    <row r="61899" ht="12.75" hidden="1" customHeight="1"/>
    <row r="61900" ht="12.75" hidden="1" customHeight="1"/>
    <row r="61901" ht="12.75" hidden="1" customHeight="1"/>
    <row r="61902" ht="12.75" hidden="1" customHeight="1"/>
    <row r="61903" ht="12.75" hidden="1" customHeight="1"/>
    <row r="61904" ht="12.75" hidden="1" customHeight="1"/>
    <row r="61905" ht="12.75" hidden="1" customHeight="1"/>
    <row r="61906" ht="12.75" hidden="1" customHeight="1"/>
    <row r="61907" ht="12.75" hidden="1" customHeight="1"/>
    <row r="61908" ht="12.75" hidden="1" customHeight="1"/>
    <row r="61909" ht="12.75" hidden="1" customHeight="1"/>
    <row r="61910" ht="12.75" hidden="1" customHeight="1"/>
    <row r="61911" ht="12.75" hidden="1" customHeight="1"/>
    <row r="61912" ht="12.75" hidden="1" customHeight="1"/>
    <row r="61913" ht="12.75" hidden="1" customHeight="1"/>
    <row r="61914" ht="12.75" hidden="1" customHeight="1"/>
    <row r="61915" ht="12.75" hidden="1" customHeight="1"/>
    <row r="61916" ht="12.75" hidden="1" customHeight="1"/>
    <row r="61917" ht="12.75" hidden="1" customHeight="1"/>
    <row r="61918" ht="12.75" hidden="1" customHeight="1"/>
    <row r="61919" ht="12.75" hidden="1" customHeight="1"/>
    <row r="61920" ht="12.75" hidden="1" customHeight="1"/>
    <row r="61921" ht="12.75" hidden="1" customHeight="1"/>
    <row r="61922" ht="12.75" hidden="1" customHeight="1"/>
    <row r="61923" ht="12.75" hidden="1" customHeight="1"/>
    <row r="61924" ht="12.75" hidden="1" customHeight="1"/>
    <row r="61925" ht="12.75" hidden="1" customHeight="1"/>
    <row r="61926" ht="12.75" hidden="1" customHeight="1"/>
    <row r="61927" ht="12.75" hidden="1" customHeight="1"/>
    <row r="61928" ht="12.75" hidden="1" customHeight="1"/>
    <row r="61929" ht="12.75" hidden="1" customHeight="1"/>
    <row r="61930" ht="12.75" hidden="1" customHeight="1"/>
    <row r="61931" ht="12.75" hidden="1" customHeight="1"/>
    <row r="61932" ht="12.75" hidden="1" customHeight="1"/>
    <row r="61933" ht="12.75" hidden="1" customHeight="1"/>
    <row r="61934" ht="12.75" hidden="1" customHeight="1"/>
    <row r="61935" ht="12.75" hidden="1" customHeight="1"/>
    <row r="61936" ht="12.75" hidden="1" customHeight="1"/>
    <row r="61937" ht="12.75" hidden="1" customHeight="1"/>
    <row r="61938" ht="12.75" hidden="1" customHeight="1"/>
    <row r="61939" ht="12.75" hidden="1" customHeight="1"/>
    <row r="61940" ht="12.75" hidden="1" customHeight="1"/>
    <row r="61941" ht="12.75" hidden="1" customHeight="1"/>
    <row r="61942" ht="12.75" hidden="1" customHeight="1"/>
    <row r="61943" ht="12.75" hidden="1" customHeight="1"/>
    <row r="61944" ht="12.75" hidden="1" customHeight="1"/>
    <row r="61945" ht="12.75" hidden="1" customHeight="1"/>
    <row r="61946" ht="12.75" hidden="1" customHeight="1"/>
    <row r="61947" ht="12.75" hidden="1" customHeight="1"/>
    <row r="61948" ht="12.75" hidden="1" customHeight="1"/>
    <row r="61949" ht="12.75" hidden="1" customHeight="1"/>
    <row r="61950" ht="12.75" hidden="1" customHeight="1"/>
    <row r="61951" ht="12.75" hidden="1" customHeight="1"/>
    <row r="61952" ht="12.75" hidden="1" customHeight="1"/>
    <row r="61953" ht="12.75" hidden="1" customHeight="1"/>
    <row r="61954" ht="12.75" hidden="1" customHeight="1"/>
    <row r="61955" ht="12.75" hidden="1" customHeight="1"/>
    <row r="61956" ht="12.75" hidden="1" customHeight="1"/>
    <row r="61957" ht="12.75" hidden="1" customHeight="1"/>
    <row r="61958" ht="12.75" hidden="1" customHeight="1"/>
    <row r="61959" ht="12.75" hidden="1" customHeight="1"/>
    <row r="61960" ht="12.75" hidden="1" customHeight="1"/>
    <row r="61961" ht="12.75" hidden="1" customHeight="1"/>
    <row r="61962" ht="12.75" hidden="1" customHeight="1"/>
    <row r="61963" ht="12.75" hidden="1" customHeight="1"/>
    <row r="61964" ht="12.75" hidden="1" customHeight="1"/>
    <row r="61965" ht="12.75" hidden="1" customHeight="1"/>
    <row r="61966" ht="12.75" hidden="1" customHeight="1"/>
    <row r="61967" ht="12.75" hidden="1" customHeight="1"/>
    <row r="61968" ht="12.75" hidden="1" customHeight="1"/>
    <row r="61969" ht="12.75" hidden="1" customHeight="1"/>
    <row r="61970" ht="12.75" hidden="1" customHeight="1"/>
    <row r="61971" ht="12.75" hidden="1" customHeight="1"/>
    <row r="61972" ht="12.75" hidden="1" customHeight="1"/>
    <row r="61973" ht="12.75" hidden="1" customHeight="1"/>
    <row r="61974" ht="12.75" hidden="1" customHeight="1"/>
    <row r="61975" ht="12.75" hidden="1" customHeight="1"/>
    <row r="61976" ht="12.75" hidden="1" customHeight="1"/>
    <row r="61977" ht="12.75" hidden="1" customHeight="1"/>
    <row r="61978" ht="12.75" hidden="1" customHeight="1"/>
    <row r="61979" ht="12.75" hidden="1" customHeight="1"/>
    <row r="61980" ht="12.75" hidden="1" customHeight="1"/>
    <row r="61981" ht="12.75" hidden="1" customHeight="1"/>
    <row r="61982" ht="12.75" hidden="1" customHeight="1"/>
    <row r="61983" ht="12.75" hidden="1" customHeight="1"/>
    <row r="61984" ht="12.75" hidden="1" customHeight="1"/>
    <row r="61985" ht="12.75" hidden="1" customHeight="1"/>
    <row r="61986" ht="12.75" hidden="1" customHeight="1"/>
    <row r="61987" ht="12.75" hidden="1" customHeight="1"/>
    <row r="61988" ht="12.75" hidden="1" customHeight="1"/>
    <row r="61989" ht="12.75" hidden="1" customHeight="1"/>
    <row r="61990" ht="12.75" hidden="1" customHeight="1"/>
    <row r="61991" ht="12.75" hidden="1" customHeight="1"/>
    <row r="61992" ht="12.75" hidden="1" customHeight="1"/>
    <row r="61993" ht="12.75" hidden="1" customHeight="1"/>
    <row r="61994" ht="12.75" hidden="1" customHeight="1"/>
    <row r="61995" ht="12.75" hidden="1" customHeight="1"/>
    <row r="61996" ht="12.75" hidden="1" customHeight="1"/>
    <row r="61997" ht="12.75" hidden="1" customHeight="1"/>
    <row r="61998" ht="12.75" hidden="1" customHeight="1"/>
    <row r="61999" ht="12.75" hidden="1" customHeight="1"/>
    <row r="62000" ht="12.75" hidden="1" customHeight="1"/>
    <row r="62001" ht="12.75" hidden="1" customHeight="1"/>
    <row r="62002" ht="12.75" hidden="1" customHeight="1"/>
    <row r="62003" ht="12.75" hidden="1" customHeight="1"/>
    <row r="62004" ht="12.75" hidden="1" customHeight="1"/>
    <row r="62005" ht="12.75" hidden="1" customHeight="1"/>
    <row r="62006" ht="12.75" hidden="1" customHeight="1"/>
    <row r="62007" ht="12.75" hidden="1" customHeight="1"/>
    <row r="62008" ht="12.75" hidden="1" customHeight="1"/>
    <row r="62009" ht="12.75" hidden="1" customHeight="1"/>
    <row r="62010" ht="12.75" hidden="1" customHeight="1"/>
    <row r="62011" ht="12.75" hidden="1" customHeight="1"/>
    <row r="62012" ht="12.75" hidden="1" customHeight="1"/>
    <row r="62013" ht="12.75" hidden="1" customHeight="1"/>
    <row r="62014" ht="12.75" hidden="1" customHeight="1"/>
    <row r="62015" ht="12.75" hidden="1" customHeight="1"/>
    <row r="62016" ht="12.75" hidden="1" customHeight="1"/>
    <row r="62017" ht="12.75" hidden="1" customHeight="1"/>
    <row r="62018" ht="12.75" hidden="1" customHeight="1"/>
    <row r="62019" ht="12.75" hidden="1" customHeight="1"/>
    <row r="62020" ht="12.75" hidden="1" customHeight="1"/>
    <row r="62021" ht="12.75" hidden="1" customHeight="1"/>
    <row r="62022" ht="12.75" hidden="1" customHeight="1"/>
    <row r="62023" ht="12.75" hidden="1" customHeight="1"/>
    <row r="62024" ht="12.75" hidden="1" customHeight="1"/>
    <row r="62025" ht="12.75" hidden="1" customHeight="1"/>
    <row r="62026" ht="12.75" hidden="1" customHeight="1"/>
    <row r="62027" ht="12.75" hidden="1" customHeight="1"/>
    <row r="62028" ht="12.75" hidden="1" customHeight="1"/>
    <row r="62029" ht="12.75" hidden="1" customHeight="1"/>
    <row r="62030" ht="12.75" hidden="1" customHeight="1"/>
    <row r="62031" ht="12.75" hidden="1" customHeight="1"/>
    <row r="62032" ht="12.75" hidden="1" customHeight="1"/>
    <row r="62033" ht="12.75" hidden="1" customHeight="1"/>
    <row r="62034" ht="12.75" hidden="1" customHeight="1"/>
    <row r="62035" ht="12.75" hidden="1" customHeight="1"/>
    <row r="62036" ht="12.75" hidden="1" customHeight="1"/>
    <row r="62037" ht="12.75" hidden="1" customHeight="1"/>
    <row r="62038" ht="12.75" hidden="1" customHeight="1"/>
    <row r="62039" ht="12.75" hidden="1" customHeight="1"/>
    <row r="62040" ht="12.75" hidden="1" customHeight="1"/>
    <row r="62041" ht="12.75" hidden="1" customHeight="1"/>
    <row r="62042" ht="12.75" hidden="1" customHeight="1"/>
    <row r="62043" ht="12.75" hidden="1" customHeight="1"/>
    <row r="62044" ht="12.75" hidden="1" customHeight="1"/>
    <row r="62045" ht="12.75" hidden="1" customHeight="1"/>
    <row r="62046" ht="12.75" hidden="1" customHeight="1"/>
    <row r="62047" ht="12.75" hidden="1" customHeight="1"/>
    <row r="62048" ht="12.75" hidden="1" customHeight="1"/>
    <row r="62049" ht="12.75" hidden="1" customHeight="1"/>
    <row r="62050" ht="12.75" hidden="1" customHeight="1"/>
    <row r="62051" ht="12.75" hidden="1" customHeight="1"/>
    <row r="62052" ht="12.75" hidden="1" customHeight="1"/>
    <row r="62053" ht="12.75" hidden="1" customHeight="1"/>
    <row r="62054" ht="12.75" hidden="1" customHeight="1"/>
    <row r="62055" ht="12.75" hidden="1" customHeight="1"/>
    <row r="62056" ht="12.75" hidden="1" customHeight="1"/>
    <row r="62057" ht="12.75" hidden="1" customHeight="1"/>
    <row r="62058" ht="12.75" hidden="1" customHeight="1"/>
    <row r="62059" ht="12.75" hidden="1" customHeight="1"/>
    <row r="62060" ht="12.75" hidden="1" customHeight="1"/>
    <row r="62061" ht="12.75" hidden="1" customHeight="1"/>
    <row r="62062" ht="12.75" hidden="1" customHeight="1"/>
    <row r="62063" ht="12.75" hidden="1" customHeight="1"/>
    <row r="62064" ht="12.75" hidden="1" customHeight="1"/>
    <row r="62065" ht="12.75" hidden="1" customHeight="1"/>
    <row r="62066" ht="12.75" hidden="1" customHeight="1"/>
    <row r="62067" ht="12.75" hidden="1" customHeight="1"/>
    <row r="62068" ht="12.75" hidden="1" customHeight="1"/>
    <row r="62069" ht="12.75" hidden="1" customHeight="1"/>
    <row r="62070" ht="12.75" hidden="1" customHeight="1"/>
    <row r="62071" ht="12.75" hidden="1" customHeight="1"/>
    <row r="62072" ht="12.75" hidden="1" customHeight="1"/>
    <row r="62073" ht="12.75" hidden="1" customHeight="1"/>
    <row r="62074" ht="12.75" hidden="1" customHeight="1"/>
    <row r="62075" ht="12.75" hidden="1" customHeight="1"/>
    <row r="62076" ht="12.75" hidden="1" customHeight="1"/>
    <row r="62077" ht="12.75" hidden="1" customHeight="1"/>
    <row r="62078" ht="12.75" hidden="1" customHeight="1"/>
    <row r="62079" ht="12.75" hidden="1" customHeight="1"/>
    <row r="62080" ht="12.75" hidden="1" customHeight="1"/>
    <row r="62081" ht="12.75" hidden="1" customHeight="1"/>
    <row r="62082" ht="12.75" hidden="1" customHeight="1"/>
    <row r="62083" ht="12.75" hidden="1" customHeight="1"/>
    <row r="62084" ht="12.75" hidden="1" customHeight="1"/>
    <row r="62085" ht="12.75" hidden="1" customHeight="1"/>
    <row r="62086" ht="12.75" hidden="1" customHeight="1"/>
    <row r="62087" ht="12.75" hidden="1" customHeight="1"/>
    <row r="62088" ht="12.75" hidden="1" customHeight="1"/>
    <row r="62089" ht="12.75" hidden="1" customHeight="1"/>
    <row r="62090" ht="12.75" hidden="1" customHeight="1"/>
    <row r="62091" ht="12.75" hidden="1" customHeight="1"/>
    <row r="62092" ht="12.75" hidden="1" customHeight="1"/>
    <row r="62093" ht="12.75" hidden="1" customHeight="1"/>
    <row r="62094" ht="12.75" hidden="1" customHeight="1"/>
    <row r="62095" ht="12.75" hidden="1" customHeight="1"/>
    <row r="62096" ht="12.75" hidden="1" customHeight="1"/>
    <row r="62097" ht="12.75" hidden="1" customHeight="1"/>
    <row r="62098" ht="12.75" hidden="1" customHeight="1"/>
    <row r="62099" ht="12.75" hidden="1" customHeight="1"/>
    <row r="62100" ht="12.75" hidden="1" customHeight="1"/>
    <row r="62101" ht="12.75" hidden="1" customHeight="1"/>
    <row r="62102" ht="12.75" hidden="1" customHeight="1"/>
    <row r="62103" ht="12.75" hidden="1" customHeight="1"/>
    <row r="62104" ht="12.75" hidden="1" customHeight="1"/>
    <row r="62105" ht="12.75" hidden="1" customHeight="1"/>
    <row r="62106" ht="12.75" hidden="1" customHeight="1"/>
    <row r="62107" ht="12.75" hidden="1" customHeight="1"/>
    <row r="62108" ht="12.75" hidden="1" customHeight="1"/>
    <row r="62109" ht="12.75" hidden="1" customHeight="1"/>
    <row r="62110" ht="12.75" hidden="1" customHeight="1"/>
    <row r="62111" ht="12.75" hidden="1" customHeight="1"/>
    <row r="62112" ht="12.75" hidden="1" customHeight="1"/>
    <row r="62113" ht="12.75" hidden="1" customHeight="1"/>
    <row r="62114" ht="12.75" hidden="1" customHeight="1"/>
    <row r="62115" ht="12.75" hidden="1" customHeight="1"/>
    <row r="62116" ht="12.75" hidden="1" customHeight="1"/>
    <row r="62117" ht="12.75" hidden="1" customHeight="1"/>
    <row r="62118" ht="12.75" hidden="1" customHeight="1"/>
    <row r="62119" ht="12.75" hidden="1" customHeight="1"/>
    <row r="62120" ht="12.75" hidden="1" customHeight="1"/>
    <row r="62121" ht="12.75" hidden="1" customHeight="1"/>
    <row r="62122" ht="12.75" hidden="1" customHeight="1"/>
    <row r="62123" ht="12.75" hidden="1" customHeight="1"/>
    <row r="62124" ht="12.75" hidden="1" customHeight="1"/>
    <row r="62125" ht="12.75" hidden="1" customHeight="1"/>
    <row r="62126" ht="12.75" hidden="1" customHeight="1"/>
    <row r="62127" ht="12.75" hidden="1" customHeight="1"/>
    <row r="62128" ht="12.75" hidden="1" customHeight="1"/>
    <row r="62129" ht="12.75" hidden="1" customHeight="1"/>
    <row r="62130" ht="12.75" hidden="1" customHeight="1"/>
    <row r="62131" ht="12.75" hidden="1" customHeight="1"/>
    <row r="62132" ht="12.75" hidden="1" customHeight="1"/>
    <row r="62133" ht="12.75" hidden="1" customHeight="1"/>
    <row r="62134" ht="12.75" hidden="1" customHeight="1"/>
    <row r="62135" ht="12.75" hidden="1" customHeight="1"/>
    <row r="62136" ht="12.75" hidden="1" customHeight="1"/>
    <row r="62137" ht="12.75" hidden="1" customHeight="1"/>
    <row r="62138" ht="12.75" hidden="1" customHeight="1"/>
    <row r="62139" ht="12.75" hidden="1" customHeight="1"/>
    <row r="62140" ht="12.75" hidden="1" customHeight="1"/>
    <row r="62141" ht="12.75" hidden="1" customHeight="1"/>
    <row r="62142" ht="12.75" hidden="1" customHeight="1"/>
    <row r="62143" ht="12.75" hidden="1" customHeight="1"/>
    <row r="62144" ht="12.75" hidden="1" customHeight="1"/>
    <row r="62145" ht="12.75" hidden="1" customHeight="1"/>
    <row r="62146" ht="12.75" hidden="1" customHeight="1"/>
    <row r="62147" ht="12.75" hidden="1" customHeight="1"/>
    <row r="62148" ht="12.75" hidden="1" customHeight="1"/>
    <row r="62149" ht="12.75" hidden="1" customHeight="1"/>
    <row r="62150" ht="12.75" hidden="1" customHeight="1"/>
    <row r="62151" ht="12.75" hidden="1" customHeight="1"/>
    <row r="62152" ht="12.75" hidden="1" customHeight="1"/>
    <row r="62153" ht="12.75" hidden="1" customHeight="1"/>
    <row r="62154" ht="12.75" hidden="1" customHeight="1"/>
    <row r="62155" ht="12.75" hidden="1" customHeight="1"/>
    <row r="62156" ht="12.75" hidden="1" customHeight="1"/>
    <row r="62157" ht="12.75" hidden="1" customHeight="1"/>
    <row r="62158" ht="12.75" hidden="1" customHeight="1"/>
    <row r="62159" ht="12.75" hidden="1" customHeight="1"/>
    <row r="62160" ht="12.75" hidden="1" customHeight="1"/>
    <row r="62161" ht="12.75" hidden="1" customHeight="1"/>
    <row r="62162" ht="12.75" hidden="1" customHeight="1"/>
    <row r="62163" ht="12.75" hidden="1" customHeight="1"/>
    <row r="62164" ht="12.75" hidden="1" customHeight="1"/>
    <row r="62165" ht="12.75" hidden="1" customHeight="1"/>
    <row r="62166" ht="12.75" hidden="1" customHeight="1"/>
    <row r="62167" ht="12.75" hidden="1" customHeight="1"/>
    <row r="62168" ht="12.75" hidden="1" customHeight="1"/>
    <row r="62169" ht="12.75" hidden="1" customHeight="1"/>
    <row r="62170" ht="12.75" hidden="1" customHeight="1"/>
    <row r="62171" ht="12.75" hidden="1" customHeight="1"/>
    <row r="62172" ht="12.75" hidden="1" customHeight="1"/>
    <row r="62173" ht="12.75" hidden="1" customHeight="1"/>
    <row r="62174" ht="12.75" hidden="1" customHeight="1"/>
    <row r="62175" ht="12.75" hidden="1" customHeight="1"/>
    <row r="62176" ht="12.75" hidden="1" customHeight="1"/>
    <row r="62177" ht="12.75" hidden="1" customHeight="1"/>
    <row r="62178" ht="12.75" hidden="1" customHeight="1"/>
    <row r="62179" ht="12.75" hidden="1" customHeight="1"/>
    <row r="62180" ht="12.75" hidden="1" customHeight="1"/>
    <row r="62181" ht="12.75" hidden="1" customHeight="1"/>
    <row r="62182" ht="12.75" hidden="1" customHeight="1"/>
    <row r="62183" ht="12.75" hidden="1" customHeight="1"/>
    <row r="62184" ht="12.75" hidden="1" customHeight="1"/>
    <row r="62185" ht="12.75" hidden="1" customHeight="1"/>
    <row r="62186" ht="12.75" hidden="1" customHeight="1"/>
    <row r="62187" ht="12.75" hidden="1" customHeight="1"/>
    <row r="62188" ht="12.75" hidden="1" customHeight="1"/>
    <row r="62189" ht="12.75" hidden="1" customHeight="1"/>
    <row r="62190" ht="12.75" hidden="1" customHeight="1"/>
    <row r="62191" ht="12.75" hidden="1" customHeight="1"/>
    <row r="62192" ht="12.75" hidden="1" customHeight="1"/>
    <row r="62193" ht="12.75" hidden="1" customHeight="1"/>
    <row r="62194" ht="12.75" hidden="1" customHeight="1"/>
    <row r="62195" ht="12.75" hidden="1" customHeight="1"/>
    <row r="62196" ht="12.75" hidden="1" customHeight="1"/>
    <row r="62197" ht="12.75" hidden="1" customHeight="1"/>
    <row r="62198" ht="12.75" hidden="1" customHeight="1"/>
    <row r="62199" ht="12.75" hidden="1" customHeight="1"/>
    <row r="62200" ht="12.75" hidden="1" customHeight="1"/>
    <row r="62201" ht="12.75" hidden="1" customHeight="1"/>
    <row r="62202" ht="12.75" hidden="1" customHeight="1"/>
    <row r="62203" ht="12.75" hidden="1" customHeight="1"/>
    <row r="62204" ht="12.75" hidden="1" customHeight="1"/>
    <row r="62205" ht="12.75" hidden="1" customHeight="1"/>
    <row r="62206" ht="12.75" hidden="1" customHeight="1"/>
    <row r="62207" ht="12.75" hidden="1" customHeight="1"/>
    <row r="62208" ht="12.75" hidden="1" customHeight="1"/>
    <row r="62209" ht="12.75" hidden="1" customHeight="1"/>
    <row r="62210" ht="12.75" hidden="1" customHeight="1"/>
    <row r="62211" ht="12.75" hidden="1" customHeight="1"/>
    <row r="62212" ht="12.75" hidden="1" customHeight="1"/>
    <row r="62213" ht="12.75" hidden="1" customHeight="1"/>
    <row r="62214" ht="12.75" hidden="1" customHeight="1"/>
    <row r="62215" ht="12.75" hidden="1" customHeight="1"/>
    <row r="62216" ht="12.75" hidden="1" customHeight="1"/>
    <row r="62217" ht="12.75" hidden="1" customHeight="1"/>
    <row r="62218" ht="12.75" hidden="1" customHeight="1"/>
    <row r="62219" ht="12.75" hidden="1" customHeight="1"/>
    <row r="62220" ht="12.75" hidden="1" customHeight="1"/>
    <row r="62221" ht="12.75" hidden="1" customHeight="1"/>
    <row r="62222" ht="12.75" hidden="1" customHeight="1"/>
    <row r="62223" ht="12.75" hidden="1" customHeight="1"/>
    <row r="62224" ht="12.75" hidden="1" customHeight="1"/>
    <row r="62225" ht="12.75" hidden="1" customHeight="1"/>
    <row r="62226" ht="12.75" hidden="1" customHeight="1"/>
    <row r="62227" ht="12.75" hidden="1" customHeight="1"/>
    <row r="62228" ht="12.75" hidden="1" customHeight="1"/>
    <row r="62229" ht="12.75" hidden="1" customHeight="1"/>
    <row r="62230" ht="12.75" hidden="1" customHeight="1"/>
    <row r="62231" ht="12.75" hidden="1" customHeight="1"/>
    <row r="62232" ht="12.75" hidden="1" customHeight="1"/>
    <row r="62233" ht="12.75" hidden="1" customHeight="1"/>
    <row r="62234" ht="12.75" hidden="1" customHeight="1"/>
    <row r="62235" ht="12.75" hidden="1" customHeight="1"/>
    <row r="62236" ht="12.75" hidden="1" customHeight="1"/>
    <row r="62237" ht="12.75" hidden="1" customHeight="1"/>
    <row r="62238" ht="12.75" hidden="1" customHeight="1"/>
    <row r="62239" ht="12.75" hidden="1" customHeight="1"/>
    <row r="62240" ht="12.75" hidden="1" customHeight="1"/>
    <row r="62241" ht="12.75" hidden="1" customHeight="1"/>
    <row r="62242" ht="12.75" hidden="1" customHeight="1"/>
    <row r="62243" ht="12.75" hidden="1" customHeight="1"/>
    <row r="62244" ht="12.75" hidden="1" customHeight="1"/>
    <row r="62245" ht="12.75" hidden="1" customHeight="1"/>
    <row r="62246" ht="12.75" hidden="1" customHeight="1"/>
    <row r="62247" ht="12.75" hidden="1" customHeight="1"/>
    <row r="62248" ht="12.75" hidden="1" customHeight="1"/>
    <row r="62249" ht="12.75" hidden="1" customHeight="1"/>
    <row r="62250" ht="12.75" hidden="1" customHeight="1"/>
    <row r="62251" ht="12.75" hidden="1" customHeight="1"/>
    <row r="62252" ht="12.75" hidden="1" customHeight="1"/>
    <row r="62253" ht="12.75" hidden="1" customHeight="1"/>
    <row r="62254" ht="12.75" hidden="1" customHeight="1"/>
    <row r="62255" ht="12.75" hidden="1" customHeight="1"/>
    <row r="62256" ht="12.75" hidden="1" customHeight="1"/>
    <row r="62257" ht="12.75" hidden="1" customHeight="1"/>
    <row r="62258" ht="12.75" hidden="1" customHeight="1"/>
    <row r="62259" ht="12.75" hidden="1" customHeight="1"/>
    <row r="62260" ht="12.75" hidden="1" customHeight="1"/>
    <row r="62261" ht="12.75" hidden="1" customHeight="1"/>
    <row r="62262" ht="12.75" hidden="1" customHeight="1"/>
    <row r="62263" ht="12.75" hidden="1" customHeight="1"/>
    <row r="62264" ht="12.75" hidden="1" customHeight="1"/>
    <row r="62265" ht="12.75" hidden="1" customHeight="1"/>
    <row r="62266" ht="12.75" hidden="1" customHeight="1"/>
    <row r="62267" ht="12.75" hidden="1" customHeight="1"/>
    <row r="62268" ht="12.75" hidden="1" customHeight="1"/>
    <row r="62269" ht="12.75" hidden="1" customHeight="1"/>
    <row r="62270" ht="12.75" hidden="1" customHeight="1"/>
    <row r="62271" ht="12.75" hidden="1" customHeight="1"/>
    <row r="62272" ht="12.75" hidden="1" customHeight="1"/>
    <row r="62273" ht="12.75" hidden="1" customHeight="1"/>
    <row r="62274" ht="12.75" hidden="1" customHeight="1"/>
    <row r="62275" ht="12.75" hidden="1" customHeight="1"/>
    <row r="62276" ht="12.75" hidden="1" customHeight="1"/>
    <row r="62277" ht="12.75" hidden="1" customHeight="1"/>
    <row r="62278" ht="12.75" hidden="1" customHeight="1"/>
    <row r="62279" ht="12.75" hidden="1" customHeight="1"/>
    <row r="62280" ht="12.75" hidden="1" customHeight="1"/>
    <row r="62281" ht="12.75" hidden="1" customHeight="1"/>
    <row r="62282" ht="12.75" hidden="1" customHeight="1"/>
    <row r="62283" ht="12.75" hidden="1" customHeight="1"/>
    <row r="62284" ht="12.75" hidden="1" customHeight="1"/>
    <row r="62285" ht="12.75" hidden="1" customHeight="1"/>
    <row r="62286" ht="12.75" hidden="1" customHeight="1"/>
    <row r="62287" ht="12.75" hidden="1" customHeight="1"/>
    <row r="62288" ht="12.75" hidden="1" customHeight="1"/>
    <row r="62289" ht="12.75" hidden="1" customHeight="1"/>
    <row r="62290" ht="12.75" hidden="1" customHeight="1"/>
    <row r="62291" ht="12.75" hidden="1" customHeight="1"/>
    <row r="62292" ht="12.75" hidden="1" customHeight="1"/>
    <row r="62293" ht="12.75" hidden="1" customHeight="1"/>
    <row r="62294" ht="12.75" hidden="1" customHeight="1"/>
    <row r="62295" ht="12.75" hidden="1" customHeight="1"/>
    <row r="62296" ht="12.75" hidden="1" customHeight="1"/>
    <row r="62297" ht="12.75" hidden="1" customHeight="1"/>
    <row r="62298" ht="12.75" hidden="1" customHeight="1"/>
    <row r="62299" ht="12.75" hidden="1" customHeight="1"/>
    <row r="62300" ht="12.75" hidden="1" customHeight="1"/>
    <row r="62301" ht="12.75" hidden="1" customHeight="1"/>
    <row r="62302" ht="12.75" hidden="1" customHeight="1"/>
    <row r="62303" ht="12.75" hidden="1" customHeight="1"/>
    <row r="62304" ht="12.75" hidden="1" customHeight="1"/>
    <row r="62305" ht="12.75" hidden="1" customHeight="1"/>
    <row r="62306" ht="12.75" hidden="1" customHeight="1"/>
    <row r="62307" ht="12.75" hidden="1" customHeight="1"/>
    <row r="62308" ht="12.75" hidden="1" customHeight="1"/>
    <row r="62309" ht="12.75" hidden="1" customHeight="1"/>
    <row r="62310" ht="12.75" hidden="1" customHeight="1"/>
    <row r="62311" ht="12.75" hidden="1" customHeight="1"/>
    <row r="62312" ht="12.75" hidden="1" customHeight="1"/>
    <row r="62313" ht="12.75" hidden="1" customHeight="1"/>
    <row r="62314" ht="12.75" hidden="1" customHeight="1"/>
    <row r="62315" ht="12.75" hidden="1" customHeight="1"/>
    <row r="62316" ht="12.75" hidden="1" customHeight="1"/>
    <row r="62317" ht="12.75" hidden="1" customHeight="1"/>
    <row r="62318" ht="12.75" hidden="1" customHeight="1"/>
    <row r="62319" ht="12.75" hidden="1" customHeight="1"/>
    <row r="62320" ht="12.75" hidden="1" customHeight="1"/>
    <row r="62321" ht="12.75" hidden="1" customHeight="1"/>
    <row r="62322" ht="12.75" hidden="1" customHeight="1"/>
    <row r="62323" ht="12.75" hidden="1" customHeight="1"/>
    <row r="62324" ht="12.75" hidden="1" customHeight="1"/>
    <row r="62325" ht="12.75" hidden="1" customHeight="1"/>
    <row r="62326" ht="12.75" hidden="1" customHeight="1"/>
    <row r="62327" ht="12.75" hidden="1" customHeight="1"/>
    <row r="62328" ht="12.75" hidden="1" customHeight="1"/>
    <row r="62329" ht="12.75" hidden="1" customHeight="1"/>
    <row r="62330" ht="12.75" hidden="1" customHeight="1"/>
    <row r="62331" ht="12.75" hidden="1" customHeight="1"/>
    <row r="62332" ht="12.75" hidden="1" customHeight="1"/>
    <row r="62333" ht="12.75" hidden="1" customHeight="1"/>
    <row r="62334" ht="12.75" hidden="1" customHeight="1"/>
    <row r="62335" ht="12.75" hidden="1" customHeight="1"/>
    <row r="62336" ht="12.75" hidden="1" customHeight="1"/>
    <row r="62337" ht="12.75" hidden="1" customHeight="1"/>
    <row r="62338" ht="12.75" hidden="1" customHeight="1"/>
    <row r="62339" ht="12.75" hidden="1" customHeight="1"/>
    <row r="62340" ht="12.75" hidden="1" customHeight="1"/>
    <row r="62341" ht="12.75" hidden="1" customHeight="1"/>
    <row r="62342" ht="12.75" hidden="1" customHeight="1"/>
    <row r="62343" ht="12.75" hidden="1" customHeight="1"/>
    <row r="62344" ht="12.75" hidden="1" customHeight="1"/>
    <row r="62345" ht="12.75" hidden="1" customHeight="1"/>
    <row r="62346" ht="12.75" hidden="1" customHeight="1"/>
    <row r="62347" ht="12.75" hidden="1" customHeight="1"/>
    <row r="62348" ht="12.75" hidden="1" customHeight="1"/>
    <row r="62349" ht="12.75" hidden="1" customHeight="1"/>
    <row r="62350" ht="12.75" hidden="1" customHeight="1"/>
    <row r="62351" ht="12.75" hidden="1" customHeight="1"/>
    <row r="62352" ht="12.75" hidden="1" customHeight="1"/>
    <row r="62353" ht="12.75" hidden="1" customHeight="1"/>
    <row r="62354" ht="12.75" hidden="1" customHeight="1"/>
    <row r="62355" ht="12.75" hidden="1" customHeight="1"/>
    <row r="62356" ht="12.75" hidden="1" customHeight="1"/>
    <row r="62357" ht="12.75" hidden="1" customHeight="1"/>
    <row r="62358" ht="12.75" hidden="1" customHeight="1"/>
    <row r="62359" ht="12.75" hidden="1" customHeight="1"/>
    <row r="62360" ht="12.75" hidden="1" customHeight="1"/>
    <row r="62361" ht="12.75" hidden="1" customHeight="1"/>
    <row r="62362" ht="12.75" hidden="1" customHeight="1"/>
    <row r="62363" ht="12.75" hidden="1" customHeight="1"/>
    <row r="62364" ht="12.75" hidden="1" customHeight="1"/>
    <row r="62365" ht="12.75" hidden="1" customHeight="1"/>
    <row r="62366" ht="12.75" hidden="1" customHeight="1"/>
    <row r="62367" ht="12.75" hidden="1" customHeight="1"/>
    <row r="62368" ht="12.75" hidden="1" customHeight="1"/>
    <row r="62369" ht="12.75" hidden="1" customHeight="1"/>
    <row r="62370" ht="12.75" hidden="1" customHeight="1"/>
    <row r="62371" ht="12.75" hidden="1" customHeight="1"/>
    <row r="62372" ht="12.75" hidden="1" customHeight="1"/>
    <row r="62373" ht="12.75" hidden="1" customHeight="1"/>
    <row r="62374" ht="12.75" hidden="1" customHeight="1"/>
    <row r="62375" ht="12.75" hidden="1" customHeight="1"/>
    <row r="62376" ht="12.75" hidden="1" customHeight="1"/>
    <row r="62377" ht="12.75" hidden="1" customHeight="1"/>
    <row r="62378" ht="12.75" hidden="1" customHeight="1"/>
    <row r="62379" ht="12.75" hidden="1" customHeight="1"/>
    <row r="62380" ht="12.75" hidden="1" customHeight="1"/>
    <row r="62381" ht="12.75" hidden="1" customHeight="1"/>
    <row r="62382" ht="12.75" hidden="1" customHeight="1"/>
    <row r="62383" ht="12.75" hidden="1" customHeight="1"/>
    <row r="62384" ht="12.75" hidden="1" customHeight="1"/>
    <row r="62385" ht="12.75" hidden="1" customHeight="1"/>
    <row r="62386" ht="12.75" hidden="1" customHeight="1"/>
    <row r="62387" ht="12.75" hidden="1" customHeight="1"/>
    <row r="62388" ht="12.75" hidden="1" customHeight="1"/>
    <row r="62389" ht="12.75" hidden="1" customHeight="1"/>
    <row r="62390" ht="12.75" hidden="1" customHeight="1"/>
    <row r="62391" ht="12.75" hidden="1" customHeight="1"/>
    <row r="62392" ht="12.75" hidden="1" customHeight="1"/>
    <row r="62393" ht="12.75" hidden="1" customHeight="1"/>
    <row r="62394" ht="12.75" hidden="1" customHeight="1"/>
    <row r="62395" ht="12.75" hidden="1" customHeight="1"/>
    <row r="62396" ht="12.75" hidden="1" customHeight="1"/>
    <row r="62397" ht="12.75" hidden="1" customHeight="1"/>
    <row r="62398" ht="12.75" hidden="1" customHeight="1"/>
    <row r="62399" ht="12.75" hidden="1" customHeight="1"/>
    <row r="62400" ht="12.75" hidden="1" customHeight="1"/>
    <row r="62401" ht="12.75" hidden="1" customHeight="1"/>
    <row r="62402" ht="12.75" hidden="1" customHeight="1"/>
    <row r="62403" ht="12.75" hidden="1" customHeight="1"/>
    <row r="62404" ht="12.75" hidden="1" customHeight="1"/>
    <row r="62405" ht="12.75" hidden="1" customHeight="1"/>
    <row r="62406" ht="12.75" hidden="1" customHeight="1"/>
    <row r="62407" ht="12.75" hidden="1" customHeight="1"/>
    <row r="62408" ht="12.75" hidden="1" customHeight="1"/>
    <row r="62409" ht="12.75" hidden="1" customHeight="1"/>
    <row r="62410" ht="12.75" hidden="1" customHeight="1"/>
    <row r="62411" ht="12.75" hidden="1" customHeight="1"/>
    <row r="62412" ht="12.75" hidden="1" customHeight="1"/>
    <row r="62413" ht="12.75" hidden="1" customHeight="1"/>
    <row r="62414" ht="12.75" hidden="1" customHeight="1"/>
    <row r="62415" ht="12.75" hidden="1" customHeight="1"/>
    <row r="62416" ht="12.75" hidden="1" customHeight="1"/>
    <row r="62417" ht="12.75" hidden="1" customHeight="1"/>
    <row r="62418" ht="12.75" hidden="1" customHeight="1"/>
    <row r="62419" ht="12.75" hidden="1" customHeight="1"/>
    <row r="62420" ht="12.75" hidden="1" customHeight="1"/>
    <row r="62421" ht="12.75" hidden="1" customHeight="1"/>
    <row r="62422" ht="12.75" hidden="1" customHeight="1"/>
    <row r="62423" ht="12.75" hidden="1" customHeight="1"/>
    <row r="62424" ht="12.75" hidden="1" customHeight="1"/>
    <row r="62425" ht="12.75" hidden="1" customHeight="1"/>
    <row r="62426" ht="12.75" hidden="1" customHeight="1"/>
    <row r="62427" ht="12.75" hidden="1" customHeight="1"/>
    <row r="62428" ht="12.75" hidden="1" customHeight="1"/>
    <row r="62429" ht="12.75" hidden="1" customHeight="1"/>
    <row r="62430" ht="12.75" hidden="1" customHeight="1"/>
    <row r="62431" ht="12.75" hidden="1" customHeight="1"/>
    <row r="62432" ht="12.75" hidden="1" customHeight="1"/>
    <row r="62433" ht="12.75" hidden="1" customHeight="1"/>
    <row r="62434" ht="12.75" hidden="1" customHeight="1"/>
    <row r="62435" ht="12.75" hidden="1" customHeight="1"/>
    <row r="62436" ht="12.75" hidden="1" customHeight="1"/>
    <row r="62437" ht="12.75" hidden="1" customHeight="1"/>
    <row r="62438" ht="12.75" hidden="1" customHeight="1"/>
    <row r="62439" ht="12.75" hidden="1" customHeight="1"/>
    <row r="62440" ht="12.75" hidden="1" customHeight="1"/>
    <row r="62441" ht="12.75" hidden="1" customHeight="1"/>
    <row r="62442" ht="12.75" hidden="1" customHeight="1"/>
    <row r="62443" ht="12.75" hidden="1" customHeight="1"/>
    <row r="62444" ht="12.75" hidden="1" customHeight="1"/>
    <row r="62445" ht="12.75" hidden="1" customHeight="1"/>
    <row r="62446" ht="12.75" hidden="1" customHeight="1"/>
    <row r="62447" ht="12.75" hidden="1" customHeight="1"/>
    <row r="62448" ht="12.75" hidden="1" customHeight="1"/>
    <row r="62449" ht="12.75" hidden="1" customHeight="1"/>
    <row r="62450" ht="12.75" hidden="1" customHeight="1"/>
    <row r="62451" ht="12.75" hidden="1" customHeight="1"/>
    <row r="62452" ht="12.75" hidden="1" customHeight="1"/>
    <row r="62453" ht="12.75" hidden="1" customHeight="1"/>
    <row r="62454" ht="12.75" hidden="1" customHeight="1"/>
    <row r="62455" ht="12.75" hidden="1" customHeight="1"/>
    <row r="62456" ht="12.75" hidden="1" customHeight="1"/>
    <row r="62457" ht="12.75" hidden="1" customHeight="1"/>
    <row r="62458" ht="12.75" hidden="1" customHeight="1"/>
    <row r="62459" ht="12.75" hidden="1" customHeight="1"/>
    <row r="62460" ht="12.75" hidden="1" customHeight="1"/>
    <row r="62461" ht="12.75" hidden="1" customHeight="1"/>
    <row r="62462" ht="12.75" hidden="1" customHeight="1"/>
    <row r="62463" ht="12.75" hidden="1" customHeight="1"/>
    <row r="62464" ht="12.75" hidden="1" customHeight="1"/>
    <row r="62465" ht="12.75" hidden="1" customHeight="1"/>
    <row r="62466" ht="12.75" hidden="1" customHeight="1"/>
    <row r="62467" ht="12.75" hidden="1" customHeight="1"/>
    <row r="62468" ht="12.75" hidden="1" customHeight="1"/>
    <row r="62469" ht="12.75" hidden="1" customHeight="1"/>
    <row r="62470" ht="12.75" hidden="1" customHeight="1"/>
    <row r="62471" ht="12.75" hidden="1" customHeight="1"/>
    <row r="62472" ht="12.75" hidden="1" customHeight="1"/>
    <row r="62473" ht="12.75" hidden="1" customHeight="1"/>
    <row r="62474" ht="12.75" hidden="1" customHeight="1"/>
    <row r="62475" ht="12.75" hidden="1" customHeight="1"/>
    <row r="62476" ht="12.75" hidden="1" customHeight="1"/>
    <row r="62477" ht="12.75" hidden="1" customHeight="1"/>
    <row r="62478" ht="12.75" hidden="1" customHeight="1"/>
    <row r="62479" ht="12.75" hidden="1" customHeight="1"/>
    <row r="62480" ht="12.75" hidden="1" customHeight="1"/>
    <row r="62481" ht="12.75" hidden="1" customHeight="1"/>
    <row r="62482" ht="12.75" hidden="1" customHeight="1"/>
    <row r="62483" ht="12.75" hidden="1" customHeight="1"/>
    <row r="62484" ht="12.75" hidden="1" customHeight="1"/>
    <row r="62485" ht="12.75" hidden="1" customHeight="1"/>
    <row r="62486" ht="12.75" hidden="1" customHeight="1"/>
    <row r="62487" ht="12.75" hidden="1" customHeight="1"/>
    <row r="62488" ht="12.75" hidden="1" customHeight="1"/>
    <row r="62489" ht="12.75" hidden="1" customHeight="1"/>
    <row r="62490" ht="12.75" hidden="1" customHeight="1"/>
    <row r="62491" ht="12.75" hidden="1" customHeight="1"/>
    <row r="62492" ht="12.75" hidden="1" customHeight="1"/>
    <row r="62493" ht="12.75" hidden="1" customHeight="1"/>
    <row r="62494" ht="12.75" hidden="1" customHeight="1"/>
    <row r="62495" ht="12.75" hidden="1" customHeight="1"/>
    <row r="62496" ht="12.75" hidden="1" customHeight="1"/>
    <row r="62497" ht="12.75" hidden="1" customHeight="1"/>
    <row r="62498" ht="12.75" hidden="1" customHeight="1"/>
    <row r="62499" ht="12.75" hidden="1" customHeight="1"/>
    <row r="62500" ht="12.75" hidden="1" customHeight="1"/>
    <row r="62501" ht="12.75" hidden="1" customHeight="1"/>
    <row r="62502" ht="12.75" hidden="1" customHeight="1"/>
    <row r="62503" ht="12.75" hidden="1" customHeight="1"/>
    <row r="62504" ht="12.75" hidden="1" customHeight="1"/>
    <row r="62505" ht="12.75" hidden="1" customHeight="1"/>
    <row r="62506" ht="12.75" hidden="1" customHeight="1"/>
    <row r="62507" ht="12.75" hidden="1" customHeight="1"/>
    <row r="62508" ht="12.75" hidden="1" customHeight="1"/>
    <row r="62509" ht="12.75" hidden="1" customHeight="1"/>
    <row r="62510" ht="12.75" hidden="1" customHeight="1"/>
    <row r="62511" ht="12.75" hidden="1" customHeight="1"/>
    <row r="62512" ht="12.75" hidden="1" customHeight="1"/>
    <row r="62513" ht="12.75" hidden="1" customHeight="1"/>
    <row r="62514" ht="12.75" hidden="1" customHeight="1"/>
    <row r="62515" ht="12.75" hidden="1" customHeight="1"/>
    <row r="62516" ht="12.75" hidden="1" customHeight="1"/>
    <row r="62517" ht="12.75" hidden="1" customHeight="1"/>
    <row r="62518" ht="12.75" hidden="1" customHeight="1"/>
    <row r="62519" ht="12.75" hidden="1" customHeight="1"/>
    <row r="62520" ht="12.75" hidden="1" customHeight="1"/>
    <row r="62521" ht="12.75" hidden="1" customHeight="1"/>
    <row r="62522" ht="12.75" hidden="1" customHeight="1"/>
    <row r="62523" ht="12.75" hidden="1" customHeight="1"/>
    <row r="62524" ht="12.75" hidden="1" customHeight="1"/>
    <row r="62525" ht="12.75" hidden="1" customHeight="1"/>
    <row r="62526" ht="12.75" hidden="1" customHeight="1"/>
    <row r="62527" ht="12.75" hidden="1" customHeight="1"/>
    <row r="62528" ht="12.75" hidden="1" customHeight="1"/>
    <row r="62529" ht="12.75" hidden="1" customHeight="1"/>
    <row r="62530" ht="12.75" hidden="1" customHeight="1"/>
    <row r="62531" ht="12.75" hidden="1" customHeight="1"/>
    <row r="62532" ht="12.75" hidden="1" customHeight="1"/>
    <row r="62533" ht="12.75" hidden="1" customHeight="1"/>
    <row r="62534" ht="12.75" hidden="1" customHeight="1"/>
    <row r="62535" ht="12.75" hidden="1" customHeight="1"/>
    <row r="62536" ht="12.75" hidden="1" customHeight="1"/>
    <row r="62537" ht="12.75" hidden="1" customHeight="1"/>
    <row r="62538" ht="12.75" hidden="1" customHeight="1"/>
    <row r="62539" ht="12.75" hidden="1" customHeight="1"/>
    <row r="62540" ht="12.75" hidden="1" customHeight="1"/>
    <row r="62541" ht="12.75" hidden="1" customHeight="1"/>
    <row r="62542" ht="12.75" hidden="1" customHeight="1"/>
    <row r="62543" ht="12.75" hidden="1" customHeight="1"/>
    <row r="62544" ht="12.75" hidden="1" customHeight="1"/>
    <row r="62545" ht="12.75" hidden="1" customHeight="1"/>
    <row r="62546" ht="12.75" hidden="1" customHeight="1"/>
    <row r="62547" ht="12.75" hidden="1" customHeight="1"/>
    <row r="62548" ht="12.75" hidden="1" customHeight="1"/>
    <row r="62549" ht="12.75" hidden="1" customHeight="1"/>
    <row r="62550" ht="12.75" hidden="1" customHeight="1"/>
    <row r="62551" ht="12.75" hidden="1" customHeight="1"/>
    <row r="62552" ht="12.75" hidden="1" customHeight="1"/>
    <row r="62553" ht="12.75" hidden="1" customHeight="1"/>
    <row r="62554" ht="12.75" hidden="1" customHeight="1"/>
    <row r="62555" ht="12.75" hidden="1" customHeight="1"/>
    <row r="62556" ht="12.75" hidden="1" customHeight="1"/>
    <row r="62557" ht="12.75" hidden="1" customHeight="1"/>
    <row r="62558" ht="12.75" hidden="1" customHeight="1"/>
    <row r="62559" ht="12.75" hidden="1" customHeight="1"/>
    <row r="62560" ht="12.75" hidden="1" customHeight="1"/>
    <row r="62561" ht="12.75" hidden="1" customHeight="1"/>
    <row r="62562" ht="12.75" hidden="1" customHeight="1"/>
    <row r="62563" ht="12.75" hidden="1" customHeight="1"/>
    <row r="62564" ht="12.75" hidden="1" customHeight="1"/>
    <row r="62565" ht="12.75" hidden="1" customHeight="1"/>
    <row r="62566" ht="12.75" hidden="1" customHeight="1"/>
    <row r="62567" ht="12.75" hidden="1" customHeight="1"/>
    <row r="62568" ht="12.75" hidden="1" customHeight="1"/>
    <row r="62569" ht="12.75" hidden="1" customHeight="1"/>
    <row r="62570" ht="12.75" hidden="1" customHeight="1"/>
    <row r="62571" ht="12.75" hidden="1" customHeight="1"/>
    <row r="62572" ht="12.75" hidden="1" customHeight="1"/>
    <row r="62573" ht="12.75" hidden="1" customHeight="1"/>
    <row r="62574" ht="12.75" hidden="1" customHeight="1"/>
    <row r="62575" ht="12.75" hidden="1" customHeight="1"/>
    <row r="62576" ht="12.75" hidden="1" customHeight="1"/>
    <row r="62577" ht="12.75" hidden="1" customHeight="1"/>
    <row r="62578" ht="12.75" hidden="1" customHeight="1"/>
    <row r="62579" ht="12.75" hidden="1" customHeight="1"/>
    <row r="62580" ht="12.75" hidden="1" customHeight="1"/>
    <row r="62581" ht="12.75" hidden="1" customHeight="1"/>
    <row r="62582" ht="12.75" hidden="1" customHeight="1"/>
    <row r="62583" ht="12.75" hidden="1" customHeight="1"/>
    <row r="62584" ht="12.75" hidden="1" customHeight="1"/>
    <row r="62585" ht="12.75" hidden="1" customHeight="1"/>
    <row r="62586" ht="12.75" hidden="1" customHeight="1"/>
    <row r="62587" ht="12.75" hidden="1" customHeight="1"/>
    <row r="62588" ht="12.75" hidden="1" customHeight="1"/>
    <row r="62589" ht="12.75" hidden="1" customHeight="1"/>
    <row r="62590" ht="12.75" hidden="1" customHeight="1"/>
    <row r="62591" ht="12.75" hidden="1" customHeight="1"/>
    <row r="62592" ht="12.75" hidden="1" customHeight="1"/>
    <row r="62593" ht="12.75" hidden="1" customHeight="1"/>
    <row r="62594" ht="12.75" hidden="1" customHeight="1"/>
    <row r="62595" ht="12.75" hidden="1" customHeight="1"/>
    <row r="62596" ht="12.75" hidden="1" customHeight="1"/>
    <row r="62597" ht="12.75" hidden="1" customHeight="1"/>
    <row r="62598" ht="12.75" hidden="1" customHeight="1"/>
    <row r="62599" ht="12.75" hidden="1" customHeight="1"/>
    <row r="62600" ht="12.75" hidden="1" customHeight="1"/>
    <row r="62601" ht="12.75" hidden="1" customHeight="1"/>
    <row r="62602" ht="12.75" hidden="1" customHeight="1"/>
    <row r="62603" ht="12.75" hidden="1" customHeight="1"/>
    <row r="62604" ht="12.75" hidden="1" customHeight="1"/>
    <row r="62605" ht="12.75" hidden="1" customHeight="1"/>
    <row r="62606" ht="12.75" hidden="1" customHeight="1"/>
    <row r="62607" ht="12.75" hidden="1" customHeight="1"/>
    <row r="62608" ht="12.75" hidden="1" customHeight="1"/>
    <row r="62609" ht="12.75" hidden="1" customHeight="1"/>
    <row r="62610" ht="12.75" hidden="1" customHeight="1"/>
    <row r="62611" ht="12.75" hidden="1" customHeight="1"/>
    <row r="62612" ht="12.75" hidden="1" customHeight="1"/>
    <row r="62613" ht="12.75" hidden="1" customHeight="1"/>
    <row r="62614" ht="12.75" hidden="1" customHeight="1"/>
    <row r="62615" ht="12.75" hidden="1" customHeight="1"/>
    <row r="62616" ht="12.75" hidden="1" customHeight="1"/>
    <row r="62617" ht="12.75" hidden="1" customHeight="1"/>
    <row r="62618" ht="12.75" hidden="1" customHeight="1"/>
    <row r="62619" ht="12.75" hidden="1" customHeight="1"/>
    <row r="62620" ht="12.75" hidden="1" customHeight="1"/>
    <row r="62621" ht="12.75" hidden="1" customHeight="1"/>
    <row r="62622" ht="12.75" hidden="1" customHeight="1"/>
    <row r="62623" ht="12.75" hidden="1" customHeight="1"/>
    <row r="62624" ht="12.75" hidden="1" customHeight="1"/>
    <row r="62625" ht="12.75" hidden="1" customHeight="1"/>
    <row r="62626" ht="12.75" hidden="1" customHeight="1"/>
    <row r="62627" ht="12.75" hidden="1" customHeight="1"/>
    <row r="62628" ht="12.75" hidden="1" customHeight="1"/>
    <row r="62629" ht="12.75" hidden="1" customHeight="1"/>
    <row r="62630" ht="12.75" hidden="1" customHeight="1"/>
    <row r="62631" ht="12.75" hidden="1" customHeight="1"/>
    <row r="62632" ht="12.75" hidden="1" customHeight="1"/>
    <row r="62633" ht="12.75" hidden="1" customHeight="1"/>
    <row r="62634" ht="12.75" hidden="1" customHeight="1"/>
    <row r="62635" ht="12.75" hidden="1" customHeight="1"/>
    <row r="62636" ht="12.75" hidden="1" customHeight="1"/>
    <row r="62637" ht="12.75" hidden="1" customHeight="1"/>
    <row r="62638" ht="12.75" hidden="1" customHeight="1"/>
    <row r="62639" ht="12.75" hidden="1" customHeight="1"/>
    <row r="62640" ht="12.75" hidden="1" customHeight="1"/>
    <row r="62641" ht="12.75" hidden="1" customHeight="1"/>
    <row r="62642" ht="12.75" hidden="1" customHeight="1"/>
    <row r="62643" ht="12.75" hidden="1" customHeight="1"/>
    <row r="62644" ht="12.75" hidden="1" customHeight="1"/>
    <row r="62645" ht="12.75" hidden="1" customHeight="1"/>
    <row r="62646" ht="12.75" hidden="1" customHeight="1"/>
    <row r="62647" ht="12.75" hidden="1" customHeight="1"/>
    <row r="62648" ht="12.75" hidden="1" customHeight="1"/>
    <row r="62649" ht="12.75" hidden="1" customHeight="1"/>
    <row r="62650" ht="12.75" hidden="1" customHeight="1"/>
    <row r="62651" ht="12.75" hidden="1" customHeight="1"/>
    <row r="62652" ht="12.75" hidden="1" customHeight="1"/>
    <row r="62653" ht="12.75" hidden="1" customHeight="1"/>
    <row r="62654" ht="12.75" hidden="1" customHeight="1"/>
    <row r="62655" ht="12.75" hidden="1" customHeight="1"/>
    <row r="62656" ht="12.75" hidden="1" customHeight="1"/>
    <row r="62657" ht="12.75" hidden="1" customHeight="1"/>
    <row r="62658" ht="12.75" hidden="1" customHeight="1"/>
    <row r="62659" ht="12.75" hidden="1" customHeight="1"/>
    <row r="62660" ht="12.75" hidden="1" customHeight="1"/>
    <row r="62661" ht="12.75" hidden="1" customHeight="1"/>
    <row r="62662" ht="12.75" hidden="1" customHeight="1"/>
    <row r="62663" ht="12.75" hidden="1" customHeight="1"/>
    <row r="62664" ht="12.75" hidden="1" customHeight="1"/>
    <row r="62665" ht="12.75" hidden="1" customHeight="1"/>
    <row r="62666" ht="12.75" hidden="1" customHeight="1"/>
    <row r="62667" ht="12.75" hidden="1" customHeight="1"/>
    <row r="62668" ht="12.75" hidden="1" customHeight="1"/>
    <row r="62669" ht="12.75" hidden="1" customHeight="1"/>
    <row r="62670" ht="12.75" hidden="1" customHeight="1"/>
    <row r="62671" ht="12.75" hidden="1" customHeight="1"/>
    <row r="62672" ht="12.75" hidden="1" customHeight="1"/>
    <row r="62673" ht="12.75" hidden="1" customHeight="1"/>
    <row r="62674" ht="12.75" hidden="1" customHeight="1"/>
    <row r="62675" ht="12.75" hidden="1" customHeight="1"/>
    <row r="62676" ht="12.75" hidden="1" customHeight="1"/>
    <row r="62677" ht="12.75" hidden="1" customHeight="1"/>
    <row r="62678" ht="12.75" hidden="1" customHeight="1"/>
    <row r="62679" ht="12.75" hidden="1" customHeight="1"/>
    <row r="62680" ht="12.75" hidden="1" customHeight="1"/>
    <row r="62681" ht="12.75" hidden="1" customHeight="1"/>
    <row r="62682" ht="12.75" hidden="1" customHeight="1"/>
    <row r="62683" ht="12.75" hidden="1" customHeight="1"/>
    <row r="62684" ht="12.75" hidden="1" customHeight="1"/>
    <row r="62685" ht="12.75" hidden="1" customHeight="1"/>
    <row r="62686" ht="12.75" hidden="1" customHeight="1"/>
    <row r="62687" ht="12.75" hidden="1" customHeight="1"/>
    <row r="62688" ht="12.75" hidden="1" customHeight="1"/>
    <row r="62689" ht="12.75" hidden="1" customHeight="1"/>
    <row r="62690" ht="12.75" hidden="1" customHeight="1"/>
    <row r="62691" ht="12.75" hidden="1" customHeight="1"/>
    <row r="62692" ht="12.75" hidden="1" customHeight="1"/>
    <row r="62693" ht="12.75" hidden="1" customHeight="1"/>
    <row r="62694" ht="12.75" hidden="1" customHeight="1"/>
    <row r="62695" ht="12.75" hidden="1" customHeight="1"/>
    <row r="62696" ht="12.75" hidden="1" customHeight="1"/>
    <row r="62697" ht="12.75" hidden="1" customHeight="1"/>
    <row r="62698" ht="12.75" hidden="1" customHeight="1"/>
    <row r="62699" ht="12.75" hidden="1" customHeight="1"/>
    <row r="62700" ht="12.75" hidden="1" customHeight="1"/>
    <row r="62701" ht="12.75" hidden="1" customHeight="1"/>
    <row r="62702" ht="12.75" hidden="1" customHeight="1"/>
    <row r="62703" ht="12.75" hidden="1" customHeight="1"/>
    <row r="62704" ht="12.75" hidden="1" customHeight="1"/>
    <row r="62705" ht="12.75" hidden="1" customHeight="1"/>
    <row r="62706" ht="12.75" hidden="1" customHeight="1"/>
    <row r="62707" ht="12.75" hidden="1" customHeight="1"/>
    <row r="62708" ht="12.75" hidden="1" customHeight="1"/>
    <row r="62709" ht="12.75" hidden="1" customHeight="1"/>
    <row r="62710" ht="12.75" hidden="1" customHeight="1"/>
    <row r="62711" ht="12.75" hidden="1" customHeight="1"/>
    <row r="62712" ht="12.75" hidden="1" customHeight="1"/>
    <row r="62713" ht="12.75" hidden="1" customHeight="1"/>
    <row r="62714" ht="12.75" hidden="1" customHeight="1"/>
    <row r="62715" ht="12.75" hidden="1" customHeight="1"/>
    <row r="62716" ht="12.75" hidden="1" customHeight="1"/>
    <row r="62717" ht="12.75" hidden="1" customHeight="1"/>
    <row r="62718" ht="12.75" hidden="1" customHeight="1"/>
    <row r="62719" ht="12.75" hidden="1" customHeight="1"/>
    <row r="62720" ht="12.75" hidden="1" customHeight="1"/>
    <row r="62721" ht="12.75" hidden="1" customHeight="1"/>
    <row r="62722" ht="12.75" hidden="1" customHeight="1"/>
    <row r="62723" ht="12.75" hidden="1" customHeight="1"/>
    <row r="62724" ht="12.75" hidden="1" customHeight="1"/>
    <row r="62725" ht="12.75" hidden="1" customHeight="1"/>
    <row r="62726" ht="12.75" hidden="1" customHeight="1"/>
    <row r="62727" ht="12.75" hidden="1" customHeight="1"/>
    <row r="62728" ht="12.75" hidden="1" customHeight="1"/>
    <row r="62729" ht="12.75" hidden="1" customHeight="1"/>
    <row r="62730" ht="12.75" hidden="1" customHeight="1"/>
    <row r="62731" ht="12.75" hidden="1" customHeight="1"/>
    <row r="62732" ht="12.75" hidden="1" customHeight="1"/>
    <row r="62733" ht="12.75" hidden="1" customHeight="1"/>
    <row r="62734" ht="12.75" hidden="1" customHeight="1"/>
    <row r="62735" ht="12.75" hidden="1" customHeight="1"/>
    <row r="62736" ht="12.75" hidden="1" customHeight="1"/>
    <row r="62737" ht="12.75" hidden="1" customHeight="1"/>
    <row r="62738" ht="12.75" hidden="1" customHeight="1"/>
    <row r="62739" ht="12.75" hidden="1" customHeight="1"/>
    <row r="62740" ht="12.75" hidden="1" customHeight="1"/>
    <row r="62741" ht="12.75" hidden="1" customHeight="1"/>
    <row r="62742" ht="12.75" hidden="1" customHeight="1"/>
    <row r="62743" ht="12.75" hidden="1" customHeight="1"/>
    <row r="62744" ht="12.75" hidden="1" customHeight="1"/>
    <row r="62745" ht="12.75" hidden="1" customHeight="1"/>
    <row r="62746" ht="12.75" hidden="1" customHeight="1"/>
    <row r="62747" ht="12.75" hidden="1" customHeight="1"/>
    <row r="62748" ht="12.75" hidden="1" customHeight="1"/>
    <row r="62749" ht="12.75" hidden="1" customHeight="1"/>
    <row r="62750" ht="12.75" hidden="1" customHeight="1"/>
    <row r="62751" ht="12.75" hidden="1" customHeight="1"/>
    <row r="62752" ht="12.75" hidden="1" customHeight="1"/>
    <row r="62753" ht="12.75" hidden="1" customHeight="1"/>
    <row r="62754" ht="12.75" hidden="1" customHeight="1"/>
    <row r="62755" ht="12.75" hidden="1" customHeight="1"/>
    <row r="62756" ht="12.75" hidden="1" customHeight="1"/>
    <row r="62757" ht="12.75" hidden="1" customHeight="1"/>
    <row r="62758" ht="12.75" hidden="1" customHeight="1"/>
    <row r="62759" ht="12.75" hidden="1" customHeight="1"/>
    <row r="62760" ht="12.75" hidden="1" customHeight="1"/>
    <row r="62761" ht="12.75" hidden="1" customHeight="1"/>
    <row r="62762" ht="12.75" hidden="1" customHeight="1"/>
    <row r="62763" ht="12.75" hidden="1" customHeight="1"/>
    <row r="62764" ht="12.75" hidden="1" customHeight="1"/>
    <row r="62765" ht="12.75" hidden="1" customHeight="1"/>
    <row r="62766" ht="12.75" hidden="1" customHeight="1"/>
    <row r="62767" ht="12.75" hidden="1" customHeight="1"/>
    <row r="62768" ht="12.75" hidden="1" customHeight="1"/>
    <row r="62769" ht="12.75" hidden="1" customHeight="1"/>
    <row r="62770" ht="12.75" hidden="1" customHeight="1"/>
    <row r="62771" ht="12.75" hidden="1" customHeight="1"/>
    <row r="62772" ht="12.75" hidden="1" customHeight="1"/>
    <row r="62773" ht="12.75" hidden="1" customHeight="1"/>
    <row r="62774" ht="12.75" hidden="1" customHeight="1"/>
    <row r="62775" ht="12.75" hidden="1" customHeight="1"/>
    <row r="62776" ht="12.75" hidden="1" customHeight="1"/>
    <row r="62777" ht="12.75" hidden="1" customHeight="1"/>
    <row r="62778" ht="12.75" hidden="1" customHeight="1"/>
    <row r="62779" ht="12.75" hidden="1" customHeight="1"/>
    <row r="62780" ht="12.75" hidden="1" customHeight="1"/>
    <row r="62781" ht="12.75" hidden="1" customHeight="1"/>
    <row r="62782" ht="12.75" hidden="1" customHeight="1"/>
    <row r="62783" ht="12.75" hidden="1" customHeight="1"/>
    <row r="62784" ht="12.75" hidden="1" customHeight="1"/>
    <row r="62785" ht="12.75" hidden="1" customHeight="1"/>
    <row r="62786" ht="12.75" hidden="1" customHeight="1"/>
    <row r="62787" ht="12.75" hidden="1" customHeight="1"/>
    <row r="62788" ht="12.75" hidden="1" customHeight="1"/>
    <row r="62789" ht="12.75" hidden="1" customHeight="1"/>
    <row r="62790" ht="12.75" hidden="1" customHeight="1"/>
    <row r="62791" ht="12.75" hidden="1" customHeight="1"/>
    <row r="62792" ht="12.75" hidden="1" customHeight="1"/>
    <row r="62793" ht="12.75" hidden="1" customHeight="1"/>
    <row r="62794" ht="12.75" hidden="1" customHeight="1"/>
    <row r="62795" ht="12.75" hidden="1" customHeight="1"/>
    <row r="62796" ht="12.75" hidden="1" customHeight="1"/>
    <row r="62797" ht="12.75" hidden="1" customHeight="1"/>
    <row r="62798" ht="12.75" hidden="1" customHeight="1"/>
    <row r="62799" ht="12.75" hidden="1" customHeight="1"/>
    <row r="62800" ht="12.75" hidden="1" customHeight="1"/>
    <row r="62801" ht="12.75" hidden="1" customHeight="1"/>
    <row r="62802" ht="12.75" hidden="1" customHeight="1"/>
    <row r="62803" ht="12.75" hidden="1" customHeight="1"/>
    <row r="62804" ht="12.75" hidden="1" customHeight="1"/>
    <row r="62805" ht="12.75" hidden="1" customHeight="1"/>
    <row r="62806" ht="12.75" hidden="1" customHeight="1"/>
    <row r="62807" ht="12.75" hidden="1" customHeight="1"/>
    <row r="62808" ht="12.75" hidden="1" customHeight="1"/>
    <row r="62809" ht="12.75" hidden="1" customHeight="1"/>
    <row r="62810" ht="12.75" hidden="1" customHeight="1"/>
    <row r="62811" ht="12.75" hidden="1" customHeight="1"/>
    <row r="62812" ht="12.75" hidden="1" customHeight="1"/>
    <row r="62813" ht="12.75" hidden="1" customHeight="1"/>
    <row r="62814" ht="12.75" hidden="1" customHeight="1"/>
    <row r="62815" ht="12.75" hidden="1" customHeight="1"/>
    <row r="62816" ht="12.75" hidden="1" customHeight="1"/>
    <row r="62817" ht="12.75" hidden="1" customHeight="1"/>
    <row r="62818" ht="12.75" hidden="1" customHeight="1"/>
    <row r="62819" ht="12.75" hidden="1" customHeight="1"/>
    <row r="62820" ht="12.75" hidden="1" customHeight="1"/>
    <row r="62821" ht="12.75" hidden="1" customHeight="1"/>
    <row r="62822" ht="12.75" hidden="1" customHeight="1"/>
    <row r="62823" ht="12.75" hidden="1" customHeight="1"/>
    <row r="62824" ht="12.75" hidden="1" customHeight="1"/>
    <row r="62825" ht="12.75" hidden="1" customHeight="1"/>
    <row r="62826" ht="12.75" hidden="1" customHeight="1"/>
    <row r="62827" ht="12.75" hidden="1" customHeight="1"/>
    <row r="62828" ht="12.75" hidden="1" customHeight="1"/>
    <row r="62829" ht="12.75" hidden="1" customHeight="1"/>
    <row r="62830" ht="12.75" hidden="1" customHeight="1"/>
    <row r="62831" ht="12.75" hidden="1" customHeight="1"/>
    <row r="62832" ht="12.75" hidden="1" customHeight="1"/>
    <row r="62833" ht="12.75" hidden="1" customHeight="1"/>
    <row r="62834" ht="12.75" hidden="1" customHeight="1"/>
    <row r="62835" ht="12.75" hidden="1" customHeight="1"/>
    <row r="62836" ht="12.75" hidden="1" customHeight="1"/>
    <row r="62837" ht="12.75" hidden="1" customHeight="1"/>
    <row r="62838" ht="12.75" hidden="1" customHeight="1"/>
    <row r="62839" ht="12.75" hidden="1" customHeight="1"/>
    <row r="62840" ht="12.75" hidden="1" customHeight="1"/>
    <row r="62841" ht="12.75" hidden="1" customHeight="1"/>
    <row r="62842" ht="12.75" hidden="1" customHeight="1"/>
    <row r="62843" ht="12.75" hidden="1" customHeight="1"/>
    <row r="62844" ht="12.75" hidden="1" customHeight="1"/>
    <row r="62845" ht="12.75" hidden="1" customHeight="1"/>
    <row r="62846" ht="12.75" hidden="1" customHeight="1"/>
    <row r="62847" ht="12.75" hidden="1" customHeight="1"/>
    <row r="62848" ht="12.75" hidden="1" customHeight="1"/>
    <row r="62849" ht="12.75" hidden="1" customHeight="1"/>
    <row r="62850" ht="12.75" hidden="1" customHeight="1"/>
    <row r="62851" ht="12.75" hidden="1" customHeight="1"/>
    <row r="62852" ht="12.75" hidden="1" customHeight="1"/>
    <row r="62853" ht="12.75" hidden="1" customHeight="1"/>
    <row r="62854" ht="12.75" hidden="1" customHeight="1"/>
    <row r="62855" ht="12.75" hidden="1" customHeight="1"/>
    <row r="62856" ht="12.75" hidden="1" customHeight="1"/>
    <row r="62857" ht="12.75" hidden="1" customHeight="1"/>
    <row r="62858" ht="12.75" hidden="1" customHeight="1"/>
    <row r="62859" ht="12.75" hidden="1" customHeight="1"/>
    <row r="62860" ht="12.75" hidden="1" customHeight="1"/>
    <row r="62861" ht="12.75" hidden="1" customHeight="1"/>
    <row r="62862" ht="12.75" hidden="1" customHeight="1"/>
    <row r="62863" ht="12.75" hidden="1" customHeight="1"/>
    <row r="62864" ht="12.75" hidden="1" customHeight="1"/>
    <row r="62865" ht="12.75" hidden="1" customHeight="1"/>
    <row r="62866" ht="12.75" hidden="1" customHeight="1"/>
    <row r="62867" ht="12.75" hidden="1" customHeight="1"/>
    <row r="62868" ht="12.75" hidden="1" customHeight="1"/>
    <row r="62869" ht="12.75" hidden="1" customHeight="1"/>
    <row r="62870" ht="12.75" hidden="1" customHeight="1"/>
    <row r="62871" ht="12.75" hidden="1" customHeight="1"/>
    <row r="62872" ht="12.75" hidden="1" customHeight="1"/>
    <row r="62873" ht="12.75" hidden="1" customHeight="1"/>
    <row r="62874" ht="12.75" hidden="1" customHeight="1"/>
    <row r="62875" ht="12.75" hidden="1" customHeight="1"/>
    <row r="62876" ht="12.75" hidden="1" customHeight="1"/>
    <row r="62877" ht="12.75" hidden="1" customHeight="1"/>
    <row r="62878" ht="12.75" hidden="1" customHeight="1"/>
    <row r="62879" ht="12.75" hidden="1" customHeight="1"/>
    <row r="62880" ht="12.75" hidden="1" customHeight="1"/>
    <row r="62881" ht="12.75" hidden="1" customHeight="1"/>
    <row r="62882" ht="12.75" hidden="1" customHeight="1"/>
    <row r="62883" ht="12.75" hidden="1" customHeight="1"/>
    <row r="62884" ht="12.75" hidden="1" customHeight="1"/>
    <row r="62885" ht="12.75" hidden="1" customHeight="1"/>
    <row r="62886" ht="12.75" hidden="1" customHeight="1"/>
    <row r="62887" ht="12.75" hidden="1" customHeight="1"/>
    <row r="62888" ht="12.75" hidden="1" customHeight="1"/>
    <row r="62889" ht="12.75" hidden="1" customHeight="1"/>
    <row r="62890" ht="12.75" hidden="1" customHeight="1"/>
    <row r="62891" ht="12.75" hidden="1" customHeight="1"/>
    <row r="62892" ht="12.75" hidden="1" customHeight="1"/>
    <row r="62893" ht="12.75" hidden="1" customHeight="1"/>
    <row r="62894" ht="12.75" hidden="1" customHeight="1"/>
    <row r="62895" ht="12.75" hidden="1" customHeight="1"/>
    <row r="62896" ht="12.75" hidden="1" customHeight="1"/>
    <row r="62897" ht="12.75" hidden="1" customHeight="1"/>
    <row r="62898" ht="12.75" hidden="1" customHeight="1"/>
    <row r="62899" ht="12.75" hidden="1" customHeight="1"/>
    <row r="62900" ht="12.75" hidden="1" customHeight="1"/>
    <row r="62901" ht="12.75" hidden="1" customHeight="1"/>
    <row r="62902" ht="12.75" hidden="1" customHeight="1"/>
    <row r="62903" ht="12.75" hidden="1" customHeight="1"/>
    <row r="62904" ht="12.75" hidden="1" customHeight="1"/>
    <row r="62905" ht="12.75" hidden="1" customHeight="1"/>
    <row r="62906" ht="12.75" hidden="1" customHeight="1"/>
    <row r="62907" ht="12.75" hidden="1" customHeight="1"/>
    <row r="62908" ht="12.75" hidden="1" customHeight="1"/>
    <row r="62909" ht="12.75" hidden="1" customHeight="1"/>
    <row r="62910" ht="12.75" hidden="1" customHeight="1"/>
    <row r="62911" ht="12.75" hidden="1" customHeight="1"/>
    <row r="62912" ht="12.75" hidden="1" customHeight="1"/>
    <row r="62913" ht="12.75" hidden="1" customHeight="1"/>
    <row r="62914" ht="12.75" hidden="1" customHeight="1"/>
    <row r="62915" ht="12.75" hidden="1" customHeight="1"/>
    <row r="62916" ht="12.75" hidden="1" customHeight="1"/>
    <row r="62917" ht="12.75" hidden="1" customHeight="1"/>
    <row r="62918" ht="12.75" hidden="1" customHeight="1"/>
    <row r="62919" ht="12.75" hidden="1" customHeight="1"/>
    <row r="62920" ht="12.75" hidden="1" customHeight="1"/>
    <row r="62921" ht="12.75" hidden="1" customHeight="1"/>
    <row r="62922" ht="12.75" hidden="1" customHeight="1"/>
    <row r="62923" ht="12.75" hidden="1" customHeight="1"/>
    <row r="62924" ht="12.75" hidden="1" customHeight="1"/>
    <row r="62925" ht="12.75" hidden="1" customHeight="1"/>
    <row r="62926" ht="12.75" hidden="1" customHeight="1"/>
    <row r="62927" ht="12.75" hidden="1" customHeight="1"/>
    <row r="62928" ht="12.75" hidden="1" customHeight="1"/>
    <row r="62929" ht="12.75" hidden="1" customHeight="1"/>
    <row r="62930" ht="12.75" hidden="1" customHeight="1"/>
    <row r="62931" ht="12.75" hidden="1" customHeight="1"/>
    <row r="62932" ht="12.75" hidden="1" customHeight="1"/>
    <row r="62933" ht="12.75" hidden="1" customHeight="1"/>
    <row r="62934" ht="12.75" hidden="1" customHeight="1"/>
    <row r="62935" ht="12.75" hidden="1" customHeight="1"/>
    <row r="62936" ht="12.75" hidden="1" customHeight="1"/>
    <row r="62937" ht="12.75" hidden="1" customHeight="1"/>
    <row r="62938" ht="12.75" hidden="1" customHeight="1"/>
    <row r="62939" ht="12.75" hidden="1" customHeight="1"/>
    <row r="62940" ht="12.75" hidden="1" customHeight="1"/>
    <row r="62941" ht="12.75" hidden="1" customHeight="1"/>
    <row r="62942" ht="12.75" hidden="1" customHeight="1"/>
    <row r="62943" ht="12.75" hidden="1" customHeight="1"/>
    <row r="62944" ht="12.75" hidden="1" customHeight="1"/>
    <row r="62945" ht="12.75" hidden="1" customHeight="1"/>
    <row r="62946" ht="12.75" hidden="1" customHeight="1"/>
    <row r="62947" ht="12.75" hidden="1" customHeight="1"/>
    <row r="62948" ht="12.75" hidden="1" customHeight="1"/>
    <row r="62949" ht="12.75" hidden="1" customHeight="1"/>
    <row r="62950" ht="12.75" hidden="1" customHeight="1"/>
    <row r="62951" ht="12.75" hidden="1" customHeight="1"/>
    <row r="62952" ht="12.75" hidden="1" customHeight="1"/>
    <row r="62953" ht="12.75" hidden="1" customHeight="1"/>
    <row r="62954" ht="12.75" hidden="1" customHeight="1"/>
    <row r="62955" ht="12.75" hidden="1" customHeight="1"/>
    <row r="62956" ht="12.75" hidden="1" customHeight="1"/>
    <row r="62957" ht="12.75" hidden="1" customHeight="1"/>
    <row r="62958" ht="12.75" hidden="1" customHeight="1"/>
    <row r="62959" ht="12.75" hidden="1" customHeight="1"/>
    <row r="62960" ht="12.75" hidden="1" customHeight="1"/>
    <row r="62961" ht="12.75" hidden="1" customHeight="1"/>
    <row r="62962" ht="12.75" hidden="1" customHeight="1"/>
    <row r="62963" ht="12.75" hidden="1" customHeight="1"/>
    <row r="62964" ht="12.75" hidden="1" customHeight="1"/>
    <row r="62965" ht="12.75" hidden="1" customHeight="1"/>
    <row r="62966" ht="12.75" hidden="1" customHeight="1"/>
    <row r="62967" ht="12.75" hidden="1" customHeight="1"/>
    <row r="62968" ht="12.75" hidden="1" customHeight="1"/>
    <row r="62969" ht="12.75" hidden="1" customHeight="1"/>
    <row r="62970" ht="12.75" hidden="1" customHeight="1"/>
    <row r="62971" ht="12.75" hidden="1" customHeight="1"/>
    <row r="62972" ht="12.75" hidden="1" customHeight="1"/>
    <row r="62973" ht="12.75" hidden="1" customHeight="1"/>
    <row r="62974" ht="12.75" hidden="1" customHeight="1"/>
    <row r="62975" ht="12.75" hidden="1" customHeight="1"/>
    <row r="62976" ht="12.75" hidden="1" customHeight="1"/>
    <row r="62977" ht="12.75" hidden="1" customHeight="1"/>
    <row r="62978" ht="12.75" hidden="1" customHeight="1"/>
    <row r="62979" ht="12.75" hidden="1" customHeight="1"/>
    <row r="62980" ht="12.75" hidden="1" customHeight="1"/>
    <row r="62981" ht="12.75" hidden="1" customHeight="1"/>
    <row r="62982" ht="12.75" hidden="1" customHeight="1"/>
    <row r="62983" ht="12.75" hidden="1" customHeight="1"/>
    <row r="62984" ht="12.75" hidden="1" customHeight="1"/>
    <row r="62985" ht="12.75" hidden="1" customHeight="1"/>
    <row r="62986" ht="12.75" hidden="1" customHeight="1"/>
    <row r="62987" ht="12.75" hidden="1" customHeight="1"/>
    <row r="62988" ht="12.75" hidden="1" customHeight="1"/>
    <row r="62989" ht="12.75" hidden="1" customHeight="1"/>
    <row r="62990" ht="12.75" hidden="1" customHeight="1"/>
    <row r="62991" ht="12.75" hidden="1" customHeight="1"/>
    <row r="62992" ht="12.75" hidden="1" customHeight="1"/>
    <row r="62993" ht="12.75" hidden="1" customHeight="1"/>
    <row r="62994" ht="12.75" hidden="1" customHeight="1"/>
    <row r="62995" ht="12.75" hidden="1" customHeight="1"/>
    <row r="62996" ht="12.75" hidden="1" customHeight="1"/>
    <row r="62997" ht="12.75" hidden="1" customHeight="1"/>
    <row r="62998" ht="12.75" hidden="1" customHeight="1"/>
    <row r="62999" ht="12.75" hidden="1" customHeight="1"/>
    <row r="63000" ht="12.75" hidden="1" customHeight="1"/>
    <row r="63001" ht="12.75" hidden="1" customHeight="1"/>
    <row r="63002" ht="12.75" hidden="1" customHeight="1"/>
    <row r="63003" ht="12.75" hidden="1" customHeight="1"/>
    <row r="63004" ht="12.75" hidden="1" customHeight="1"/>
    <row r="63005" ht="12.75" hidden="1" customHeight="1"/>
    <row r="63006" ht="12.75" hidden="1" customHeight="1"/>
    <row r="63007" ht="12.75" hidden="1" customHeight="1"/>
    <row r="63008" ht="12.75" hidden="1" customHeight="1"/>
    <row r="63009" ht="12.75" hidden="1" customHeight="1"/>
    <row r="63010" ht="12.75" hidden="1" customHeight="1"/>
    <row r="63011" ht="12.75" hidden="1" customHeight="1"/>
    <row r="63012" ht="12.75" hidden="1" customHeight="1"/>
    <row r="63013" ht="12.75" hidden="1" customHeight="1"/>
    <row r="63014" ht="12.75" hidden="1" customHeight="1"/>
    <row r="63015" ht="12.75" hidden="1" customHeight="1"/>
    <row r="63016" ht="12.75" hidden="1" customHeight="1"/>
    <row r="63017" ht="12.75" hidden="1" customHeight="1"/>
    <row r="63018" ht="12.75" hidden="1" customHeight="1"/>
    <row r="63019" ht="12.75" hidden="1" customHeight="1"/>
    <row r="63020" ht="12.75" hidden="1" customHeight="1"/>
    <row r="63021" ht="12.75" hidden="1" customHeight="1"/>
    <row r="63022" ht="12.75" hidden="1" customHeight="1"/>
    <row r="63023" ht="12.75" hidden="1" customHeight="1"/>
    <row r="63024" ht="12.75" hidden="1" customHeight="1"/>
    <row r="63025" ht="12.75" hidden="1" customHeight="1"/>
    <row r="63026" ht="12.75" hidden="1" customHeight="1"/>
    <row r="63027" ht="12.75" hidden="1" customHeight="1"/>
    <row r="63028" ht="12.75" hidden="1" customHeight="1"/>
    <row r="63029" ht="12.75" hidden="1" customHeight="1"/>
    <row r="63030" ht="12.75" hidden="1" customHeight="1"/>
    <row r="63031" ht="12.75" hidden="1" customHeight="1"/>
    <row r="63032" ht="12.75" hidden="1" customHeight="1"/>
    <row r="63033" ht="12.75" hidden="1" customHeight="1"/>
    <row r="63034" ht="12.75" hidden="1" customHeight="1"/>
    <row r="63035" ht="12.75" hidden="1" customHeight="1"/>
    <row r="63036" ht="12.75" hidden="1" customHeight="1"/>
    <row r="63037" ht="12.75" hidden="1" customHeight="1"/>
    <row r="63038" ht="12.75" hidden="1" customHeight="1"/>
    <row r="63039" ht="12.75" hidden="1" customHeight="1"/>
    <row r="63040" ht="12.75" hidden="1" customHeight="1"/>
    <row r="63041" ht="12.75" hidden="1" customHeight="1"/>
    <row r="63042" ht="12.75" hidden="1" customHeight="1"/>
    <row r="63043" ht="12.75" hidden="1" customHeight="1"/>
    <row r="63044" ht="12.75" hidden="1" customHeight="1"/>
    <row r="63045" ht="12.75" hidden="1" customHeight="1"/>
    <row r="63046" ht="12.75" hidden="1" customHeight="1"/>
    <row r="63047" ht="12.75" hidden="1" customHeight="1"/>
    <row r="63048" ht="12.75" hidden="1" customHeight="1"/>
    <row r="63049" ht="12.75" hidden="1" customHeight="1"/>
    <row r="63050" ht="12.75" hidden="1" customHeight="1"/>
    <row r="63051" ht="12.75" hidden="1" customHeight="1"/>
    <row r="63052" ht="12.75" hidden="1" customHeight="1"/>
    <row r="63053" ht="12.75" hidden="1" customHeight="1"/>
    <row r="63054" ht="12.75" hidden="1" customHeight="1"/>
    <row r="63055" ht="12.75" hidden="1" customHeight="1"/>
    <row r="63056" ht="12.75" hidden="1" customHeight="1"/>
    <row r="63057" ht="12.75" hidden="1" customHeight="1"/>
    <row r="63058" ht="12.75" hidden="1" customHeight="1"/>
    <row r="63059" ht="12.75" hidden="1" customHeight="1"/>
    <row r="63060" ht="12.75" hidden="1" customHeight="1"/>
    <row r="63061" ht="12.75" hidden="1" customHeight="1"/>
    <row r="63062" ht="12.75" hidden="1" customHeight="1"/>
    <row r="63063" ht="12.75" hidden="1" customHeight="1"/>
    <row r="63064" ht="12.75" hidden="1" customHeight="1"/>
    <row r="63065" ht="12.75" hidden="1" customHeight="1"/>
    <row r="63066" ht="12.75" hidden="1" customHeight="1"/>
    <row r="63067" ht="12.75" hidden="1" customHeight="1"/>
    <row r="63068" ht="12.75" hidden="1" customHeight="1"/>
    <row r="63069" ht="12.75" hidden="1" customHeight="1"/>
    <row r="63070" ht="12.75" hidden="1" customHeight="1"/>
    <row r="63071" ht="12.75" hidden="1" customHeight="1"/>
    <row r="63072" ht="12.75" hidden="1" customHeight="1"/>
    <row r="63073" ht="12.75" hidden="1" customHeight="1"/>
    <row r="63074" ht="12.75" hidden="1" customHeight="1"/>
    <row r="63075" ht="12.75" hidden="1" customHeight="1"/>
    <row r="63076" ht="12.75" hidden="1" customHeight="1"/>
    <row r="63077" ht="12.75" hidden="1" customHeight="1"/>
    <row r="63078" ht="12.75" hidden="1" customHeight="1"/>
    <row r="63079" ht="12.75" hidden="1" customHeight="1"/>
    <row r="63080" ht="12.75" hidden="1" customHeight="1"/>
    <row r="63081" ht="12.75" hidden="1" customHeight="1"/>
    <row r="63082" ht="12.75" hidden="1" customHeight="1"/>
    <row r="63083" ht="12.75" hidden="1" customHeight="1"/>
    <row r="63084" ht="12.75" hidden="1" customHeight="1"/>
    <row r="63085" ht="12.75" hidden="1" customHeight="1"/>
    <row r="63086" ht="12.75" hidden="1" customHeight="1"/>
    <row r="63087" ht="12.75" hidden="1" customHeight="1"/>
    <row r="63088" ht="12.75" hidden="1" customHeight="1"/>
    <row r="63089" ht="12.75" hidden="1" customHeight="1"/>
    <row r="63090" ht="12.75" hidden="1" customHeight="1"/>
    <row r="63091" ht="12.75" hidden="1" customHeight="1"/>
    <row r="63092" ht="12.75" hidden="1" customHeight="1"/>
    <row r="63093" ht="12.75" hidden="1" customHeight="1"/>
    <row r="63094" ht="12.75" hidden="1" customHeight="1"/>
    <row r="63095" ht="12.75" hidden="1" customHeight="1"/>
    <row r="63096" ht="12.75" hidden="1" customHeight="1"/>
    <row r="63097" ht="12.75" hidden="1" customHeight="1"/>
    <row r="63098" ht="12.75" hidden="1" customHeight="1"/>
    <row r="63099" ht="12.75" hidden="1" customHeight="1"/>
    <row r="63100" ht="12.75" hidden="1" customHeight="1"/>
    <row r="63101" ht="12.75" hidden="1" customHeight="1"/>
    <row r="63102" ht="12.75" hidden="1" customHeight="1"/>
    <row r="63103" ht="12.75" hidden="1" customHeight="1"/>
    <row r="63104" ht="12.75" hidden="1" customHeight="1"/>
    <row r="63105" ht="12.75" hidden="1" customHeight="1"/>
    <row r="63106" ht="12.75" hidden="1" customHeight="1"/>
    <row r="63107" ht="12.75" hidden="1" customHeight="1"/>
    <row r="63108" ht="12.75" hidden="1" customHeight="1"/>
    <row r="63109" ht="12.75" hidden="1" customHeight="1"/>
    <row r="63110" ht="12.75" hidden="1" customHeight="1"/>
    <row r="63111" ht="12.75" hidden="1" customHeight="1"/>
    <row r="63112" ht="12.75" hidden="1" customHeight="1"/>
    <row r="63113" ht="12.75" hidden="1" customHeight="1"/>
    <row r="63114" ht="12.75" hidden="1" customHeight="1"/>
    <row r="63115" ht="12.75" hidden="1" customHeight="1"/>
    <row r="63116" ht="12.75" hidden="1" customHeight="1"/>
    <row r="63117" ht="12.75" hidden="1" customHeight="1"/>
    <row r="63118" ht="12.75" hidden="1" customHeight="1"/>
    <row r="63119" ht="12.75" hidden="1" customHeight="1"/>
    <row r="63120" ht="12.75" hidden="1" customHeight="1"/>
    <row r="63121" ht="12.75" hidden="1" customHeight="1"/>
    <row r="63122" ht="12.75" hidden="1" customHeight="1"/>
    <row r="63123" ht="12.75" hidden="1" customHeight="1"/>
    <row r="63124" ht="12.75" hidden="1" customHeight="1"/>
    <row r="63125" ht="12.75" hidden="1" customHeight="1"/>
    <row r="63126" ht="12.75" hidden="1" customHeight="1"/>
    <row r="63127" ht="12.75" hidden="1" customHeight="1"/>
    <row r="63128" ht="12.75" hidden="1" customHeight="1"/>
    <row r="63129" ht="12.75" hidden="1" customHeight="1"/>
    <row r="63130" ht="12.75" hidden="1" customHeight="1"/>
    <row r="63131" ht="12.75" hidden="1" customHeight="1"/>
    <row r="63132" ht="12.75" hidden="1" customHeight="1"/>
    <row r="63133" ht="12.75" hidden="1" customHeight="1"/>
    <row r="63134" ht="12.75" hidden="1" customHeight="1"/>
    <row r="63135" ht="12.75" hidden="1" customHeight="1"/>
    <row r="63136" ht="12.75" hidden="1" customHeight="1"/>
    <row r="63137" ht="12.75" hidden="1" customHeight="1"/>
    <row r="63138" ht="12.75" hidden="1" customHeight="1"/>
    <row r="63139" ht="12.75" hidden="1" customHeight="1"/>
    <row r="63140" ht="12.75" hidden="1" customHeight="1"/>
    <row r="63141" ht="12.75" hidden="1" customHeight="1"/>
    <row r="63142" ht="12.75" hidden="1" customHeight="1"/>
    <row r="63143" ht="12.75" hidden="1" customHeight="1"/>
    <row r="63144" ht="12.75" hidden="1" customHeight="1"/>
    <row r="63145" ht="12.75" hidden="1" customHeight="1"/>
    <row r="63146" ht="12.75" hidden="1" customHeight="1"/>
    <row r="63147" ht="12.75" hidden="1" customHeight="1"/>
    <row r="63148" ht="12.75" hidden="1" customHeight="1"/>
    <row r="63149" ht="12.75" hidden="1" customHeight="1"/>
    <row r="63150" ht="12.75" hidden="1" customHeight="1"/>
    <row r="63151" ht="12.75" hidden="1" customHeight="1"/>
    <row r="63152" ht="12.75" hidden="1" customHeight="1"/>
    <row r="63153" ht="12.75" hidden="1" customHeight="1"/>
    <row r="63154" ht="12.75" hidden="1" customHeight="1"/>
    <row r="63155" ht="12.75" hidden="1" customHeight="1"/>
    <row r="63156" ht="12.75" hidden="1" customHeight="1"/>
    <row r="63157" ht="12.75" hidden="1" customHeight="1"/>
    <row r="63158" ht="12.75" hidden="1" customHeight="1"/>
    <row r="63159" ht="12.75" hidden="1" customHeight="1"/>
    <row r="63160" ht="12.75" hidden="1" customHeight="1"/>
    <row r="63161" ht="12.75" hidden="1" customHeight="1"/>
    <row r="63162" ht="12.75" hidden="1" customHeight="1"/>
    <row r="63163" ht="12.75" hidden="1" customHeight="1"/>
    <row r="63164" ht="12.75" hidden="1" customHeight="1"/>
    <row r="63165" ht="12.75" hidden="1" customHeight="1"/>
    <row r="63166" ht="12.75" hidden="1" customHeight="1"/>
    <row r="63167" ht="12.75" hidden="1" customHeight="1"/>
    <row r="63168" ht="12.75" hidden="1" customHeight="1"/>
    <row r="63169" ht="12.75" hidden="1" customHeight="1"/>
    <row r="63170" ht="12.75" hidden="1" customHeight="1"/>
    <row r="63171" ht="12.75" hidden="1" customHeight="1"/>
    <row r="63172" ht="12.75" hidden="1" customHeight="1"/>
    <row r="63173" ht="12.75" hidden="1" customHeight="1"/>
    <row r="63174" ht="12.75" hidden="1" customHeight="1"/>
    <row r="63175" ht="12.75" hidden="1" customHeight="1"/>
    <row r="63176" ht="12.75" hidden="1" customHeight="1"/>
    <row r="63177" ht="12.75" hidden="1" customHeight="1"/>
    <row r="63178" ht="12.75" hidden="1" customHeight="1"/>
    <row r="63179" ht="12.75" hidden="1" customHeight="1"/>
    <row r="63180" ht="12.75" hidden="1" customHeight="1"/>
    <row r="63181" ht="12.75" hidden="1" customHeight="1"/>
    <row r="63182" ht="12.75" hidden="1" customHeight="1"/>
    <row r="63183" ht="12.75" hidden="1" customHeight="1"/>
    <row r="63184" ht="12.75" hidden="1" customHeight="1"/>
    <row r="63185" ht="12.75" hidden="1" customHeight="1"/>
    <row r="63186" ht="12.75" hidden="1" customHeight="1"/>
    <row r="63187" ht="12.75" hidden="1" customHeight="1"/>
    <row r="63188" ht="12.75" hidden="1" customHeight="1"/>
    <row r="63189" ht="12.75" hidden="1" customHeight="1"/>
    <row r="63190" ht="12.75" hidden="1" customHeight="1"/>
    <row r="63191" ht="12.75" hidden="1" customHeight="1"/>
    <row r="63192" ht="12.75" hidden="1" customHeight="1"/>
    <row r="63193" ht="12.75" hidden="1" customHeight="1"/>
    <row r="63194" ht="12.75" hidden="1" customHeight="1"/>
    <row r="63195" ht="12.75" hidden="1" customHeight="1"/>
    <row r="63196" ht="12.75" hidden="1" customHeight="1"/>
    <row r="63197" ht="12.75" hidden="1" customHeight="1"/>
    <row r="63198" ht="12.75" hidden="1" customHeight="1"/>
    <row r="63199" ht="12.75" hidden="1" customHeight="1"/>
    <row r="63200" ht="12.75" hidden="1" customHeight="1"/>
    <row r="63201" ht="12.75" hidden="1" customHeight="1"/>
    <row r="63202" ht="12.75" hidden="1" customHeight="1"/>
    <row r="63203" ht="12.75" hidden="1" customHeight="1"/>
    <row r="63204" ht="12.75" hidden="1" customHeight="1"/>
    <row r="63205" ht="12.75" hidden="1" customHeight="1"/>
    <row r="63206" ht="12.75" hidden="1" customHeight="1"/>
    <row r="63207" ht="12.75" hidden="1" customHeight="1"/>
    <row r="63208" ht="12.75" hidden="1" customHeight="1"/>
    <row r="63209" ht="12.75" hidden="1" customHeight="1"/>
    <row r="63210" ht="12.75" hidden="1" customHeight="1"/>
    <row r="63211" ht="12.75" hidden="1" customHeight="1"/>
    <row r="63212" ht="12.75" hidden="1" customHeight="1"/>
    <row r="63213" ht="12.75" hidden="1" customHeight="1"/>
    <row r="63214" ht="12.75" hidden="1" customHeight="1"/>
    <row r="63215" ht="12.75" hidden="1" customHeight="1"/>
    <row r="63216" ht="12.75" hidden="1" customHeight="1"/>
    <row r="63217" ht="12.75" hidden="1" customHeight="1"/>
    <row r="63218" ht="12.75" hidden="1" customHeight="1"/>
    <row r="63219" ht="12.75" hidden="1" customHeight="1"/>
    <row r="63220" ht="12.75" hidden="1" customHeight="1"/>
    <row r="63221" ht="12.75" hidden="1" customHeight="1"/>
    <row r="63222" ht="12.75" hidden="1" customHeight="1"/>
    <row r="63223" ht="12.75" hidden="1" customHeight="1"/>
    <row r="63224" ht="12.75" hidden="1" customHeight="1"/>
    <row r="63225" ht="12.75" hidden="1" customHeight="1"/>
    <row r="63226" ht="12.75" hidden="1" customHeight="1"/>
    <row r="63227" ht="12.75" hidden="1" customHeight="1"/>
    <row r="63228" ht="12.75" hidden="1" customHeight="1"/>
    <row r="63229" ht="12.75" hidden="1" customHeight="1"/>
    <row r="63230" ht="12.75" hidden="1" customHeight="1"/>
    <row r="63231" ht="12.75" hidden="1" customHeight="1"/>
    <row r="63232" ht="12.75" hidden="1" customHeight="1"/>
    <row r="63233" ht="12.75" hidden="1" customHeight="1"/>
    <row r="63234" ht="12.75" hidden="1" customHeight="1"/>
    <row r="63235" ht="12.75" hidden="1" customHeight="1"/>
    <row r="63236" ht="12.75" hidden="1" customHeight="1"/>
    <row r="63237" ht="12.75" hidden="1" customHeight="1"/>
    <row r="63238" ht="12.75" hidden="1" customHeight="1"/>
    <row r="63239" ht="12.75" hidden="1" customHeight="1"/>
    <row r="63240" ht="12.75" hidden="1" customHeight="1"/>
    <row r="63241" ht="12.75" hidden="1" customHeight="1"/>
    <row r="63242" ht="12.75" hidden="1" customHeight="1"/>
    <row r="63243" ht="12.75" hidden="1" customHeight="1"/>
    <row r="63244" ht="12.75" hidden="1" customHeight="1"/>
    <row r="63245" ht="12.75" hidden="1" customHeight="1"/>
    <row r="63246" ht="12.75" hidden="1" customHeight="1"/>
    <row r="63247" ht="12.75" hidden="1" customHeight="1"/>
    <row r="63248" ht="12.75" hidden="1" customHeight="1"/>
    <row r="63249" ht="12.75" hidden="1" customHeight="1"/>
    <row r="63250" ht="12.75" hidden="1" customHeight="1"/>
    <row r="63251" ht="12.75" hidden="1" customHeight="1"/>
    <row r="63252" ht="12.75" hidden="1" customHeight="1"/>
    <row r="63253" ht="12.75" hidden="1" customHeight="1"/>
    <row r="63254" ht="12.75" hidden="1" customHeight="1"/>
    <row r="63255" ht="12.75" hidden="1" customHeight="1"/>
    <row r="63256" ht="12.75" hidden="1" customHeight="1"/>
    <row r="63257" ht="12.75" hidden="1" customHeight="1"/>
    <row r="63258" ht="12.75" hidden="1" customHeight="1"/>
    <row r="63259" ht="12.75" hidden="1" customHeight="1"/>
    <row r="63260" ht="12.75" hidden="1" customHeight="1"/>
    <row r="63261" ht="12.75" hidden="1" customHeight="1"/>
    <row r="63262" ht="12.75" hidden="1" customHeight="1"/>
    <row r="63263" ht="12.75" hidden="1" customHeight="1"/>
    <row r="63264" ht="12.75" hidden="1" customHeight="1"/>
    <row r="63265" ht="12.75" hidden="1" customHeight="1"/>
    <row r="63266" ht="12.75" hidden="1" customHeight="1"/>
    <row r="63267" ht="12.75" hidden="1" customHeight="1"/>
    <row r="63268" ht="12.75" hidden="1" customHeight="1"/>
    <row r="63269" ht="12.75" hidden="1" customHeight="1"/>
    <row r="63270" ht="12.75" hidden="1" customHeight="1"/>
    <row r="63271" ht="12.75" hidden="1" customHeight="1"/>
    <row r="63272" ht="12.75" hidden="1" customHeight="1"/>
    <row r="63273" ht="12.75" hidden="1" customHeight="1"/>
    <row r="63274" ht="12.75" hidden="1" customHeight="1"/>
    <row r="63275" ht="12.75" hidden="1" customHeight="1"/>
    <row r="63276" ht="12.75" hidden="1" customHeight="1"/>
    <row r="63277" ht="12.75" hidden="1" customHeight="1"/>
    <row r="63278" ht="12.75" hidden="1" customHeight="1"/>
    <row r="63279" ht="12.75" hidden="1" customHeight="1"/>
    <row r="63280" ht="12.75" hidden="1" customHeight="1"/>
    <row r="63281" ht="12.75" hidden="1" customHeight="1"/>
    <row r="63282" ht="12.75" hidden="1" customHeight="1"/>
    <row r="63283" ht="12.75" hidden="1" customHeight="1"/>
    <row r="63284" ht="12.75" hidden="1" customHeight="1"/>
    <row r="63285" ht="12.75" hidden="1" customHeight="1"/>
    <row r="63286" ht="12.75" hidden="1" customHeight="1"/>
    <row r="63287" ht="12.75" hidden="1" customHeight="1"/>
    <row r="63288" ht="12.75" hidden="1" customHeight="1"/>
    <row r="63289" ht="12.75" hidden="1" customHeight="1"/>
    <row r="63290" ht="12.75" hidden="1" customHeight="1"/>
    <row r="63291" ht="12.75" hidden="1" customHeight="1"/>
    <row r="63292" ht="12.75" hidden="1" customHeight="1"/>
    <row r="63293" ht="12.75" hidden="1" customHeight="1"/>
    <row r="63294" ht="12.75" hidden="1" customHeight="1"/>
    <row r="63295" ht="12.75" hidden="1" customHeight="1"/>
    <row r="63296" ht="12.75" hidden="1" customHeight="1"/>
    <row r="63297" ht="12.75" hidden="1" customHeight="1"/>
    <row r="63298" ht="12.75" hidden="1" customHeight="1"/>
    <row r="63299" ht="12.75" hidden="1" customHeight="1"/>
    <row r="63300" ht="12.75" hidden="1" customHeight="1"/>
    <row r="63301" ht="12.75" hidden="1" customHeight="1"/>
    <row r="63302" ht="12.75" hidden="1" customHeight="1"/>
    <row r="63303" ht="12.75" hidden="1" customHeight="1"/>
    <row r="63304" ht="12.75" hidden="1" customHeight="1"/>
    <row r="63305" ht="12.75" hidden="1" customHeight="1"/>
    <row r="63306" ht="12.75" hidden="1" customHeight="1"/>
    <row r="63307" ht="12.75" hidden="1" customHeight="1"/>
    <row r="63308" ht="12.75" hidden="1" customHeight="1"/>
    <row r="63309" ht="12.75" hidden="1" customHeight="1"/>
    <row r="63310" ht="12.75" hidden="1" customHeight="1"/>
    <row r="63311" ht="12.75" hidden="1" customHeight="1"/>
    <row r="63312" ht="12.75" hidden="1" customHeight="1"/>
    <row r="63313" ht="12.75" hidden="1" customHeight="1"/>
    <row r="63314" ht="12.75" hidden="1" customHeight="1"/>
    <row r="63315" ht="12.75" hidden="1" customHeight="1"/>
    <row r="63316" ht="12.75" hidden="1" customHeight="1"/>
    <row r="63317" ht="12.75" hidden="1" customHeight="1"/>
    <row r="63318" ht="12.75" hidden="1" customHeight="1"/>
    <row r="63319" ht="12.75" hidden="1" customHeight="1"/>
    <row r="63320" ht="12.75" hidden="1" customHeight="1"/>
    <row r="63321" ht="12.75" hidden="1" customHeight="1"/>
    <row r="63322" ht="12.75" hidden="1" customHeight="1"/>
    <row r="63323" ht="12.75" hidden="1" customHeight="1"/>
    <row r="63324" ht="12.75" hidden="1" customHeight="1"/>
    <row r="63325" ht="12.75" hidden="1" customHeight="1"/>
    <row r="63326" ht="12.75" hidden="1" customHeight="1"/>
    <row r="63327" ht="12.75" hidden="1" customHeight="1"/>
    <row r="63328" ht="12.75" hidden="1" customHeight="1"/>
    <row r="63329" ht="12.75" hidden="1" customHeight="1"/>
    <row r="63330" ht="12.75" hidden="1" customHeight="1"/>
    <row r="63331" ht="12.75" hidden="1" customHeight="1"/>
    <row r="63332" ht="12.75" hidden="1" customHeight="1"/>
    <row r="63333" ht="12.75" hidden="1" customHeight="1"/>
    <row r="63334" ht="12.75" hidden="1" customHeight="1"/>
    <row r="63335" ht="12.75" hidden="1" customHeight="1"/>
    <row r="63336" ht="12.75" hidden="1" customHeight="1"/>
    <row r="63337" ht="12.75" hidden="1" customHeight="1"/>
    <row r="63338" ht="12.75" hidden="1" customHeight="1"/>
    <row r="63339" ht="12.75" hidden="1" customHeight="1"/>
    <row r="63340" ht="12.75" hidden="1" customHeight="1"/>
    <row r="63341" ht="12.75" hidden="1" customHeight="1"/>
    <row r="63342" ht="12.75" hidden="1" customHeight="1"/>
    <row r="63343" ht="12.75" hidden="1" customHeight="1"/>
    <row r="63344" ht="12.75" hidden="1" customHeight="1"/>
    <row r="63345" ht="12.75" hidden="1" customHeight="1"/>
    <row r="63346" ht="12.75" hidden="1" customHeight="1"/>
    <row r="63347" ht="12.75" hidden="1" customHeight="1"/>
    <row r="63348" ht="12.75" hidden="1" customHeight="1"/>
    <row r="63349" ht="12.75" hidden="1" customHeight="1"/>
    <row r="63350" ht="12.75" hidden="1" customHeight="1"/>
    <row r="63351" ht="12.75" hidden="1" customHeight="1"/>
    <row r="63352" ht="12.75" hidden="1" customHeight="1"/>
    <row r="63353" ht="12.75" hidden="1" customHeight="1"/>
    <row r="63354" ht="12.75" hidden="1" customHeight="1"/>
    <row r="63355" ht="12.75" hidden="1" customHeight="1"/>
    <row r="63356" ht="12.75" hidden="1" customHeight="1"/>
    <row r="63357" ht="12.75" hidden="1" customHeight="1"/>
    <row r="63358" ht="12.75" hidden="1" customHeight="1"/>
    <row r="63359" ht="12.75" hidden="1" customHeight="1"/>
    <row r="63360" ht="12.75" hidden="1" customHeight="1"/>
    <row r="63361" ht="12.75" hidden="1" customHeight="1"/>
    <row r="63362" ht="12.75" hidden="1" customHeight="1"/>
    <row r="63363" ht="12.75" hidden="1" customHeight="1"/>
    <row r="63364" ht="12.75" hidden="1" customHeight="1"/>
    <row r="63365" ht="12.75" hidden="1" customHeight="1"/>
    <row r="63366" ht="12.75" hidden="1" customHeight="1"/>
    <row r="63367" ht="12.75" hidden="1" customHeight="1"/>
    <row r="63368" ht="12.75" hidden="1" customHeight="1"/>
    <row r="63369" ht="12.75" hidden="1" customHeight="1"/>
    <row r="63370" ht="12.75" hidden="1" customHeight="1"/>
    <row r="63371" ht="12.75" hidden="1" customHeight="1"/>
    <row r="63372" ht="12.75" hidden="1" customHeight="1"/>
    <row r="63373" ht="12.75" hidden="1" customHeight="1"/>
    <row r="63374" ht="12.75" hidden="1" customHeight="1"/>
    <row r="63375" ht="12.75" hidden="1" customHeight="1"/>
    <row r="63376" ht="12.75" hidden="1" customHeight="1"/>
    <row r="63377" ht="12.75" hidden="1" customHeight="1"/>
    <row r="63378" ht="12.75" hidden="1" customHeight="1"/>
    <row r="63379" ht="12.75" hidden="1" customHeight="1"/>
    <row r="63380" ht="12.75" hidden="1" customHeight="1"/>
    <row r="63381" ht="12.75" hidden="1" customHeight="1"/>
    <row r="63382" ht="12.75" hidden="1" customHeight="1"/>
    <row r="63383" ht="12.75" hidden="1" customHeight="1"/>
    <row r="63384" ht="12.75" hidden="1" customHeight="1"/>
    <row r="63385" ht="12.75" hidden="1" customHeight="1"/>
    <row r="63386" ht="12.75" hidden="1" customHeight="1"/>
    <row r="63387" ht="12.75" hidden="1" customHeight="1"/>
    <row r="63388" ht="12.75" hidden="1" customHeight="1"/>
    <row r="63389" ht="12.75" hidden="1" customHeight="1"/>
    <row r="63390" ht="12.75" hidden="1" customHeight="1"/>
    <row r="63391" ht="12.75" hidden="1" customHeight="1"/>
    <row r="63392" ht="12.75" hidden="1" customHeight="1"/>
    <row r="63393" ht="12.75" hidden="1" customHeight="1"/>
    <row r="63394" ht="12.75" hidden="1" customHeight="1"/>
    <row r="63395" ht="12.75" hidden="1" customHeight="1"/>
    <row r="63396" ht="12.75" hidden="1" customHeight="1"/>
    <row r="63397" ht="12.75" hidden="1" customHeight="1"/>
    <row r="63398" ht="12.75" hidden="1" customHeight="1"/>
    <row r="63399" ht="12.75" hidden="1" customHeight="1"/>
    <row r="63400" ht="12.75" hidden="1" customHeight="1"/>
    <row r="63401" ht="12.75" hidden="1" customHeight="1"/>
    <row r="63402" ht="12.75" hidden="1" customHeight="1"/>
    <row r="63403" ht="12.75" hidden="1" customHeight="1"/>
    <row r="63404" ht="12.75" hidden="1" customHeight="1"/>
    <row r="63405" ht="12.75" hidden="1" customHeight="1"/>
    <row r="63406" ht="12.75" hidden="1" customHeight="1"/>
    <row r="63407" ht="12.75" hidden="1" customHeight="1"/>
    <row r="63408" ht="12.75" hidden="1" customHeight="1"/>
    <row r="63409" ht="12.75" hidden="1" customHeight="1"/>
    <row r="63410" ht="12.75" hidden="1" customHeight="1"/>
    <row r="63411" ht="12.75" hidden="1" customHeight="1"/>
    <row r="63412" ht="12.75" hidden="1" customHeight="1"/>
    <row r="63413" ht="12.75" hidden="1" customHeight="1"/>
    <row r="63414" ht="12.75" hidden="1" customHeight="1"/>
    <row r="63415" ht="12.75" hidden="1" customHeight="1"/>
    <row r="63416" ht="12.75" hidden="1" customHeight="1"/>
    <row r="63417" ht="12.75" hidden="1" customHeight="1"/>
    <row r="63418" ht="12.75" hidden="1" customHeight="1"/>
    <row r="63419" ht="12.75" hidden="1" customHeight="1"/>
    <row r="63420" ht="12.75" hidden="1" customHeight="1"/>
    <row r="63421" ht="12.75" hidden="1" customHeight="1"/>
    <row r="63422" ht="12.75" hidden="1" customHeight="1"/>
    <row r="63423" ht="12.75" hidden="1" customHeight="1"/>
    <row r="63424" ht="12.75" hidden="1" customHeight="1"/>
    <row r="63425" ht="12.75" hidden="1" customHeight="1"/>
    <row r="63426" ht="12.75" hidden="1" customHeight="1"/>
    <row r="63427" ht="12.75" hidden="1" customHeight="1"/>
    <row r="63428" ht="12.75" hidden="1" customHeight="1"/>
    <row r="63429" ht="12.75" hidden="1" customHeight="1"/>
    <row r="63430" ht="12.75" hidden="1" customHeight="1"/>
    <row r="63431" ht="12.75" hidden="1" customHeight="1"/>
    <row r="63432" ht="12.75" hidden="1" customHeight="1"/>
    <row r="63433" ht="12.75" hidden="1" customHeight="1"/>
    <row r="63434" ht="12.75" hidden="1" customHeight="1"/>
    <row r="63435" ht="12.75" hidden="1" customHeight="1"/>
    <row r="63436" ht="12.75" hidden="1" customHeight="1"/>
    <row r="63437" ht="12.75" hidden="1" customHeight="1"/>
    <row r="63438" ht="12.75" hidden="1" customHeight="1"/>
    <row r="63439" ht="12.75" hidden="1" customHeight="1"/>
    <row r="63440" ht="12.75" hidden="1" customHeight="1"/>
    <row r="63441" ht="12.75" hidden="1" customHeight="1"/>
    <row r="63442" ht="12.75" hidden="1" customHeight="1"/>
    <row r="63443" ht="12.75" hidden="1" customHeight="1"/>
    <row r="63444" ht="12.75" hidden="1" customHeight="1"/>
    <row r="63445" ht="12.75" hidden="1" customHeight="1"/>
    <row r="63446" ht="12.75" hidden="1" customHeight="1"/>
    <row r="63447" ht="12.75" hidden="1" customHeight="1"/>
    <row r="63448" ht="12.75" hidden="1" customHeight="1"/>
    <row r="63449" ht="12.75" hidden="1" customHeight="1"/>
    <row r="63450" ht="12.75" hidden="1" customHeight="1"/>
    <row r="63451" ht="12.75" hidden="1" customHeight="1"/>
    <row r="63452" ht="12.75" hidden="1" customHeight="1"/>
    <row r="63453" ht="12.75" hidden="1" customHeight="1"/>
    <row r="63454" ht="12.75" hidden="1" customHeight="1"/>
    <row r="63455" ht="12.75" hidden="1" customHeight="1"/>
    <row r="63456" ht="12.75" hidden="1" customHeight="1"/>
    <row r="63457" ht="12.75" hidden="1" customHeight="1"/>
    <row r="63458" ht="12.75" hidden="1" customHeight="1"/>
    <row r="63459" ht="12.75" hidden="1" customHeight="1"/>
    <row r="63460" ht="12.75" hidden="1" customHeight="1"/>
    <row r="63461" ht="12.75" hidden="1" customHeight="1"/>
    <row r="63462" ht="12.75" hidden="1" customHeight="1"/>
    <row r="63463" ht="12.75" hidden="1" customHeight="1"/>
    <row r="63464" ht="12.75" hidden="1" customHeight="1"/>
    <row r="63465" ht="12.75" hidden="1" customHeight="1"/>
    <row r="63466" ht="12.75" hidden="1" customHeight="1"/>
    <row r="63467" ht="12.75" hidden="1" customHeight="1"/>
    <row r="63468" ht="12.75" hidden="1" customHeight="1"/>
    <row r="63469" ht="12.75" hidden="1" customHeight="1"/>
    <row r="63470" ht="12.75" hidden="1" customHeight="1"/>
    <row r="63471" ht="12.75" hidden="1" customHeight="1"/>
    <row r="63472" ht="12.75" hidden="1" customHeight="1"/>
    <row r="63473" ht="12.75" hidden="1" customHeight="1"/>
    <row r="63474" ht="12.75" hidden="1" customHeight="1"/>
    <row r="63475" ht="12.75" hidden="1" customHeight="1"/>
    <row r="63476" ht="12.75" hidden="1" customHeight="1"/>
    <row r="63477" ht="12.75" hidden="1" customHeight="1"/>
    <row r="63478" ht="12.75" hidden="1" customHeight="1"/>
    <row r="63479" ht="12.75" hidden="1" customHeight="1"/>
    <row r="63480" ht="12.75" hidden="1" customHeight="1"/>
    <row r="63481" ht="12.75" hidden="1" customHeight="1"/>
    <row r="63482" ht="12.75" hidden="1" customHeight="1"/>
    <row r="63483" ht="12.75" hidden="1" customHeight="1"/>
    <row r="63484" ht="12.75" hidden="1" customHeight="1"/>
    <row r="63485" ht="12.75" hidden="1" customHeight="1"/>
    <row r="63486" ht="12.75" hidden="1" customHeight="1"/>
    <row r="63487" ht="12.75" hidden="1" customHeight="1"/>
    <row r="63488" ht="12.75" hidden="1" customHeight="1"/>
    <row r="63489" ht="12.75" hidden="1" customHeight="1"/>
    <row r="63490" ht="12.75" hidden="1" customHeight="1"/>
    <row r="63491" ht="12.75" hidden="1" customHeight="1"/>
    <row r="63492" ht="12.75" hidden="1" customHeight="1"/>
    <row r="63493" ht="12.75" hidden="1" customHeight="1"/>
    <row r="63494" ht="12.75" hidden="1" customHeight="1"/>
    <row r="63495" ht="12.75" hidden="1" customHeight="1"/>
    <row r="63496" ht="12.75" hidden="1" customHeight="1"/>
    <row r="63497" ht="12.75" hidden="1" customHeight="1"/>
    <row r="63498" ht="12.75" hidden="1" customHeight="1"/>
    <row r="63499" ht="12.75" hidden="1" customHeight="1"/>
    <row r="63500" ht="12.75" hidden="1" customHeight="1"/>
    <row r="63501" ht="12.75" hidden="1" customHeight="1"/>
    <row r="63502" ht="12.75" hidden="1" customHeight="1"/>
    <row r="63503" ht="12.75" hidden="1" customHeight="1"/>
    <row r="63504" ht="12.75" hidden="1" customHeight="1"/>
    <row r="63505" ht="12.75" hidden="1" customHeight="1"/>
    <row r="63506" ht="12.75" hidden="1" customHeight="1"/>
    <row r="63507" ht="12.75" hidden="1" customHeight="1"/>
    <row r="63508" ht="12.75" hidden="1" customHeight="1"/>
    <row r="63509" ht="12.75" hidden="1" customHeight="1"/>
    <row r="63510" ht="12.75" hidden="1" customHeight="1"/>
    <row r="63511" ht="12.75" hidden="1" customHeight="1"/>
    <row r="63512" ht="12.75" hidden="1" customHeight="1"/>
    <row r="63513" ht="12.75" hidden="1" customHeight="1"/>
    <row r="63514" ht="12.75" hidden="1" customHeight="1"/>
    <row r="63515" ht="12.75" hidden="1" customHeight="1"/>
    <row r="63516" ht="12.75" hidden="1" customHeight="1"/>
    <row r="63517" ht="12.75" hidden="1" customHeight="1"/>
    <row r="63518" ht="12.75" hidden="1" customHeight="1"/>
    <row r="63519" ht="12.75" hidden="1" customHeight="1"/>
    <row r="63520" ht="12.75" hidden="1" customHeight="1"/>
    <row r="63521" ht="12.75" hidden="1" customHeight="1"/>
    <row r="63522" ht="12.75" hidden="1" customHeight="1"/>
    <row r="63523" ht="12.75" hidden="1" customHeight="1"/>
    <row r="63524" ht="12.75" hidden="1" customHeight="1"/>
    <row r="63525" ht="12.75" hidden="1" customHeight="1"/>
    <row r="63526" ht="12.75" hidden="1" customHeight="1"/>
    <row r="63527" ht="12.75" hidden="1" customHeight="1"/>
    <row r="63528" ht="12.75" hidden="1" customHeight="1"/>
    <row r="63529" ht="12.75" hidden="1" customHeight="1"/>
    <row r="63530" ht="12.75" hidden="1" customHeight="1"/>
    <row r="63531" ht="12.75" hidden="1" customHeight="1"/>
    <row r="63532" ht="12.75" hidden="1" customHeight="1"/>
    <row r="63533" ht="12.75" hidden="1" customHeight="1"/>
    <row r="63534" ht="12.75" hidden="1" customHeight="1"/>
    <row r="63535" ht="12.75" hidden="1" customHeight="1"/>
    <row r="63536" ht="12.75" hidden="1" customHeight="1"/>
    <row r="63537" ht="12.75" hidden="1" customHeight="1"/>
    <row r="63538" ht="12.75" hidden="1" customHeight="1"/>
    <row r="63539" ht="12.75" hidden="1" customHeight="1"/>
    <row r="63540" ht="12.75" hidden="1" customHeight="1"/>
    <row r="63541" ht="12.75" hidden="1" customHeight="1"/>
    <row r="63542" ht="12.75" hidden="1" customHeight="1"/>
    <row r="63543" ht="12.75" hidden="1" customHeight="1"/>
    <row r="63544" ht="12.75" hidden="1" customHeight="1"/>
    <row r="63545" ht="12.75" hidden="1" customHeight="1"/>
    <row r="63546" ht="12.75" hidden="1" customHeight="1"/>
    <row r="63547" ht="12.75" hidden="1" customHeight="1"/>
    <row r="63548" ht="12.75" hidden="1" customHeight="1"/>
    <row r="63549" ht="12.75" hidden="1" customHeight="1"/>
    <row r="63550" ht="12.75" hidden="1" customHeight="1"/>
    <row r="63551" ht="12.75" hidden="1" customHeight="1"/>
    <row r="63552" ht="12.75" hidden="1" customHeight="1"/>
    <row r="63553" ht="12.75" hidden="1" customHeight="1"/>
    <row r="63554" ht="12.75" hidden="1" customHeight="1"/>
    <row r="63555" ht="12.75" hidden="1" customHeight="1"/>
    <row r="63556" ht="12.75" hidden="1" customHeight="1"/>
    <row r="63557" ht="12.75" hidden="1" customHeight="1"/>
    <row r="63558" ht="12.75" hidden="1" customHeight="1"/>
    <row r="63559" ht="12.75" hidden="1" customHeight="1"/>
    <row r="63560" ht="12.75" hidden="1" customHeight="1"/>
    <row r="63561" ht="12.75" hidden="1" customHeight="1"/>
    <row r="63562" ht="12.75" hidden="1" customHeight="1"/>
    <row r="63563" ht="12.75" hidden="1" customHeight="1"/>
    <row r="63564" ht="12.75" hidden="1" customHeight="1"/>
    <row r="63565" ht="12.75" hidden="1" customHeight="1"/>
    <row r="63566" ht="12.75" hidden="1" customHeight="1"/>
    <row r="63567" ht="12.75" hidden="1" customHeight="1"/>
    <row r="63568" ht="12.75" hidden="1" customHeight="1"/>
    <row r="63569" ht="12.75" hidden="1" customHeight="1"/>
    <row r="63570" ht="12.75" hidden="1" customHeight="1"/>
    <row r="63571" ht="12.75" hidden="1" customHeight="1"/>
    <row r="63572" ht="12.75" hidden="1" customHeight="1"/>
    <row r="63573" ht="12.75" hidden="1" customHeight="1"/>
    <row r="63574" ht="12.75" hidden="1" customHeight="1"/>
    <row r="63575" ht="12.75" hidden="1" customHeight="1"/>
    <row r="63576" ht="12.75" hidden="1" customHeight="1"/>
    <row r="63577" ht="12.75" hidden="1" customHeight="1"/>
    <row r="63578" ht="12.75" hidden="1" customHeight="1"/>
    <row r="63579" ht="12.75" hidden="1" customHeight="1"/>
    <row r="63580" ht="12.75" hidden="1" customHeight="1"/>
    <row r="63581" ht="12.75" hidden="1" customHeight="1"/>
    <row r="63582" ht="12.75" hidden="1" customHeight="1"/>
    <row r="63583" ht="12.75" hidden="1" customHeight="1"/>
    <row r="63584" ht="12.75" hidden="1" customHeight="1"/>
    <row r="63585" ht="12.75" hidden="1" customHeight="1"/>
    <row r="63586" ht="12.75" hidden="1" customHeight="1"/>
    <row r="63587" ht="12.75" hidden="1" customHeight="1"/>
    <row r="63588" ht="12.75" hidden="1" customHeight="1"/>
    <row r="63589" ht="12.75" hidden="1" customHeight="1"/>
    <row r="63590" ht="12.75" hidden="1" customHeight="1"/>
    <row r="63591" ht="12.75" hidden="1" customHeight="1"/>
    <row r="63592" ht="12.75" hidden="1" customHeight="1"/>
    <row r="63593" ht="12.75" hidden="1" customHeight="1"/>
    <row r="63594" ht="12.75" hidden="1" customHeight="1"/>
    <row r="63595" ht="12.75" hidden="1" customHeight="1"/>
    <row r="63596" ht="12.75" hidden="1" customHeight="1"/>
    <row r="63597" ht="12.75" hidden="1" customHeight="1"/>
    <row r="63598" ht="12.75" hidden="1" customHeight="1"/>
    <row r="63599" ht="12.75" hidden="1" customHeight="1"/>
    <row r="63600" ht="12.75" hidden="1" customHeight="1"/>
    <row r="63601" ht="12.75" hidden="1" customHeight="1"/>
    <row r="63602" ht="12.75" hidden="1" customHeight="1"/>
    <row r="63603" ht="12.75" hidden="1" customHeight="1"/>
    <row r="63604" ht="12.75" hidden="1" customHeight="1"/>
    <row r="63605" ht="12.75" hidden="1" customHeight="1"/>
    <row r="63606" ht="12.75" hidden="1" customHeight="1"/>
    <row r="63607" ht="12.75" hidden="1" customHeight="1"/>
    <row r="63608" ht="12.75" hidden="1" customHeight="1"/>
    <row r="63609" ht="12.75" hidden="1" customHeight="1"/>
    <row r="63610" ht="12.75" hidden="1" customHeight="1"/>
    <row r="63611" ht="12.75" hidden="1" customHeight="1"/>
    <row r="63612" ht="12.75" hidden="1" customHeight="1"/>
    <row r="63613" ht="12.75" hidden="1" customHeight="1"/>
    <row r="63614" ht="12.75" hidden="1" customHeight="1"/>
    <row r="63615" ht="12.75" hidden="1" customHeight="1"/>
    <row r="63616" ht="12.75" hidden="1" customHeight="1"/>
    <row r="63617" ht="12.75" hidden="1" customHeight="1"/>
    <row r="63618" ht="12.75" hidden="1" customHeight="1"/>
    <row r="63619" ht="12.75" hidden="1" customHeight="1"/>
    <row r="63620" ht="12.75" hidden="1" customHeight="1"/>
    <row r="63621" ht="12.75" hidden="1" customHeight="1"/>
    <row r="63622" ht="12.75" hidden="1" customHeight="1"/>
    <row r="63623" ht="12.75" hidden="1" customHeight="1"/>
    <row r="63624" ht="12.75" hidden="1" customHeight="1"/>
    <row r="63625" ht="12.75" hidden="1" customHeight="1"/>
    <row r="63626" ht="12.75" hidden="1" customHeight="1"/>
    <row r="63627" ht="12.75" hidden="1" customHeight="1"/>
    <row r="63628" ht="12.75" hidden="1" customHeight="1"/>
    <row r="63629" ht="12.75" hidden="1" customHeight="1"/>
    <row r="63630" ht="12.75" hidden="1" customHeight="1"/>
    <row r="63631" ht="12.75" hidden="1" customHeight="1"/>
    <row r="63632" ht="12.75" hidden="1" customHeight="1"/>
    <row r="63633" ht="12.75" hidden="1" customHeight="1"/>
    <row r="63634" ht="12.75" hidden="1" customHeight="1"/>
    <row r="63635" ht="12.75" hidden="1" customHeight="1"/>
    <row r="63636" ht="12.75" hidden="1" customHeight="1"/>
    <row r="63637" ht="12.75" hidden="1" customHeight="1"/>
    <row r="63638" ht="12.75" hidden="1" customHeight="1"/>
    <row r="63639" ht="12.75" hidden="1" customHeight="1"/>
    <row r="63640" ht="12.75" hidden="1" customHeight="1"/>
    <row r="63641" ht="12.75" hidden="1" customHeight="1"/>
    <row r="63642" ht="12.75" hidden="1" customHeight="1"/>
    <row r="63643" ht="12.75" hidden="1" customHeight="1"/>
    <row r="63644" ht="12.75" hidden="1" customHeight="1"/>
    <row r="63645" ht="12.75" hidden="1" customHeight="1"/>
    <row r="63646" ht="12.75" hidden="1" customHeight="1"/>
    <row r="63647" ht="12.75" hidden="1" customHeight="1"/>
    <row r="63648" ht="12.75" hidden="1" customHeight="1"/>
    <row r="63649" ht="12.75" hidden="1" customHeight="1"/>
    <row r="63650" ht="12.75" hidden="1" customHeight="1"/>
    <row r="63651" ht="12.75" hidden="1" customHeight="1"/>
    <row r="63652" ht="12.75" hidden="1" customHeight="1"/>
    <row r="63653" ht="12.75" hidden="1" customHeight="1"/>
    <row r="63654" ht="12.75" hidden="1" customHeight="1"/>
    <row r="63655" ht="12.75" hidden="1" customHeight="1"/>
    <row r="63656" ht="12.75" hidden="1" customHeight="1"/>
    <row r="63657" ht="12.75" hidden="1" customHeight="1"/>
    <row r="63658" ht="12.75" hidden="1" customHeight="1"/>
    <row r="63659" ht="12.75" hidden="1" customHeight="1"/>
    <row r="63660" ht="12.75" hidden="1" customHeight="1"/>
    <row r="63661" ht="12.75" hidden="1" customHeight="1"/>
    <row r="63662" ht="12.75" hidden="1" customHeight="1"/>
    <row r="63663" ht="12.75" hidden="1" customHeight="1"/>
    <row r="63664" ht="12.75" hidden="1" customHeight="1"/>
    <row r="63665" ht="12.75" hidden="1" customHeight="1"/>
    <row r="63666" ht="12.75" hidden="1" customHeight="1"/>
    <row r="63667" ht="12.75" hidden="1" customHeight="1"/>
    <row r="63668" ht="12.75" hidden="1" customHeight="1"/>
    <row r="63669" ht="12.75" hidden="1" customHeight="1"/>
    <row r="63670" ht="12.75" hidden="1" customHeight="1"/>
    <row r="63671" ht="12.75" hidden="1" customHeight="1"/>
    <row r="63672" ht="12.75" hidden="1" customHeight="1"/>
    <row r="63673" ht="12.75" hidden="1" customHeight="1"/>
    <row r="63674" ht="12.75" hidden="1" customHeight="1"/>
    <row r="63675" ht="12.75" hidden="1" customHeight="1"/>
    <row r="63676" ht="12.75" hidden="1" customHeight="1"/>
    <row r="63677" ht="12.75" hidden="1" customHeight="1"/>
    <row r="63678" ht="12.75" hidden="1" customHeight="1"/>
    <row r="63679" ht="12.75" hidden="1" customHeight="1"/>
    <row r="63680" ht="12.75" hidden="1" customHeight="1"/>
    <row r="63681" ht="12.75" hidden="1" customHeight="1"/>
    <row r="63682" ht="12.75" hidden="1" customHeight="1"/>
    <row r="63683" ht="12.75" hidden="1" customHeight="1"/>
    <row r="63684" ht="12.75" hidden="1" customHeight="1"/>
    <row r="63685" ht="12.75" hidden="1" customHeight="1"/>
    <row r="63686" ht="12.75" hidden="1" customHeight="1"/>
    <row r="63687" ht="12.75" hidden="1" customHeight="1"/>
    <row r="63688" ht="12.75" hidden="1" customHeight="1"/>
    <row r="63689" ht="12.75" hidden="1" customHeight="1"/>
    <row r="63690" ht="12.75" hidden="1" customHeight="1"/>
    <row r="63691" ht="12.75" hidden="1" customHeight="1"/>
    <row r="63692" ht="12.75" hidden="1" customHeight="1"/>
    <row r="63693" ht="12.75" hidden="1" customHeight="1"/>
    <row r="63694" ht="12.75" hidden="1" customHeight="1"/>
    <row r="63695" ht="12.75" hidden="1" customHeight="1"/>
    <row r="63696" ht="12.75" hidden="1" customHeight="1"/>
    <row r="63697" ht="12.75" hidden="1" customHeight="1"/>
    <row r="63698" ht="12.75" hidden="1" customHeight="1"/>
    <row r="63699" ht="12.75" hidden="1" customHeight="1"/>
    <row r="63700" ht="12.75" hidden="1" customHeight="1"/>
    <row r="63701" ht="12.75" hidden="1" customHeight="1"/>
    <row r="63702" ht="12.75" hidden="1" customHeight="1"/>
    <row r="63703" ht="12.75" hidden="1" customHeight="1"/>
    <row r="63704" ht="12.75" hidden="1" customHeight="1"/>
    <row r="63705" ht="12.75" hidden="1" customHeight="1"/>
    <row r="63706" ht="12.75" hidden="1" customHeight="1"/>
    <row r="63707" ht="12.75" hidden="1" customHeight="1"/>
    <row r="63708" ht="12.75" hidden="1" customHeight="1"/>
    <row r="63709" ht="12.75" hidden="1" customHeight="1"/>
    <row r="63710" ht="12.75" hidden="1" customHeight="1"/>
    <row r="63711" ht="12.75" hidden="1" customHeight="1"/>
    <row r="63712" ht="12.75" hidden="1" customHeight="1"/>
    <row r="63713" ht="12.75" hidden="1" customHeight="1"/>
    <row r="63714" ht="12.75" hidden="1" customHeight="1"/>
    <row r="63715" ht="12.75" hidden="1" customHeight="1"/>
    <row r="63716" ht="12.75" hidden="1" customHeight="1"/>
    <row r="63717" ht="12.75" hidden="1" customHeight="1"/>
    <row r="63718" ht="12.75" hidden="1" customHeight="1"/>
    <row r="63719" ht="12.75" hidden="1" customHeight="1"/>
    <row r="63720" ht="12.75" hidden="1" customHeight="1"/>
    <row r="63721" ht="12.75" hidden="1" customHeight="1"/>
    <row r="63722" ht="12.75" hidden="1" customHeight="1"/>
    <row r="63723" ht="12.75" hidden="1" customHeight="1"/>
    <row r="63724" ht="12.75" hidden="1" customHeight="1"/>
    <row r="63725" ht="12.75" hidden="1" customHeight="1"/>
    <row r="63726" ht="12.75" hidden="1" customHeight="1"/>
    <row r="63727" ht="12.75" hidden="1" customHeight="1"/>
    <row r="63728" ht="12.75" hidden="1" customHeight="1"/>
    <row r="63729" ht="12.75" hidden="1" customHeight="1"/>
    <row r="63730" ht="12.75" hidden="1" customHeight="1"/>
    <row r="63731" ht="12.75" hidden="1" customHeight="1"/>
    <row r="63732" ht="12.75" hidden="1" customHeight="1"/>
    <row r="63733" ht="12.75" hidden="1" customHeight="1"/>
    <row r="63734" ht="12.75" hidden="1" customHeight="1"/>
    <row r="63735" ht="12.75" hidden="1" customHeight="1"/>
    <row r="63736" ht="12.75" hidden="1" customHeight="1"/>
    <row r="63737" ht="12.75" hidden="1" customHeight="1"/>
    <row r="63738" ht="12.75" hidden="1" customHeight="1"/>
    <row r="63739" ht="12.75" hidden="1" customHeight="1"/>
    <row r="63740" ht="12.75" hidden="1" customHeight="1"/>
    <row r="63741" ht="12.75" hidden="1" customHeight="1"/>
    <row r="63742" ht="12.75" hidden="1" customHeight="1"/>
    <row r="63743" ht="12.75" hidden="1" customHeight="1"/>
    <row r="63744" ht="12.75" hidden="1" customHeight="1"/>
    <row r="63745" ht="12.75" hidden="1" customHeight="1"/>
    <row r="63746" ht="12.75" hidden="1" customHeight="1"/>
    <row r="63747" ht="12.75" hidden="1" customHeight="1"/>
    <row r="63748" ht="12.75" hidden="1" customHeight="1"/>
    <row r="63749" ht="12.75" hidden="1" customHeight="1"/>
    <row r="63750" ht="12.75" hidden="1" customHeight="1"/>
    <row r="63751" ht="12.75" hidden="1" customHeight="1"/>
    <row r="63752" ht="12.75" hidden="1" customHeight="1"/>
    <row r="63753" ht="12.75" hidden="1" customHeight="1"/>
    <row r="63754" ht="12.75" hidden="1" customHeight="1"/>
    <row r="63755" ht="12.75" hidden="1" customHeight="1"/>
    <row r="63756" ht="12.75" hidden="1" customHeight="1"/>
    <row r="63757" ht="12.75" hidden="1" customHeight="1"/>
    <row r="63758" ht="12.75" hidden="1" customHeight="1"/>
    <row r="63759" ht="12.75" hidden="1" customHeight="1"/>
    <row r="63760" ht="12.75" hidden="1" customHeight="1"/>
    <row r="63761" ht="12.75" hidden="1" customHeight="1"/>
    <row r="63762" ht="12.75" hidden="1" customHeight="1"/>
    <row r="63763" ht="12.75" hidden="1" customHeight="1"/>
    <row r="63764" ht="12.75" hidden="1" customHeight="1"/>
    <row r="63765" ht="12.75" hidden="1" customHeight="1"/>
    <row r="63766" ht="12.75" hidden="1" customHeight="1"/>
    <row r="63767" ht="12.75" hidden="1" customHeight="1"/>
    <row r="63768" ht="12.75" hidden="1" customHeight="1"/>
    <row r="63769" ht="12.75" hidden="1" customHeight="1"/>
    <row r="63770" ht="12.75" hidden="1" customHeight="1"/>
    <row r="63771" ht="12.75" hidden="1" customHeight="1"/>
    <row r="63772" ht="12.75" hidden="1" customHeight="1"/>
    <row r="63773" ht="12.75" hidden="1" customHeight="1"/>
    <row r="63774" ht="12.75" hidden="1" customHeight="1"/>
    <row r="63775" ht="12.75" hidden="1" customHeight="1"/>
    <row r="63776" ht="12.75" hidden="1" customHeight="1"/>
    <row r="63777" ht="12.75" hidden="1" customHeight="1"/>
    <row r="63778" ht="12.75" hidden="1" customHeight="1"/>
    <row r="63779" ht="12.75" hidden="1" customHeight="1"/>
    <row r="63780" ht="12.75" hidden="1" customHeight="1"/>
    <row r="63781" ht="12.75" hidden="1" customHeight="1"/>
    <row r="63782" ht="12.75" hidden="1" customHeight="1"/>
    <row r="63783" ht="12.75" hidden="1" customHeight="1"/>
    <row r="63784" ht="12.75" hidden="1" customHeight="1"/>
    <row r="63785" ht="12.75" hidden="1" customHeight="1"/>
    <row r="63786" ht="12.75" hidden="1" customHeight="1"/>
    <row r="63787" ht="12.75" hidden="1" customHeight="1"/>
    <row r="63788" ht="12.75" hidden="1" customHeight="1"/>
    <row r="63789" ht="12.75" hidden="1" customHeight="1"/>
    <row r="63790" ht="12.75" hidden="1" customHeight="1"/>
    <row r="63791" ht="12.75" hidden="1" customHeight="1"/>
    <row r="63792" ht="12.75" hidden="1" customHeight="1"/>
    <row r="63793" ht="12.75" hidden="1" customHeight="1"/>
    <row r="63794" ht="12.75" hidden="1" customHeight="1"/>
    <row r="63795" ht="12.75" hidden="1" customHeight="1"/>
    <row r="63796" ht="12.75" hidden="1" customHeight="1"/>
    <row r="63797" ht="12.75" hidden="1" customHeight="1"/>
    <row r="63798" ht="12.75" hidden="1" customHeight="1"/>
    <row r="63799" ht="12.75" hidden="1" customHeight="1"/>
    <row r="63800" ht="12.75" hidden="1" customHeight="1"/>
    <row r="63801" ht="12.75" hidden="1" customHeight="1"/>
    <row r="63802" ht="12.75" hidden="1" customHeight="1"/>
    <row r="63803" ht="12.75" hidden="1" customHeight="1"/>
    <row r="63804" ht="12.75" hidden="1" customHeight="1"/>
    <row r="63805" ht="12.75" hidden="1" customHeight="1"/>
    <row r="63806" ht="12.75" hidden="1" customHeight="1"/>
    <row r="63807" ht="12.75" hidden="1" customHeight="1"/>
    <row r="63808" ht="12.75" hidden="1" customHeight="1"/>
    <row r="63809" ht="12.75" hidden="1" customHeight="1"/>
    <row r="63810" ht="12.75" hidden="1" customHeight="1"/>
    <row r="63811" ht="12.75" hidden="1" customHeight="1"/>
    <row r="63812" ht="12.75" hidden="1" customHeight="1"/>
    <row r="63813" ht="12.75" hidden="1" customHeight="1"/>
    <row r="63814" ht="12.75" hidden="1" customHeight="1"/>
    <row r="63815" ht="12.75" hidden="1" customHeight="1"/>
    <row r="63816" ht="12.75" hidden="1" customHeight="1"/>
    <row r="63817" ht="12.75" hidden="1" customHeight="1"/>
    <row r="63818" ht="12.75" hidden="1" customHeight="1"/>
    <row r="63819" ht="12.75" hidden="1" customHeight="1"/>
    <row r="63820" ht="12.75" hidden="1" customHeight="1"/>
    <row r="63821" ht="12.75" hidden="1" customHeight="1"/>
    <row r="63822" ht="12.75" hidden="1" customHeight="1"/>
    <row r="63823" ht="12.75" hidden="1" customHeight="1"/>
    <row r="63824" ht="12.75" hidden="1" customHeight="1"/>
    <row r="63825" ht="12.75" hidden="1" customHeight="1"/>
    <row r="63826" ht="12.75" hidden="1" customHeight="1"/>
    <row r="63827" ht="12.75" hidden="1" customHeight="1"/>
    <row r="63828" ht="12.75" hidden="1" customHeight="1"/>
    <row r="63829" ht="12.75" hidden="1" customHeight="1"/>
    <row r="63830" ht="12.75" hidden="1" customHeight="1"/>
    <row r="63831" ht="12.75" hidden="1" customHeight="1"/>
    <row r="63832" ht="12.75" hidden="1" customHeight="1"/>
    <row r="63833" ht="12.75" hidden="1" customHeight="1"/>
    <row r="63834" ht="12.75" hidden="1" customHeight="1"/>
    <row r="63835" ht="12.75" hidden="1" customHeight="1"/>
    <row r="63836" ht="12.75" hidden="1" customHeight="1"/>
    <row r="63837" ht="12.75" hidden="1" customHeight="1"/>
    <row r="63838" ht="12.75" hidden="1" customHeight="1"/>
    <row r="63839" ht="12.75" hidden="1" customHeight="1"/>
    <row r="63840" ht="12.75" hidden="1" customHeight="1"/>
    <row r="63841" ht="12.75" hidden="1" customHeight="1"/>
    <row r="63842" ht="12.75" hidden="1" customHeight="1"/>
    <row r="63843" ht="12.75" hidden="1" customHeight="1"/>
    <row r="63844" ht="12.75" hidden="1" customHeight="1"/>
    <row r="63845" ht="12.75" hidden="1" customHeight="1"/>
    <row r="63846" ht="12.75" hidden="1" customHeight="1"/>
    <row r="63847" ht="12.75" hidden="1" customHeight="1"/>
    <row r="63848" ht="12.75" hidden="1" customHeight="1"/>
    <row r="63849" ht="12.75" hidden="1" customHeight="1"/>
    <row r="63850" ht="12.75" hidden="1" customHeight="1"/>
    <row r="63851" ht="12.75" hidden="1" customHeight="1"/>
    <row r="63852" ht="12.75" hidden="1" customHeight="1"/>
    <row r="63853" ht="12.75" hidden="1" customHeight="1"/>
    <row r="63854" ht="12.75" hidden="1" customHeight="1"/>
    <row r="63855" ht="12.75" hidden="1" customHeight="1"/>
    <row r="63856" ht="12.75" hidden="1" customHeight="1"/>
    <row r="63857" ht="12.75" hidden="1" customHeight="1"/>
    <row r="63858" ht="12.75" hidden="1" customHeight="1"/>
    <row r="63859" ht="12.75" hidden="1" customHeight="1"/>
    <row r="63860" ht="12.75" hidden="1" customHeight="1"/>
    <row r="63861" ht="12.75" hidden="1" customHeight="1"/>
    <row r="63862" ht="12.75" hidden="1" customHeight="1"/>
    <row r="63863" ht="12.75" hidden="1" customHeight="1"/>
    <row r="63864" ht="12.75" hidden="1" customHeight="1"/>
    <row r="63865" ht="12.75" hidden="1" customHeight="1"/>
    <row r="63866" ht="12.75" hidden="1" customHeight="1"/>
    <row r="63867" ht="12.75" hidden="1" customHeight="1"/>
    <row r="63868" ht="12.75" hidden="1" customHeight="1"/>
    <row r="63869" ht="12.75" hidden="1" customHeight="1"/>
    <row r="63870" ht="12.75" hidden="1" customHeight="1"/>
    <row r="63871" ht="12.75" hidden="1" customHeight="1"/>
    <row r="63872" ht="12.75" hidden="1" customHeight="1"/>
    <row r="63873" ht="12.75" hidden="1" customHeight="1"/>
    <row r="63874" ht="12.75" hidden="1" customHeight="1"/>
    <row r="63875" ht="12.75" hidden="1" customHeight="1"/>
    <row r="63876" ht="12.75" hidden="1" customHeight="1"/>
    <row r="63877" ht="12.75" hidden="1" customHeight="1"/>
    <row r="63878" ht="12.75" hidden="1" customHeight="1"/>
    <row r="63879" ht="12.75" hidden="1" customHeight="1"/>
    <row r="63880" ht="12.75" hidden="1" customHeight="1"/>
    <row r="63881" ht="12.75" hidden="1" customHeight="1"/>
    <row r="63882" ht="12.75" hidden="1" customHeight="1"/>
    <row r="63883" ht="12.75" hidden="1" customHeight="1"/>
    <row r="63884" ht="12.75" hidden="1" customHeight="1"/>
    <row r="63885" ht="12.75" hidden="1" customHeight="1"/>
    <row r="63886" ht="12.75" hidden="1" customHeight="1"/>
    <row r="63887" ht="12.75" hidden="1" customHeight="1"/>
    <row r="63888" ht="12.75" hidden="1" customHeight="1"/>
    <row r="63889" ht="12.75" hidden="1" customHeight="1"/>
    <row r="63890" ht="12.75" hidden="1" customHeight="1"/>
    <row r="63891" ht="12.75" hidden="1" customHeight="1"/>
    <row r="63892" ht="12.75" hidden="1" customHeight="1"/>
    <row r="63893" ht="12.75" hidden="1" customHeight="1"/>
    <row r="63894" ht="12.75" hidden="1" customHeight="1"/>
    <row r="63895" ht="12.75" hidden="1" customHeight="1"/>
    <row r="63896" ht="12.75" hidden="1" customHeight="1"/>
    <row r="63897" ht="12.75" hidden="1" customHeight="1"/>
    <row r="63898" ht="12.75" hidden="1" customHeight="1"/>
    <row r="63899" ht="12.75" hidden="1" customHeight="1"/>
    <row r="63900" ht="12.75" hidden="1" customHeight="1"/>
    <row r="63901" ht="12.75" hidden="1" customHeight="1"/>
    <row r="63902" ht="12.75" hidden="1" customHeight="1"/>
    <row r="63903" ht="12.75" hidden="1" customHeight="1"/>
    <row r="63904" ht="12.75" hidden="1" customHeight="1"/>
    <row r="63905" ht="12.75" hidden="1" customHeight="1"/>
    <row r="63906" ht="12.75" hidden="1" customHeight="1"/>
    <row r="63907" ht="12.75" hidden="1" customHeight="1"/>
    <row r="63908" ht="12.75" hidden="1" customHeight="1"/>
    <row r="63909" ht="12.75" hidden="1" customHeight="1"/>
    <row r="63910" ht="12.75" hidden="1" customHeight="1"/>
    <row r="63911" ht="12.75" hidden="1" customHeight="1"/>
    <row r="63912" ht="12.75" hidden="1" customHeight="1"/>
    <row r="63913" ht="12.75" hidden="1" customHeight="1"/>
    <row r="63914" ht="12.75" hidden="1" customHeight="1"/>
    <row r="63915" ht="12.75" hidden="1" customHeight="1"/>
    <row r="63916" ht="12.75" hidden="1" customHeight="1"/>
    <row r="63917" ht="12.75" hidden="1" customHeight="1"/>
    <row r="63918" ht="12.75" hidden="1" customHeight="1"/>
    <row r="63919" ht="12.75" hidden="1" customHeight="1"/>
    <row r="63920" ht="12.75" hidden="1" customHeight="1"/>
    <row r="63921" ht="12.75" hidden="1" customHeight="1"/>
    <row r="63922" ht="12.75" hidden="1" customHeight="1"/>
    <row r="63923" ht="12.75" hidden="1" customHeight="1"/>
    <row r="63924" ht="12.75" hidden="1" customHeight="1"/>
    <row r="63925" ht="12.75" hidden="1" customHeight="1"/>
    <row r="63926" ht="12.75" hidden="1" customHeight="1"/>
    <row r="63927" ht="12.75" hidden="1" customHeight="1"/>
    <row r="63928" ht="12.75" hidden="1" customHeight="1"/>
    <row r="63929" ht="12.75" hidden="1" customHeight="1"/>
    <row r="63930" ht="12.75" hidden="1" customHeight="1"/>
    <row r="63931" ht="12.75" hidden="1" customHeight="1"/>
    <row r="63932" ht="12.75" hidden="1" customHeight="1"/>
    <row r="63933" ht="12.75" hidden="1" customHeight="1"/>
    <row r="63934" ht="12.75" hidden="1" customHeight="1"/>
    <row r="63935" ht="12.75" hidden="1" customHeight="1"/>
    <row r="63936" ht="12.75" hidden="1" customHeight="1"/>
    <row r="63937" ht="12.75" hidden="1" customHeight="1"/>
    <row r="63938" ht="12.75" hidden="1" customHeight="1"/>
    <row r="63939" ht="12.75" hidden="1" customHeight="1"/>
    <row r="63940" ht="12.75" hidden="1" customHeight="1"/>
    <row r="63941" ht="12.75" hidden="1" customHeight="1"/>
    <row r="63942" ht="12.75" hidden="1" customHeight="1"/>
    <row r="63943" ht="12.75" hidden="1" customHeight="1"/>
    <row r="63944" ht="12.75" hidden="1" customHeight="1"/>
    <row r="63945" ht="12.75" hidden="1" customHeight="1"/>
    <row r="63946" ht="12.75" hidden="1" customHeight="1"/>
    <row r="63947" ht="12.75" hidden="1" customHeight="1"/>
    <row r="63948" ht="12.75" hidden="1" customHeight="1"/>
    <row r="63949" ht="12.75" hidden="1" customHeight="1"/>
    <row r="63950" ht="12.75" hidden="1" customHeight="1"/>
    <row r="63951" ht="12.75" hidden="1" customHeight="1"/>
    <row r="63952" ht="12.75" hidden="1" customHeight="1"/>
    <row r="63953" ht="12.75" hidden="1" customHeight="1"/>
    <row r="63954" ht="12.75" hidden="1" customHeight="1"/>
    <row r="63955" ht="12.75" hidden="1" customHeight="1"/>
    <row r="63956" ht="12.75" hidden="1" customHeight="1"/>
    <row r="63957" ht="12.75" hidden="1" customHeight="1"/>
    <row r="63958" ht="12.75" hidden="1" customHeight="1"/>
    <row r="63959" ht="12.75" hidden="1" customHeight="1"/>
    <row r="63960" ht="12.75" hidden="1" customHeight="1"/>
    <row r="63961" ht="12.75" hidden="1" customHeight="1"/>
    <row r="63962" ht="12.75" hidden="1" customHeight="1"/>
    <row r="63963" ht="12.75" hidden="1" customHeight="1"/>
    <row r="63964" ht="12.75" hidden="1" customHeight="1"/>
    <row r="63965" ht="12.75" hidden="1" customHeight="1"/>
    <row r="63966" ht="12.75" hidden="1" customHeight="1"/>
    <row r="63967" ht="12.75" hidden="1" customHeight="1"/>
    <row r="63968" ht="12.75" hidden="1" customHeight="1"/>
    <row r="63969" ht="12.75" hidden="1" customHeight="1"/>
    <row r="63970" ht="12.75" hidden="1" customHeight="1"/>
    <row r="63971" ht="12.75" hidden="1" customHeight="1"/>
    <row r="63972" ht="12.75" hidden="1" customHeight="1"/>
    <row r="63973" ht="12.75" hidden="1" customHeight="1"/>
    <row r="63974" ht="12.75" hidden="1" customHeight="1"/>
    <row r="63975" ht="12.75" hidden="1" customHeight="1"/>
    <row r="63976" ht="12.75" hidden="1" customHeight="1"/>
    <row r="63977" ht="12.75" hidden="1" customHeight="1"/>
    <row r="63978" ht="12.75" hidden="1" customHeight="1"/>
    <row r="63979" ht="12.75" hidden="1" customHeight="1"/>
    <row r="63980" ht="12.75" hidden="1" customHeight="1"/>
    <row r="63981" ht="12.75" hidden="1" customHeight="1"/>
    <row r="63982" ht="12.75" hidden="1" customHeight="1"/>
    <row r="63983" ht="12.75" hidden="1" customHeight="1"/>
    <row r="63984" ht="12.75" hidden="1" customHeight="1"/>
    <row r="63985" ht="12.75" hidden="1" customHeight="1"/>
    <row r="63986" ht="12.75" hidden="1" customHeight="1"/>
    <row r="63987" ht="12.75" hidden="1" customHeight="1"/>
    <row r="63988" ht="12.75" hidden="1" customHeight="1"/>
    <row r="63989" ht="12.75" hidden="1" customHeight="1"/>
    <row r="63990" ht="12.75" hidden="1" customHeight="1"/>
    <row r="63991" ht="12.75" hidden="1" customHeight="1"/>
    <row r="63992" ht="12.75" hidden="1" customHeight="1"/>
    <row r="63993" ht="12.75" hidden="1" customHeight="1"/>
    <row r="63994" ht="12.75" hidden="1" customHeight="1"/>
    <row r="63995" ht="12.75" hidden="1" customHeight="1"/>
    <row r="63996" ht="12.75" hidden="1" customHeight="1"/>
    <row r="63997" ht="12.75" hidden="1" customHeight="1"/>
    <row r="63998" ht="12.75" hidden="1" customHeight="1"/>
    <row r="63999" ht="12.75" hidden="1" customHeight="1"/>
    <row r="64000" ht="12.75" hidden="1" customHeight="1"/>
    <row r="64001" ht="12.75" hidden="1" customHeight="1"/>
    <row r="64002" ht="12.75" hidden="1" customHeight="1"/>
    <row r="64003" ht="12.75" hidden="1" customHeight="1"/>
    <row r="64004" ht="12.75" hidden="1" customHeight="1"/>
    <row r="64005" ht="12.75" hidden="1" customHeight="1"/>
    <row r="64006" ht="12.75" hidden="1" customHeight="1"/>
    <row r="64007" ht="12.75" hidden="1" customHeight="1"/>
    <row r="64008" ht="12.75" hidden="1" customHeight="1"/>
    <row r="64009" ht="12.75" hidden="1" customHeight="1"/>
    <row r="64010" ht="12.75" hidden="1" customHeight="1"/>
    <row r="64011" ht="12.75" hidden="1" customHeight="1"/>
    <row r="64012" ht="12.75" hidden="1" customHeight="1"/>
    <row r="64013" ht="12.75" hidden="1" customHeight="1"/>
    <row r="64014" ht="12.75" hidden="1" customHeight="1"/>
    <row r="64015" ht="12.75" hidden="1" customHeight="1"/>
    <row r="64016" ht="12.75" hidden="1" customHeight="1"/>
    <row r="64017" ht="12.75" hidden="1" customHeight="1"/>
    <row r="64018" ht="12.75" hidden="1" customHeight="1"/>
    <row r="64019" ht="12.75" hidden="1" customHeight="1"/>
    <row r="64020" ht="12.75" hidden="1" customHeight="1"/>
    <row r="64021" ht="12.75" hidden="1" customHeight="1"/>
    <row r="64022" ht="12.75" hidden="1" customHeight="1"/>
    <row r="64023" ht="12.75" hidden="1" customHeight="1"/>
    <row r="64024" ht="12.75" hidden="1" customHeight="1"/>
    <row r="64025" ht="12.75" hidden="1" customHeight="1"/>
    <row r="64026" ht="12.75" hidden="1" customHeight="1"/>
    <row r="64027" ht="12.75" hidden="1" customHeight="1"/>
    <row r="64028" ht="12.75" hidden="1" customHeight="1"/>
    <row r="64029" ht="12.75" hidden="1" customHeight="1"/>
    <row r="64030" ht="12.75" hidden="1" customHeight="1"/>
    <row r="64031" ht="12.75" hidden="1" customHeight="1"/>
    <row r="64032" ht="12.75" hidden="1" customHeight="1"/>
    <row r="64033" ht="12.75" hidden="1" customHeight="1"/>
    <row r="64034" ht="12.75" hidden="1" customHeight="1"/>
    <row r="64035" ht="12.75" hidden="1" customHeight="1"/>
    <row r="64036" ht="12.75" hidden="1" customHeight="1"/>
    <row r="64037" ht="12.75" hidden="1" customHeight="1"/>
    <row r="64038" ht="12.75" hidden="1" customHeight="1"/>
    <row r="64039" ht="12.75" hidden="1" customHeight="1"/>
    <row r="64040" ht="12.75" hidden="1" customHeight="1"/>
    <row r="64041" ht="12.75" hidden="1" customHeight="1"/>
    <row r="64042" ht="12.75" hidden="1" customHeight="1"/>
    <row r="64043" ht="12.75" hidden="1" customHeight="1"/>
    <row r="64044" ht="12.75" hidden="1" customHeight="1"/>
    <row r="64045" ht="12.75" hidden="1" customHeight="1"/>
    <row r="64046" ht="12.75" hidden="1" customHeight="1"/>
    <row r="64047" ht="12.75" hidden="1" customHeight="1"/>
    <row r="64048" ht="12.75" hidden="1" customHeight="1"/>
    <row r="64049" ht="12.75" hidden="1" customHeight="1"/>
    <row r="64050" ht="12.75" hidden="1" customHeight="1"/>
    <row r="64051" ht="12.75" hidden="1" customHeight="1"/>
    <row r="64052" ht="12.75" hidden="1" customHeight="1"/>
    <row r="64053" ht="12.75" hidden="1" customHeight="1"/>
    <row r="64054" ht="12.75" hidden="1" customHeight="1"/>
    <row r="64055" ht="12.75" hidden="1" customHeight="1"/>
    <row r="64056" ht="12.75" hidden="1" customHeight="1"/>
    <row r="64057" ht="12.75" hidden="1" customHeight="1"/>
    <row r="64058" ht="12.75" hidden="1" customHeight="1"/>
    <row r="64059" ht="12.75" hidden="1" customHeight="1"/>
    <row r="64060" ht="12.75" hidden="1" customHeight="1"/>
    <row r="64061" ht="12.75" hidden="1" customHeight="1"/>
    <row r="64062" ht="12.75" hidden="1" customHeight="1"/>
    <row r="64063" ht="12.75" hidden="1" customHeight="1"/>
    <row r="64064" ht="12.75" hidden="1" customHeight="1"/>
    <row r="64065" ht="12.75" hidden="1" customHeight="1"/>
    <row r="64066" ht="12.75" hidden="1" customHeight="1"/>
    <row r="64067" ht="12.75" hidden="1" customHeight="1"/>
    <row r="64068" ht="12.75" hidden="1" customHeight="1"/>
    <row r="64069" ht="12.75" hidden="1" customHeight="1"/>
    <row r="64070" ht="12.75" hidden="1" customHeight="1"/>
    <row r="64071" ht="12.75" hidden="1" customHeight="1"/>
    <row r="64072" ht="12.75" hidden="1" customHeight="1"/>
    <row r="64073" ht="12.75" hidden="1" customHeight="1"/>
    <row r="64074" ht="12.75" hidden="1" customHeight="1"/>
    <row r="64075" ht="12.75" hidden="1" customHeight="1"/>
    <row r="64076" ht="12.75" hidden="1" customHeight="1"/>
    <row r="64077" ht="12.75" hidden="1" customHeight="1"/>
    <row r="64078" ht="12.75" hidden="1" customHeight="1"/>
    <row r="64079" ht="12.75" hidden="1" customHeight="1"/>
    <row r="64080" ht="12.75" hidden="1" customHeight="1"/>
    <row r="64081" ht="12.75" hidden="1" customHeight="1"/>
    <row r="64082" ht="12.75" hidden="1" customHeight="1"/>
    <row r="64083" ht="12.75" hidden="1" customHeight="1"/>
    <row r="64084" ht="12.75" hidden="1" customHeight="1"/>
    <row r="64085" ht="12.75" hidden="1" customHeight="1"/>
    <row r="64086" ht="12.75" hidden="1" customHeight="1"/>
    <row r="64087" ht="12.75" hidden="1" customHeight="1"/>
    <row r="64088" ht="12.75" hidden="1" customHeight="1"/>
    <row r="64089" ht="12.75" hidden="1" customHeight="1"/>
    <row r="64090" ht="12.75" hidden="1" customHeight="1"/>
    <row r="64091" ht="12.75" hidden="1" customHeight="1"/>
    <row r="64092" ht="12.75" hidden="1" customHeight="1"/>
    <row r="64093" ht="12.75" hidden="1" customHeight="1"/>
    <row r="64094" ht="12.75" hidden="1" customHeight="1"/>
    <row r="64095" ht="12.75" hidden="1" customHeight="1"/>
    <row r="64096" ht="12.75" hidden="1" customHeight="1"/>
    <row r="64097" ht="12.75" hidden="1" customHeight="1"/>
    <row r="64098" ht="12.75" hidden="1" customHeight="1"/>
    <row r="64099" ht="12.75" hidden="1" customHeight="1"/>
    <row r="64100" ht="12.75" hidden="1" customHeight="1"/>
    <row r="64101" ht="12.75" hidden="1" customHeight="1"/>
    <row r="64102" ht="12.75" hidden="1" customHeight="1"/>
    <row r="64103" ht="12.75" hidden="1" customHeight="1"/>
    <row r="64104" ht="12.75" hidden="1" customHeight="1"/>
    <row r="64105" ht="12.75" hidden="1" customHeight="1"/>
    <row r="64106" ht="12.75" hidden="1" customHeight="1"/>
    <row r="64107" ht="12.75" hidden="1" customHeight="1"/>
    <row r="64108" ht="12.75" hidden="1" customHeight="1"/>
    <row r="64109" ht="12.75" hidden="1" customHeight="1"/>
    <row r="64110" ht="12.75" hidden="1" customHeight="1"/>
    <row r="64111" ht="12.75" hidden="1" customHeight="1"/>
    <row r="64112" ht="12.75" hidden="1" customHeight="1"/>
    <row r="64113" ht="12.75" hidden="1" customHeight="1"/>
    <row r="64114" ht="12.75" hidden="1" customHeight="1"/>
    <row r="64115" ht="12.75" hidden="1" customHeight="1"/>
    <row r="64116" ht="12.75" hidden="1" customHeight="1"/>
    <row r="64117" ht="12.75" hidden="1" customHeight="1"/>
    <row r="64118" ht="12.75" hidden="1" customHeight="1"/>
    <row r="64119" ht="12.75" hidden="1" customHeight="1"/>
    <row r="64120" ht="12.75" hidden="1" customHeight="1"/>
    <row r="64121" ht="12.75" hidden="1" customHeight="1"/>
    <row r="64122" ht="12.75" hidden="1" customHeight="1"/>
    <row r="64123" ht="12.75" hidden="1" customHeight="1"/>
    <row r="64124" ht="12.75" hidden="1" customHeight="1"/>
    <row r="64125" ht="12.75" hidden="1" customHeight="1"/>
    <row r="64126" ht="12.75" hidden="1" customHeight="1"/>
    <row r="64127" ht="12.75" hidden="1" customHeight="1"/>
    <row r="64128" ht="12.75" hidden="1" customHeight="1"/>
    <row r="64129" ht="12.75" hidden="1" customHeight="1"/>
    <row r="64130" ht="12.75" hidden="1" customHeight="1"/>
    <row r="64131" ht="12.75" hidden="1" customHeight="1"/>
    <row r="64132" ht="12.75" hidden="1" customHeight="1"/>
    <row r="64133" ht="12.75" hidden="1" customHeight="1"/>
    <row r="64134" ht="12.75" hidden="1" customHeight="1"/>
    <row r="64135" ht="12.75" hidden="1" customHeight="1"/>
    <row r="64136" ht="12.75" hidden="1" customHeight="1"/>
    <row r="64137" ht="12.75" hidden="1" customHeight="1"/>
    <row r="64138" ht="12.75" hidden="1" customHeight="1"/>
    <row r="64139" ht="12.75" hidden="1" customHeight="1"/>
    <row r="64140" ht="12.75" hidden="1" customHeight="1"/>
    <row r="64141" ht="12.75" hidden="1" customHeight="1"/>
    <row r="64142" ht="12.75" hidden="1" customHeight="1"/>
    <row r="64143" ht="12.75" hidden="1" customHeight="1"/>
    <row r="64144" ht="12.75" hidden="1" customHeight="1"/>
    <row r="64145" ht="12.75" hidden="1" customHeight="1"/>
    <row r="64146" ht="12.75" hidden="1" customHeight="1"/>
    <row r="64147" ht="12.75" hidden="1" customHeight="1"/>
    <row r="64148" ht="12.75" hidden="1" customHeight="1"/>
    <row r="64149" ht="12.75" hidden="1" customHeight="1"/>
    <row r="64150" ht="12.75" hidden="1" customHeight="1"/>
    <row r="64151" ht="12.75" hidden="1" customHeight="1"/>
    <row r="64152" ht="12.75" hidden="1" customHeight="1"/>
    <row r="64153" ht="12.75" hidden="1" customHeight="1"/>
    <row r="64154" ht="12.75" hidden="1" customHeight="1"/>
    <row r="64155" ht="12.75" hidden="1" customHeight="1"/>
    <row r="64156" ht="12.75" hidden="1" customHeight="1"/>
    <row r="64157" ht="12.75" hidden="1" customHeight="1"/>
    <row r="64158" ht="12.75" hidden="1" customHeight="1"/>
    <row r="64159" ht="12.75" hidden="1" customHeight="1"/>
    <row r="64160" ht="12.75" hidden="1" customHeight="1"/>
    <row r="64161" ht="12.75" hidden="1" customHeight="1"/>
    <row r="64162" ht="12.75" hidden="1" customHeight="1"/>
    <row r="64163" ht="12.75" hidden="1" customHeight="1"/>
    <row r="64164" ht="12.75" hidden="1" customHeight="1"/>
    <row r="64165" ht="12.75" hidden="1" customHeight="1"/>
    <row r="64166" ht="12.75" hidden="1" customHeight="1"/>
    <row r="64167" ht="12.75" hidden="1" customHeight="1"/>
    <row r="64168" ht="12.75" hidden="1" customHeight="1"/>
    <row r="64169" ht="12.75" hidden="1" customHeight="1"/>
    <row r="64170" ht="12.75" hidden="1" customHeight="1"/>
    <row r="64171" ht="12.75" hidden="1" customHeight="1"/>
    <row r="64172" ht="12.75" hidden="1" customHeight="1"/>
    <row r="64173" ht="12.75" hidden="1" customHeight="1"/>
    <row r="64174" ht="12.75" hidden="1" customHeight="1"/>
    <row r="64175" ht="12.75" hidden="1" customHeight="1"/>
    <row r="64176" ht="12.75" hidden="1" customHeight="1"/>
    <row r="64177" ht="12.75" hidden="1" customHeight="1"/>
    <row r="64178" ht="12.75" hidden="1" customHeight="1"/>
    <row r="64179" ht="12.75" hidden="1" customHeight="1"/>
    <row r="64180" ht="12.75" hidden="1" customHeight="1"/>
    <row r="64181" ht="12.75" hidden="1" customHeight="1"/>
    <row r="64182" ht="12.75" hidden="1" customHeight="1"/>
    <row r="64183" ht="12.75" hidden="1" customHeight="1"/>
    <row r="64184" ht="12.75" hidden="1" customHeight="1"/>
    <row r="64185" ht="12.75" hidden="1" customHeight="1"/>
    <row r="64186" ht="12.75" hidden="1" customHeight="1"/>
    <row r="64187" ht="12.75" hidden="1" customHeight="1"/>
    <row r="64188" ht="12.75" hidden="1" customHeight="1"/>
    <row r="64189" ht="12.75" hidden="1" customHeight="1"/>
    <row r="64190" ht="12.75" hidden="1" customHeight="1"/>
    <row r="64191" ht="12.75" hidden="1" customHeight="1"/>
    <row r="64192" ht="12.75" hidden="1" customHeight="1"/>
    <row r="64193" ht="12.75" hidden="1" customHeight="1"/>
    <row r="64194" ht="12.75" hidden="1" customHeight="1"/>
    <row r="64195" ht="12.75" hidden="1" customHeight="1"/>
    <row r="64196" ht="12.75" hidden="1" customHeight="1"/>
    <row r="64197" ht="12.75" hidden="1" customHeight="1"/>
    <row r="64198" ht="12.75" hidden="1" customHeight="1"/>
    <row r="64199" ht="12.75" hidden="1" customHeight="1"/>
    <row r="64200" ht="12.75" hidden="1" customHeight="1"/>
    <row r="64201" ht="12.75" hidden="1" customHeight="1"/>
    <row r="64202" ht="12.75" hidden="1" customHeight="1"/>
    <row r="64203" ht="12.75" hidden="1" customHeight="1"/>
    <row r="64204" ht="12.75" hidden="1" customHeight="1"/>
    <row r="64205" ht="12.75" hidden="1" customHeight="1"/>
    <row r="64206" ht="12.75" hidden="1" customHeight="1"/>
    <row r="64207" ht="12.75" hidden="1" customHeight="1"/>
    <row r="64208" ht="12.75" hidden="1" customHeight="1"/>
    <row r="64209" ht="12.75" hidden="1" customHeight="1"/>
    <row r="64210" ht="12.75" hidden="1" customHeight="1"/>
    <row r="64211" ht="12.75" hidden="1" customHeight="1"/>
    <row r="64212" ht="12.75" hidden="1" customHeight="1"/>
    <row r="64213" ht="12.75" hidden="1" customHeight="1"/>
    <row r="64214" ht="12.75" hidden="1" customHeight="1"/>
    <row r="64215" ht="12.75" hidden="1" customHeight="1"/>
    <row r="64216" ht="12.75" hidden="1" customHeight="1"/>
    <row r="64217" ht="12.75" hidden="1" customHeight="1"/>
    <row r="64218" ht="12.75" hidden="1" customHeight="1"/>
    <row r="64219" ht="12.75" hidden="1" customHeight="1"/>
    <row r="64220" ht="12.75" hidden="1" customHeight="1"/>
    <row r="64221" ht="12.75" hidden="1" customHeight="1"/>
    <row r="64222" ht="12.75" hidden="1" customHeight="1"/>
    <row r="64223" ht="12.75" hidden="1" customHeight="1"/>
    <row r="64224" ht="12.75" hidden="1" customHeight="1"/>
    <row r="64225" ht="12.75" hidden="1" customHeight="1"/>
    <row r="64226" ht="12.75" hidden="1" customHeight="1"/>
    <row r="64227" ht="12.75" hidden="1" customHeight="1"/>
    <row r="64228" ht="12.75" hidden="1" customHeight="1"/>
    <row r="64229" ht="12.75" hidden="1" customHeight="1"/>
    <row r="64230" ht="12.75" hidden="1" customHeight="1"/>
    <row r="64231" ht="12.75" hidden="1" customHeight="1"/>
    <row r="64232" ht="12.75" hidden="1" customHeight="1"/>
    <row r="64233" ht="12.75" hidden="1" customHeight="1"/>
    <row r="64234" ht="12.75" hidden="1" customHeight="1"/>
    <row r="64235" ht="12.75" hidden="1" customHeight="1"/>
    <row r="64236" ht="12.75" hidden="1" customHeight="1"/>
    <row r="64237" ht="12.75" hidden="1" customHeight="1"/>
    <row r="64238" ht="12.75" hidden="1" customHeight="1"/>
    <row r="64239" ht="12.75" hidden="1" customHeight="1"/>
    <row r="64240" ht="12.75" hidden="1" customHeight="1"/>
    <row r="64241" ht="12.75" hidden="1" customHeight="1"/>
    <row r="64242" ht="12.75" hidden="1" customHeight="1"/>
    <row r="64243" ht="12.75" hidden="1" customHeight="1"/>
    <row r="64244" ht="12.75" hidden="1" customHeight="1"/>
    <row r="64245" ht="12.75" hidden="1" customHeight="1"/>
    <row r="64246" ht="12.75" hidden="1" customHeight="1"/>
    <row r="64247" ht="12.75" hidden="1" customHeight="1"/>
    <row r="64248" ht="12.75" hidden="1" customHeight="1"/>
    <row r="64249" ht="12.75" hidden="1" customHeight="1"/>
    <row r="64250" ht="12.75" hidden="1" customHeight="1"/>
    <row r="64251" ht="12.75" hidden="1" customHeight="1"/>
    <row r="64252" ht="12.75" hidden="1" customHeight="1"/>
    <row r="64253" ht="12.75" hidden="1" customHeight="1"/>
    <row r="64254" ht="12.75" hidden="1" customHeight="1"/>
    <row r="64255" ht="12.75" hidden="1" customHeight="1"/>
    <row r="64256" ht="12.75" hidden="1" customHeight="1"/>
    <row r="64257" ht="12.75" hidden="1" customHeight="1"/>
    <row r="64258" ht="12.75" hidden="1" customHeight="1"/>
    <row r="64259" ht="12.75" hidden="1" customHeight="1"/>
    <row r="64260" ht="12.75" hidden="1" customHeight="1"/>
    <row r="64261" ht="12.75" hidden="1" customHeight="1"/>
    <row r="64262" ht="12.75" hidden="1" customHeight="1"/>
    <row r="64263" ht="12.75" hidden="1" customHeight="1"/>
    <row r="64264" ht="12.75" hidden="1" customHeight="1"/>
    <row r="64265" ht="12.75" hidden="1" customHeight="1"/>
    <row r="64266" ht="12.75" hidden="1" customHeight="1"/>
    <row r="64267" ht="12.75" hidden="1" customHeight="1"/>
    <row r="64268" ht="12.75" hidden="1" customHeight="1"/>
    <row r="64269" ht="12.75" hidden="1" customHeight="1"/>
    <row r="64270" ht="12.75" hidden="1" customHeight="1"/>
    <row r="64271" ht="12.75" hidden="1" customHeight="1"/>
    <row r="64272" ht="12.75" hidden="1" customHeight="1"/>
    <row r="64273" ht="12.75" hidden="1" customHeight="1"/>
    <row r="64274" ht="12.75" hidden="1" customHeight="1"/>
    <row r="64275" ht="12.75" hidden="1" customHeight="1"/>
    <row r="64276" ht="12.75" hidden="1" customHeight="1"/>
    <row r="64277" ht="12.75" hidden="1" customHeight="1"/>
    <row r="64278" ht="12.75" hidden="1" customHeight="1"/>
    <row r="64279" ht="12.75" hidden="1" customHeight="1"/>
    <row r="64280" ht="12.75" hidden="1" customHeight="1"/>
    <row r="64281" ht="12.75" hidden="1" customHeight="1"/>
    <row r="64282" ht="12.75" hidden="1" customHeight="1"/>
    <row r="64283" ht="12.75" hidden="1" customHeight="1"/>
    <row r="64284" ht="12.75" hidden="1" customHeight="1"/>
    <row r="64285" ht="12.75" hidden="1" customHeight="1"/>
    <row r="64286" ht="12.75" hidden="1" customHeight="1"/>
    <row r="64287" ht="12.75" hidden="1" customHeight="1"/>
    <row r="64288" ht="12.75" hidden="1" customHeight="1"/>
    <row r="64289" ht="12.75" hidden="1" customHeight="1"/>
    <row r="64290" ht="12.75" hidden="1" customHeight="1"/>
    <row r="64291" ht="12.75" hidden="1" customHeight="1"/>
    <row r="64292" ht="12.75" hidden="1" customHeight="1"/>
    <row r="64293" ht="12.75" hidden="1" customHeight="1"/>
    <row r="64294" ht="12.75" hidden="1" customHeight="1"/>
    <row r="64295" ht="12.75" hidden="1" customHeight="1"/>
    <row r="64296" ht="12.75" hidden="1" customHeight="1"/>
    <row r="64297" ht="12.75" hidden="1" customHeight="1"/>
    <row r="64298" ht="12.75" hidden="1" customHeight="1"/>
    <row r="64299" ht="12.75" hidden="1" customHeight="1"/>
    <row r="64300" ht="12.75" hidden="1" customHeight="1"/>
    <row r="64301" ht="12.75" hidden="1" customHeight="1"/>
    <row r="64302" ht="12.75" hidden="1" customHeight="1"/>
    <row r="64303" ht="12.75" hidden="1" customHeight="1"/>
    <row r="64304" ht="12.75" hidden="1" customHeight="1"/>
    <row r="64305" ht="12.75" hidden="1" customHeight="1"/>
    <row r="64306" ht="12.75" hidden="1" customHeight="1"/>
    <row r="64307" ht="12.75" hidden="1" customHeight="1"/>
    <row r="64308" ht="12.75" hidden="1" customHeight="1"/>
    <row r="64309" ht="12.75" hidden="1" customHeight="1"/>
    <row r="64310" ht="12.75" hidden="1" customHeight="1"/>
    <row r="64311" ht="12.75" hidden="1" customHeight="1"/>
    <row r="64312" ht="12.75" hidden="1" customHeight="1"/>
    <row r="64313" ht="12.75" hidden="1" customHeight="1"/>
    <row r="64314" ht="12.75" hidden="1" customHeight="1"/>
    <row r="64315" ht="12.75" hidden="1" customHeight="1"/>
    <row r="64316" ht="12.75" hidden="1" customHeight="1"/>
    <row r="64317" ht="12.75" hidden="1" customHeight="1"/>
    <row r="64318" ht="12.75" hidden="1" customHeight="1"/>
    <row r="64319" ht="12.75" hidden="1" customHeight="1"/>
    <row r="64320" ht="12.75" hidden="1" customHeight="1"/>
    <row r="64321" ht="12.75" hidden="1" customHeight="1"/>
    <row r="64322" ht="12.75" hidden="1" customHeight="1"/>
    <row r="64323" ht="12.75" hidden="1" customHeight="1"/>
    <row r="64324" ht="12.75" hidden="1" customHeight="1"/>
    <row r="64325" ht="12.75" hidden="1" customHeight="1"/>
    <row r="64326" ht="12.75" hidden="1" customHeight="1"/>
    <row r="64327" ht="12.75" hidden="1" customHeight="1"/>
    <row r="64328" ht="12.75" hidden="1" customHeight="1"/>
    <row r="64329" ht="12.75" hidden="1" customHeight="1"/>
    <row r="64330" ht="12.75" hidden="1" customHeight="1"/>
    <row r="64331" ht="12.75" hidden="1" customHeight="1"/>
    <row r="64332" ht="12.75" hidden="1" customHeight="1"/>
    <row r="64333" ht="12.75" hidden="1" customHeight="1"/>
    <row r="64334" ht="12.75" hidden="1" customHeight="1"/>
    <row r="64335" ht="12.75" hidden="1" customHeight="1"/>
    <row r="64336" ht="12.75" hidden="1" customHeight="1"/>
    <row r="64337" ht="12.75" hidden="1" customHeight="1"/>
    <row r="64338" ht="12.75" hidden="1" customHeight="1"/>
    <row r="64339" ht="12.75" hidden="1" customHeight="1"/>
    <row r="64340" ht="12.75" hidden="1" customHeight="1"/>
    <row r="64341" ht="12.75" hidden="1" customHeight="1"/>
    <row r="64342" ht="12.75" hidden="1" customHeight="1"/>
    <row r="64343" ht="12.75" hidden="1" customHeight="1"/>
    <row r="64344" ht="12.75" hidden="1" customHeight="1"/>
    <row r="64345" ht="12.75" hidden="1" customHeight="1"/>
    <row r="64346" ht="12.75" hidden="1" customHeight="1"/>
    <row r="64347" ht="12.75" hidden="1" customHeight="1"/>
    <row r="64348" ht="12.75" hidden="1" customHeight="1"/>
    <row r="64349" ht="12.75" hidden="1" customHeight="1"/>
    <row r="64350" ht="12.75" hidden="1" customHeight="1"/>
    <row r="64351" ht="12.75" hidden="1" customHeight="1"/>
    <row r="64352" ht="12.75" hidden="1" customHeight="1"/>
    <row r="64353" ht="12.75" hidden="1" customHeight="1"/>
    <row r="64354" ht="12.75" hidden="1" customHeight="1"/>
    <row r="64355" ht="12.75" hidden="1" customHeight="1"/>
    <row r="64356" ht="12.75" hidden="1" customHeight="1"/>
    <row r="64357" ht="12.75" hidden="1" customHeight="1"/>
    <row r="64358" ht="12.75" hidden="1" customHeight="1"/>
    <row r="64359" ht="12.75" hidden="1" customHeight="1"/>
    <row r="64360" ht="12.75" hidden="1" customHeight="1"/>
    <row r="64361" ht="12.75" hidden="1" customHeight="1"/>
    <row r="64362" ht="12.75" hidden="1" customHeight="1"/>
    <row r="64363" ht="12.75" hidden="1" customHeight="1"/>
    <row r="64364" ht="12.75" hidden="1" customHeight="1"/>
    <row r="64365" ht="12.75" hidden="1" customHeight="1"/>
    <row r="64366" ht="12.75" hidden="1" customHeight="1"/>
    <row r="64367" ht="12.75" hidden="1" customHeight="1"/>
    <row r="64368" ht="12.75" hidden="1" customHeight="1"/>
    <row r="64369" ht="12.75" hidden="1" customHeight="1"/>
    <row r="64370" ht="12.75" hidden="1" customHeight="1"/>
    <row r="64371" ht="12.75" hidden="1" customHeight="1"/>
    <row r="64372" ht="12.75" hidden="1" customHeight="1"/>
    <row r="64373" ht="12.75" hidden="1" customHeight="1"/>
    <row r="64374" ht="12.75" hidden="1" customHeight="1"/>
    <row r="64375" ht="12.75" hidden="1" customHeight="1"/>
    <row r="64376" ht="12.75" hidden="1" customHeight="1"/>
    <row r="64377" ht="12.75" hidden="1" customHeight="1"/>
    <row r="64378" ht="12.75" hidden="1" customHeight="1"/>
    <row r="64379" ht="12.75" hidden="1" customHeight="1"/>
    <row r="64380" ht="12.75" hidden="1" customHeight="1"/>
    <row r="64381" ht="12.75" hidden="1" customHeight="1"/>
    <row r="64382" ht="12.75" hidden="1" customHeight="1"/>
    <row r="64383" ht="12.75" hidden="1" customHeight="1"/>
    <row r="64384" ht="12.75" hidden="1" customHeight="1"/>
    <row r="64385" ht="12.75" hidden="1" customHeight="1"/>
    <row r="64386" ht="12.75" hidden="1" customHeight="1"/>
    <row r="64387" ht="12.75" hidden="1" customHeight="1"/>
    <row r="64388" ht="12.75" hidden="1" customHeight="1"/>
    <row r="64389" ht="12.75" hidden="1" customHeight="1"/>
    <row r="64390" ht="12.75" hidden="1" customHeight="1"/>
    <row r="64391" ht="12.75" hidden="1" customHeight="1"/>
    <row r="64392" ht="12.75" hidden="1" customHeight="1"/>
    <row r="64393" ht="12.75" hidden="1" customHeight="1"/>
    <row r="64394" ht="12.75" hidden="1" customHeight="1"/>
    <row r="64395" ht="12.75" hidden="1" customHeight="1"/>
    <row r="64396" ht="12.75" hidden="1" customHeight="1"/>
    <row r="64397" ht="12.75" hidden="1" customHeight="1"/>
    <row r="64398" ht="12.75" hidden="1" customHeight="1"/>
    <row r="64399" ht="12.75" hidden="1" customHeight="1"/>
    <row r="64400" ht="12.75" hidden="1" customHeight="1"/>
    <row r="64401" ht="12.75" hidden="1" customHeight="1"/>
    <row r="64402" ht="12.75" hidden="1" customHeight="1"/>
    <row r="64403" ht="12.75" hidden="1" customHeight="1"/>
    <row r="64404" ht="12.75" hidden="1" customHeight="1"/>
    <row r="64405" ht="12.75" hidden="1" customHeight="1"/>
    <row r="64406" ht="12.75" hidden="1" customHeight="1"/>
    <row r="64407" ht="12.75" hidden="1" customHeight="1"/>
    <row r="64408" ht="12.75" hidden="1" customHeight="1"/>
    <row r="64409" ht="12.75" hidden="1" customHeight="1"/>
    <row r="64410" ht="12.75" hidden="1" customHeight="1"/>
    <row r="64411" ht="12.75" hidden="1" customHeight="1"/>
    <row r="64412" ht="12.75" hidden="1" customHeight="1"/>
    <row r="64413" ht="12.75" hidden="1" customHeight="1"/>
    <row r="64414" ht="12.75" hidden="1" customHeight="1"/>
    <row r="64415" ht="12.75" hidden="1" customHeight="1"/>
    <row r="64416" ht="12.75" hidden="1" customHeight="1"/>
    <row r="64417" ht="12.75" hidden="1" customHeight="1"/>
    <row r="64418" ht="12.75" hidden="1" customHeight="1"/>
    <row r="64419" ht="12.75" hidden="1" customHeight="1"/>
    <row r="64420" ht="12.75" hidden="1" customHeight="1"/>
    <row r="64421" ht="12.75" hidden="1" customHeight="1"/>
    <row r="64422" ht="12.75" hidden="1" customHeight="1"/>
    <row r="64423" ht="12.75" hidden="1" customHeight="1"/>
    <row r="64424" ht="12.75" hidden="1" customHeight="1"/>
    <row r="64425" ht="12.75" hidden="1" customHeight="1"/>
    <row r="64426" ht="12.75" hidden="1" customHeight="1"/>
    <row r="64427" ht="12.75" hidden="1" customHeight="1"/>
    <row r="64428" ht="12.75" hidden="1" customHeight="1"/>
    <row r="64429" ht="12.75" hidden="1" customHeight="1"/>
    <row r="64430" ht="12.75" hidden="1" customHeight="1"/>
    <row r="64431" ht="12.75" hidden="1" customHeight="1"/>
    <row r="64432" ht="12.75" hidden="1" customHeight="1"/>
    <row r="64433" ht="12.75" hidden="1" customHeight="1"/>
    <row r="64434" ht="12.75" hidden="1" customHeight="1"/>
    <row r="64435" ht="12.75" hidden="1" customHeight="1"/>
    <row r="64436" ht="12.75" hidden="1" customHeight="1"/>
    <row r="64437" ht="12.75" hidden="1" customHeight="1"/>
    <row r="64438" ht="12.75" hidden="1" customHeight="1"/>
    <row r="64439" ht="12.75" hidden="1" customHeight="1"/>
    <row r="64440" ht="12.75" hidden="1" customHeight="1"/>
    <row r="64441" ht="12.75" hidden="1" customHeight="1"/>
    <row r="64442" ht="12.75" hidden="1" customHeight="1"/>
    <row r="64443" ht="12.75" hidden="1" customHeight="1"/>
    <row r="64444" ht="12.75" hidden="1" customHeight="1"/>
    <row r="64445" ht="12.75" hidden="1" customHeight="1"/>
    <row r="64446" ht="12.75" hidden="1" customHeight="1"/>
    <row r="64447" ht="12.75" hidden="1" customHeight="1"/>
    <row r="64448" ht="12.75" hidden="1" customHeight="1"/>
    <row r="64449" ht="12.75" hidden="1" customHeight="1"/>
    <row r="64450" ht="12.75" hidden="1" customHeight="1"/>
    <row r="64451" ht="12.75" hidden="1" customHeight="1"/>
    <row r="64452" ht="12.75" hidden="1" customHeight="1"/>
    <row r="64453" ht="12.75" hidden="1" customHeight="1"/>
    <row r="64454" ht="12.75" hidden="1" customHeight="1"/>
    <row r="64455" ht="12.75" hidden="1" customHeight="1"/>
    <row r="64456" ht="12.75" hidden="1" customHeight="1"/>
    <row r="64457" ht="12.75" hidden="1" customHeight="1"/>
    <row r="64458" ht="12.75" hidden="1" customHeight="1"/>
    <row r="64459" ht="12.75" hidden="1" customHeight="1"/>
    <row r="64460" ht="12.75" hidden="1" customHeight="1"/>
    <row r="64461" ht="12.75" hidden="1" customHeight="1"/>
    <row r="64462" ht="12.75" hidden="1" customHeight="1"/>
    <row r="64463" ht="12.75" hidden="1" customHeight="1"/>
    <row r="64464" ht="12.75" hidden="1" customHeight="1"/>
    <row r="64465" ht="12.75" hidden="1" customHeight="1"/>
    <row r="64466" ht="12.75" hidden="1" customHeight="1"/>
    <row r="64467" ht="12.75" hidden="1" customHeight="1"/>
    <row r="64468" ht="12.75" hidden="1" customHeight="1"/>
    <row r="64469" ht="12.75" hidden="1" customHeight="1"/>
    <row r="64470" ht="12.75" hidden="1" customHeight="1"/>
    <row r="64471" ht="12.75" hidden="1" customHeight="1"/>
    <row r="64472" ht="12.75" hidden="1" customHeight="1"/>
    <row r="64473" ht="12.75" hidden="1" customHeight="1"/>
    <row r="64474" ht="12.75" hidden="1" customHeight="1"/>
    <row r="64475" ht="12.75" hidden="1" customHeight="1"/>
    <row r="64476" ht="12.75" hidden="1" customHeight="1"/>
    <row r="64477" ht="12.75" hidden="1" customHeight="1"/>
    <row r="64478" ht="12.75" hidden="1" customHeight="1"/>
    <row r="64479" ht="12.75" hidden="1" customHeight="1"/>
    <row r="64480" ht="12.75" hidden="1" customHeight="1"/>
    <row r="64481" ht="12.75" hidden="1" customHeight="1"/>
    <row r="64482" ht="12.75" hidden="1" customHeight="1"/>
    <row r="64483" ht="12.75" hidden="1" customHeight="1"/>
    <row r="64484" ht="12.75" hidden="1" customHeight="1"/>
    <row r="64485" ht="12.75" hidden="1" customHeight="1"/>
    <row r="64486" ht="12.75" hidden="1" customHeight="1"/>
    <row r="64487" ht="12.75" hidden="1" customHeight="1"/>
    <row r="64488" ht="12.75" hidden="1" customHeight="1"/>
    <row r="64489" ht="12.75" hidden="1" customHeight="1"/>
    <row r="64490" ht="12.75" hidden="1" customHeight="1"/>
    <row r="64491" ht="12.75" hidden="1" customHeight="1"/>
    <row r="64492" ht="12.75" hidden="1" customHeight="1"/>
    <row r="64493" ht="12.75" hidden="1" customHeight="1"/>
    <row r="64494" ht="12.75" hidden="1" customHeight="1"/>
    <row r="64495" ht="12.75" hidden="1" customHeight="1"/>
    <row r="64496" ht="12.75" hidden="1" customHeight="1"/>
    <row r="64497" ht="12.75" hidden="1" customHeight="1"/>
    <row r="64498" ht="12.75" hidden="1" customHeight="1"/>
    <row r="64499" ht="12.75" hidden="1" customHeight="1"/>
    <row r="64500" ht="12.75" hidden="1" customHeight="1"/>
    <row r="64501" ht="12.75" hidden="1" customHeight="1"/>
    <row r="64502" ht="12.75" hidden="1" customHeight="1"/>
    <row r="64503" ht="12.75" hidden="1" customHeight="1"/>
    <row r="64504" ht="12.75" hidden="1" customHeight="1"/>
    <row r="64505" ht="12.75" hidden="1" customHeight="1"/>
    <row r="64506" ht="12.75" hidden="1" customHeight="1"/>
    <row r="64507" ht="12.75" hidden="1" customHeight="1"/>
    <row r="64508" ht="12.75" hidden="1" customHeight="1"/>
    <row r="64509" ht="12.75" hidden="1" customHeight="1"/>
    <row r="64510" ht="12.75" hidden="1" customHeight="1"/>
    <row r="64511" ht="12.75" hidden="1" customHeight="1"/>
    <row r="64512" ht="12.75" hidden="1" customHeight="1"/>
    <row r="64513" ht="12.75" hidden="1" customHeight="1"/>
    <row r="64514" ht="12.75" hidden="1" customHeight="1"/>
    <row r="64515" ht="12.75" hidden="1" customHeight="1"/>
    <row r="64516" ht="12.75" hidden="1" customHeight="1"/>
    <row r="64517" ht="12.75" hidden="1" customHeight="1"/>
    <row r="64518" ht="12.75" hidden="1" customHeight="1"/>
    <row r="64519" ht="12.75" hidden="1" customHeight="1"/>
    <row r="64520" ht="12.75" hidden="1" customHeight="1"/>
    <row r="64521" ht="12.75" hidden="1" customHeight="1"/>
    <row r="64522" ht="12.75" hidden="1" customHeight="1"/>
    <row r="64523" ht="12.75" hidden="1" customHeight="1"/>
    <row r="64524" ht="12.75" hidden="1" customHeight="1"/>
    <row r="64525" ht="12.75" hidden="1" customHeight="1"/>
    <row r="64526" ht="12.75" hidden="1" customHeight="1"/>
    <row r="64527" ht="12.75" hidden="1" customHeight="1"/>
    <row r="64528" ht="12.75" hidden="1" customHeight="1"/>
    <row r="64529" ht="12.75" hidden="1" customHeight="1"/>
    <row r="64530" ht="12.75" hidden="1" customHeight="1"/>
    <row r="64531" ht="12.75" hidden="1" customHeight="1"/>
    <row r="64532" ht="12.75" hidden="1" customHeight="1"/>
    <row r="64533" ht="12.75" hidden="1" customHeight="1"/>
    <row r="64534" ht="12.75" hidden="1" customHeight="1"/>
    <row r="64535" ht="12.75" hidden="1" customHeight="1"/>
    <row r="64536" ht="12.75" hidden="1" customHeight="1"/>
    <row r="64537" ht="12.75" hidden="1" customHeight="1"/>
    <row r="64538" ht="12.75" hidden="1" customHeight="1"/>
    <row r="64539" ht="12.75" hidden="1" customHeight="1"/>
    <row r="64540" ht="12.75" hidden="1" customHeight="1"/>
    <row r="64541" ht="12.75" hidden="1" customHeight="1"/>
    <row r="64542" ht="12.75" hidden="1" customHeight="1"/>
    <row r="64543" ht="12.75" hidden="1" customHeight="1"/>
    <row r="64544" ht="12.75" hidden="1" customHeight="1"/>
    <row r="64545" ht="12.75" hidden="1" customHeight="1"/>
    <row r="64546" ht="12.75" hidden="1" customHeight="1"/>
    <row r="64547" ht="12.75" hidden="1" customHeight="1"/>
    <row r="64548" ht="12.75" hidden="1" customHeight="1"/>
    <row r="64549" ht="12.75" hidden="1" customHeight="1"/>
    <row r="64550" ht="12.75" hidden="1" customHeight="1"/>
    <row r="64551" ht="12.75" hidden="1" customHeight="1"/>
    <row r="64552" ht="12.75" hidden="1" customHeight="1"/>
    <row r="64553" ht="12.75" hidden="1" customHeight="1"/>
    <row r="64554" ht="12.75" hidden="1" customHeight="1"/>
    <row r="64555" ht="12.75" hidden="1" customHeight="1"/>
    <row r="64556" ht="12.75" hidden="1" customHeight="1"/>
    <row r="64557" ht="12.75" hidden="1" customHeight="1"/>
    <row r="64558" ht="12.75" hidden="1" customHeight="1"/>
    <row r="64559" ht="12.75" hidden="1" customHeight="1"/>
    <row r="64560" ht="12.75" hidden="1" customHeight="1"/>
    <row r="64561" ht="12.75" hidden="1" customHeight="1"/>
    <row r="64562" ht="12.75" hidden="1" customHeight="1"/>
    <row r="64563" ht="12.75" hidden="1" customHeight="1"/>
    <row r="64564" ht="12.75" hidden="1" customHeight="1"/>
    <row r="64565" ht="12.75" hidden="1" customHeight="1"/>
    <row r="64566" ht="12.75" hidden="1" customHeight="1"/>
    <row r="64567" ht="12.75" hidden="1" customHeight="1"/>
    <row r="64568" ht="12.75" hidden="1" customHeight="1"/>
    <row r="64569" ht="12.75" hidden="1" customHeight="1"/>
    <row r="64570" ht="12.75" hidden="1" customHeight="1"/>
    <row r="64571" ht="12.75" hidden="1" customHeight="1"/>
    <row r="64572" ht="12.75" hidden="1" customHeight="1"/>
    <row r="64573" ht="12.75" hidden="1" customHeight="1"/>
    <row r="64574" ht="12.75" hidden="1" customHeight="1"/>
    <row r="64575" ht="12.75" hidden="1" customHeight="1"/>
    <row r="64576" ht="12.75" hidden="1" customHeight="1"/>
    <row r="64577" ht="12.75" hidden="1" customHeight="1"/>
    <row r="64578" ht="12.75" hidden="1" customHeight="1"/>
    <row r="64579" ht="12.75" hidden="1" customHeight="1"/>
    <row r="64580" ht="12.75" hidden="1" customHeight="1"/>
    <row r="64581" ht="12.75" hidden="1" customHeight="1"/>
    <row r="64582" ht="12.75" hidden="1" customHeight="1"/>
    <row r="64583" ht="12.75" hidden="1" customHeight="1"/>
    <row r="64584" ht="12.75" hidden="1" customHeight="1"/>
    <row r="64585" ht="12.75" hidden="1" customHeight="1"/>
    <row r="64586" ht="12.75" hidden="1" customHeight="1"/>
    <row r="64587" ht="12.75" hidden="1" customHeight="1"/>
    <row r="64588" ht="12.75" hidden="1" customHeight="1"/>
    <row r="64589" ht="12.75" hidden="1" customHeight="1"/>
    <row r="64590" ht="12.75" hidden="1" customHeight="1"/>
    <row r="64591" ht="12.75" hidden="1" customHeight="1"/>
    <row r="64592" ht="12.75" hidden="1" customHeight="1"/>
    <row r="64593" ht="12.75" hidden="1" customHeight="1"/>
    <row r="64594" ht="12.75" hidden="1" customHeight="1"/>
    <row r="64595" ht="12.75" hidden="1" customHeight="1"/>
    <row r="64596" ht="12.75" hidden="1" customHeight="1"/>
    <row r="64597" ht="12.75" hidden="1" customHeight="1"/>
    <row r="64598" ht="12.75" hidden="1" customHeight="1"/>
    <row r="64599" ht="12.75" hidden="1" customHeight="1"/>
    <row r="64600" ht="12.75" hidden="1" customHeight="1"/>
    <row r="64601" ht="12.75" hidden="1" customHeight="1"/>
    <row r="64602" ht="12.75" hidden="1" customHeight="1"/>
    <row r="64603" ht="12.75" hidden="1" customHeight="1"/>
    <row r="64604" ht="12.75" hidden="1" customHeight="1"/>
    <row r="64605" ht="12.75" hidden="1" customHeight="1"/>
    <row r="64606" ht="12.75" hidden="1" customHeight="1"/>
    <row r="64607" ht="12.75" hidden="1" customHeight="1"/>
    <row r="64608" ht="12.75" hidden="1" customHeight="1"/>
    <row r="64609" ht="12.75" hidden="1" customHeight="1"/>
    <row r="64610" ht="12.75" hidden="1" customHeight="1"/>
    <row r="64611" ht="12.75" hidden="1" customHeight="1"/>
    <row r="64612" ht="12.75" hidden="1" customHeight="1"/>
    <row r="64613" ht="12.75" hidden="1" customHeight="1"/>
    <row r="64614" ht="12.75" hidden="1" customHeight="1"/>
    <row r="64615" ht="12.75" hidden="1" customHeight="1"/>
    <row r="64616" ht="12.75" hidden="1" customHeight="1"/>
    <row r="64617" ht="12.75" hidden="1" customHeight="1"/>
    <row r="64618" ht="12.75" hidden="1" customHeight="1"/>
    <row r="64619" ht="12.75" hidden="1" customHeight="1"/>
    <row r="64620" ht="12.75" hidden="1" customHeight="1"/>
    <row r="64621" ht="12.75" hidden="1" customHeight="1"/>
    <row r="64622" ht="12.75" hidden="1" customHeight="1"/>
    <row r="64623" ht="12.75" hidden="1" customHeight="1"/>
    <row r="64624" ht="12.75" hidden="1" customHeight="1"/>
    <row r="64625" ht="12.75" hidden="1" customHeight="1"/>
    <row r="64626" ht="12.75" hidden="1" customHeight="1"/>
    <row r="64627" ht="12.75" hidden="1" customHeight="1"/>
    <row r="64628" ht="12.75" hidden="1" customHeight="1"/>
    <row r="64629" ht="12.75" hidden="1" customHeight="1"/>
    <row r="64630" ht="12.75" hidden="1" customHeight="1"/>
    <row r="64631" ht="12.75" hidden="1" customHeight="1"/>
    <row r="64632" ht="12.75" hidden="1" customHeight="1"/>
    <row r="64633" ht="12.75" hidden="1" customHeight="1"/>
    <row r="64634" ht="12.75" hidden="1" customHeight="1"/>
    <row r="64635" ht="12.75" hidden="1" customHeight="1"/>
    <row r="64636" ht="12.75" hidden="1" customHeight="1"/>
    <row r="64637" ht="12.75" hidden="1" customHeight="1"/>
    <row r="64638" ht="12.75" hidden="1" customHeight="1"/>
    <row r="64639" ht="12.75" hidden="1" customHeight="1"/>
    <row r="64640" ht="12.75" hidden="1" customHeight="1"/>
    <row r="64641" ht="12.75" hidden="1" customHeight="1"/>
    <row r="64642" ht="12.75" hidden="1" customHeight="1"/>
    <row r="64643" ht="12.75" hidden="1" customHeight="1"/>
    <row r="64644" ht="12.75" hidden="1" customHeight="1"/>
    <row r="64645" ht="12.75" hidden="1" customHeight="1"/>
    <row r="64646" ht="12.75" hidden="1" customHeight="1"/>
    <row r="64647" ht="12.75" hidden="1" customHeight="1"/>
    <row r="64648" ht="12.75" hidden="1" customHeight="1"/>
    <row r="64649" ht="12.75" hidden="1" customHeight="1"/>
    <row r="64650" ht="12.75" hidden="1" customHeight="1"/>
    <row r="64651" ht="12.75" hidden="1" customHeight="1"/>
    <row r="64652" ht="12.75" hidden="1" customHeight="1"/>
    <row r="64653" ht="12.75" hidden="1" customHeight="1"/>
    <row r="64654" ht="12.75" hidden="1" customHeight="1"/>
    <row r="64655" ht="12.75" hidden="1" customHeight="1"/>
    <row r="64656" ht="12.75" hidden="1" customHeight="1"/>
    <row r="64657" ht="12.75" hidden="1" customHeight="1"/>
    <row r="64658" ht="12.75" hidden="1" customHeight="1"/>
    <row r="64659" ht="12.75" hidden="1" customHeight="1"/>
    <row r="64660" ht="12.75" hidden="1" customHeight="1"/>
    <row r="64661" ht="12.75" hidden="1" customHeight="1"/>
    <row r="64662" ht="12.75" hidden="1" customHeight="1"/>
    <row r="64663" ht="12.75" hidden="1" customHeight="1"/>
    <row r="64664" ht="12.75" hidden="1" customHeight="1"/>
    <row r="64665" ht="12.75" hidden="1" customHeight="1"/>
    <row r="64666" ht="12.75" hidden="1" customHeight="1"/>
    <row r="64667" ht="12.75" hidden="1" customHeight="1"/>
    <row r="64668" ht="12.75" hidden="1" customHeight="1"/>
    <row r="64669" ht="12.75" hidden="1" customHeight="1"/>
    <row r="64670" ht="12.75" hidden="1" customHeight="1"/>
    <row r="64671" ht="12.75" hidden="1" customHeight="1"/>
    <row r="64672" ht="12.75" hidden="1" customHeight="1"/>
    <row r="64673" ht="12.75" hidden="1" customHeight="1"/>
    <row r="64674" ht="12.75" hidden="1" customHeight="1"/>
    <row r="64675" ht="12.75" hidden="1" customHeight="1"/>
    <row r="64676" ht="12.75" hidden="1" customHeight="1"/>
    <row r="64677" ht="12.75" hidden="1" customHeight="1"/>
    <row r="64678" ht="12.75" hidden="1" customHeight="1"/>
    <row r="64679" ht="12.75" hidden="1" customHeight="1"/>
    <row r="64680" ht="12.75" hidden="1" customHeight="1"/>
    <row r="64681" ht="12.75" hidden="1" customHeight="1"/>
    <row r="64682" ht="12.75" hidden="1" customHeight="1"/>
    <row r="64683" ht="12.75" hidden="1" customHeight="1"/>
    <row r="64684" ht="12.75" hidden="1" customHeight="1"/>
    <row r="64685" ht="12.75" hidden="1" customHeight="1"/>
    <row r="64686" ht="12.75" hidden="1" customHeight="1"/>
    <row r="64687" ht="12.75" hidden="1" customHeight="1"/>
    <row r="64688" ht="12.75" hidden="1" customHeight="1"/>
    <row r="64689" ht="12.75" hidden="1" customHeight="1"/>
    <row r="64690" ht="12.75" hidden="1" customHeight="1"/>
    <row r="64691" ht="12.75" hidden="1" customHeight="1"/>
    <row r="64692" ht="12.75" hidden="1" customHeight="1"/>
    <row r="64693" ht="12.75" hidden="1" customHeight="1"/>
    <row r="64694" ht="12.75" hidden="1" customHeight="1"/>
    <row r="64695" ht="12.75" hidden="1" customHeight="1"/>
    <row r="64696" ht="12.75" hidden="1" customHeight="1"/>
    <row r="64697" ht="12.75" hidden="1" customHeight="1"/>
    <row r="64698" ht="12.75" hidden="1" customHeight="1"/>
    <row r="64699" ht="12.75" hidden="1" customHeight="1"/>
    <row r="64700" ht="12.75" hidden="1" customHeight="1"/>
    <row r="64701" ht="12.75" hidden="1" customHeight="1"/>
    <row r="64702" ht="12.75" hidden="1" customHeight="1"/>
    <row r="64703" ht="12.75" hidden="1" customHeight="1"/>
    <row r="64704" ht="12.75" hidden="1" customHeight="1"/>
    <row r="64705" ht="12.75" hidden="1" customHeight="1"/>
    <row r="64706" ht="12.75" hidden="1" customHeight="1"/>
    <row r="64707" ht="12.75" hidden="1" customHeight="1"/>
    <row r="64708" ht="12.75" hidden="1" customHeight="1"/>
    <row r="64709" ht="12.75" hidden="1" customHeight="1"/>
    <row r="64710" ht="12.75" hidden="1" customHeight="1"/>
    <row r="64711" ht="12.75" hidden="1" customHeight="1"/>
    <row r="64712" ht="12.75" hidden="1" customHeight="1"/>
    <row r="64713" ht="12.75" hidden="1" customHeight="1"/>
    <row r="64714" ht="12.75" hidden="1" customHeight="1"/>
    <row r="64715" ht="12.75" hidden="1" customHeight="1"/>
    <row r="64716" ht="12.75" hidden="1" customHeight="1"/>
    <row r="64717" ht="12.75" hidden="1" customHeight="1"/>
    <row r="64718" ht="12.75" hidden="1" customHeight="1"/>
    <row r="64719" ht="12.75" hidden="1" customHeight="1"/>
    <row r="64720" ht="12.75" hidden="1" customHeight="1"/>
    <row r="64721" ht="12.75" hidden="1" customHeight="1"/>
    <row r="64722" ht="12.75" hidden="1" customHeight="1"/>
    <row r="64723" ht="12.75" hidden="1" customHeight="1"/>
    <row r="64724" ht="12.75" hidden="1" customHeight="1"/>
    <row r="64725" ht="12.75" hidden="1" customHeight="1"/>
    <row r="64726" ht="12.75" hidden="1" customHeight="1"/>
    <row r="64727" ht="12.75" hidden="1" customHeight="1"/>
    <row r="64728" ht="12.75" hidden="1" customHeight="1"/>
    <row r="64729" ht="12.75" hidden="1" customHeight="1"/>
    <row r="64730" ht="12.75" hidden="1" customHeight="1"/>
    <row r="64731" ht="12.75" hidden="1" customHeight="1"/>
    <row r="64732" ht="12.75" hidden="1" customHeight="1"/>
    <row r="64733" ht="12.75" hidden="1" customHeight="1"/>
    <row r="64734" ht="12.75" hidden="1" customHeight="1"/>
    <row r="64735" ht="12.75" hidden="1" customHeight="1"/>
    <row r="64736" ht="12.75" hidden="1" customHeight="1"/>
    <row r="64737" ht="12.75" hidden="1" customHeight="1"/>
    <row r="64738" ht="12.75" hidden="1" customHeight="1"/>
    <row r="64739" ht="12.75" hidden="1" customHeight="1"/>
    <row r="64740" ht="12.75" hidden="1" customHeight="1"/>
    <row r="64741" ht="12.75" hidden="1" customHeight="1"/>
    <row r="64742" ht="12.75" hidden="1" customHeight="1"/>
    <row r="64743" ht="12.75" hidden="1" customHeight="1"/>
    <row r="64744" ht="12.75" hidden="1" customHeight="1"/>
    <row r="64745" ht="12.75" hidden="1" customHeight="1"/>
    <row r="64746" ht="12.75" hidden="1" customHeight="1"/>
    <row r="64747" ht="12.75" hidden="1" customHeight="1"/>
    <row r="64748" ht="12.75" hidden="1" customHeight="1"/>
    <row r="64749" ht="12.75" hidden="1" customHeight="1"/>
    <row r="64750" ht="12.75" hidden="1" customHeight="1"/>
    <row r="64751" ht="12.75" hidden="1" customHeight="1"/>
    <row r="64752" ht="12.75" hidden="1" customHeight="1"/>
    <row r="64753" ht="12.75" hidden="1" customHeight="1"/>
    <row r="64754" ht="12.75" hidden="1" customHeight="1"/>
    <row r="64755" ht="12.75" hidden="1" customHeight="1"/>
    <row r="64756" ht="12.75" hidden="1" customHeight="1"/>
    <row r="64757" ht="12.75" hidden="1" customHeight="1"/>
    <row r="64758" ht="12.75" hidden="1" customHeight="1"/>
    <row r="64759" ht="12.75" hidden="1" customHeight="1"/>
    <row r="64760" ht="12.75" hidden="1" customHeight="1"/>
    <row r="64761" ht="12.75" hidden="1" customHeight="1"/>
    <row r="64762" ht="12.75" hidden="1" customHeight="1"/>
    <row r="64763" ht="12.75" hidden="1" customHeight="1"/>
    <row r="64764" ht="12.75" hidden="1" customHeight="1"/>
    <row r="64765" ht="12.75" hidden="1" customHeight="1"/>
    <row r="64766" ht="12.75" hidden="1" customHeight="1"/>
    <row r="64767" ht="12.75" hidden="1" customHeight="1"/>
    <row r="64768" ht="12.75" hidden="1" customHeight="1"/>
    <row r="64769" ht="12.75" hidden="1" customHeight="1"/>
    <row r="64770" ht="12.75" hidden="1" customHeight="1"/>
    <row r="64771" ht="12.75" hidden="1" customHeight="1"/>
    <row r="64772" ht="12.75" hidden="1" customHeight="1"/>
    <row r="64773" ht="12.75" hidden="1" customHeight="1"/>
    <row r="64774" ht="12.75" hidden="1" customHeight="1"/>
    <row r="64775" ht="12.75" hidden="1" customHeight="1"/>
    <row r="64776" ht="12.75" hidden="1" customHeight="1"/>
    <row r="64777" ht="12.75" hidden="1" customHeight="1"/>
    <row r="64778" ht="12.75" hidden="1" customHeight="1"/>
    <row r="64779" ht="12.75" hidden="1" customHeight="1"/>
    <row r="64780" ht="12.75" hidden="1" customHeight="1"/>
    <row r="64781" ht="12.75" hidden="1" customHeight="1"/>
    <row r="64782" ht="12.75" hidden="1" customHeight="1"/>
    <row r="64783" ht="12.75" hidden="1" customHeight="1"/>
    <row r="64784" ht="12.75" hidden="1" customHeight="1"/>
    <row r="64785" ht="12.75" hidden="1" customHeight="1"/>
    <row r="64786" ht="12.75" hidden="1" customHeight="1"/>
    <row r="64787" ht="12.75" hidden="1" customHeight="1"/>
    <row r="64788" ht="12.75" hidden="1" customHeight="1"/>
    <row r="64789" ht="12.75" hidden="1" customHeight="1"/>
    <row r="64790" ht="12.75" hidden="1" customHeight="1"/>
    <row r="64791" ht="12.75" hidden="1" customHeight="1"/>
    <row r="64792" ht="12.75" hidden="1" customHeight="1"/>
    <row r="64793" ht="12.75" hidden="1" customHeight="1"/>
    <row r="64794" ht="12.75" hidden="1" customHeight="1"/>
    <row r="64795" ht="12.75" hidden="1" customHeight="1"/>
    <row r="64796" ht="12.75" hidden="1" customHeight="1"/>
    <row r="64797" ht="12.75" hidden="1" customHeight="1"/>
    <row r="64798" ht="12.75" hidden="1" customHeight="1"/>
    <row r="64799" ht="12.75" hidden="1" customHeight="1"/>
    <row r="64800" ht="12.75" hidden="1" customHeight="1"/>
    <row r="64801" ht="12.75" hidden="1" customHeight="1"/>
    <row r="64802" ht="12.75" hidden="1" customHeight="1"/>
    <row r="64803" ht="12.75" hidden="1" customHeight="1"/>
    <row r="64804" ht="12.75" hidden="1" customHeight="1"/>
    <row r="64805" ht="12.75" hidden="1" customHeight="1"/>
    <row r="64806" ht="12.75" hidden="1" customHeight="1"/>
    <row r="64807" ht="12.75" hidden="1" customHeight="1"/>
    <row r="64808" ht="12.75" hidden="1" customHeight="1"/>
    <row r="64809" ht="12.75" hidden="1" customHeight="1"/>
    <row r="64810" ht="12.75" hidden="1" customHeight="1"/>
    <row r="64811" ht="12.75" hidden="1" customHeight="1"/>
    <row r="64812" ht="12.75" hidden="1" customHeight="1"/>
    <row r="64813" ht="12.75" hidden="1" customHeight="1"/>
    <row r="64814" ht="12.75" hidden="1" customHeight="1"/>
    <row r="64815" ht="12.75" hidden="1" customHeight="1"/>
    <row r="64816" ht="12.75" hidden="1" customHeight="1"/>
    <row r="64817" ht="12.75" hidden="1" customHeight="1"/>
    <row r="64818" ht="12.75" hidden="1" customHeight="1"/>
    <row r="64819" ht="12.75" hidden="1" customHeight="1"/>
    <row r="64820" ht="12.75" hidden="1" customHeight="1"/>
    <row r="64821" ht="12.75" hidden="1" customHeight="1"/>
    <row r="64822" ht="12.75" hidden="1" customHeight="1"/>
    <row r="64823" ht="12.75" hidden="1" customHeight="1"/>
    <row r="64824" ht="12.75" hidden="1" customHeight="1"/>
    <row r="64825" ht="12.75" hidden="1" customHeight="1"/>
    <row r="64826" ht="12.75" hidden="1" customHeight="1"/>
    <row r="64827" ht="12.75" hidden="1" customHeight="1"/>
    <row r="64828" ht="12.75" hidden="1" customHeight="1"/>
    <row r="64829" ht="12.75" hidden="1" customHeight="1"/>
    <row r="64830" ht="12.75" hidden="1" customHeight="1"/>
    <row r="64831" ht="12.75" hidden="1" customHeight="1"/>
    <row r="64832" ht="12.75" hidden="1" customHeight="1"/>
    <row r="64833" ht="12.75" hidden="1" customHeight="1"/>
    <row r="64834" ht="12.75" hidden="1" customHeight="1"/>
    <row r="64835" ht="12.75" hidden="1" customHeight="1"/>
    <row r="64836" ht="12.75" hidden="1" customHeight="1"/>
    <row r="64837" ht="12.75" hidden="1" customHeight="1"/>
    <row r="64838" ht="12.75" hidden="1" customHeight="1"/>
    <row r="64839" ht="12.75" hidden="1" customHeight="1"/>
    <row r="64840" ht="12.75" hidden="1" customHeight="1"/>
    <row r="64841" ht="12.75" hidden="1" customHeight="1"/>
    <row r="64842" ht="12.75" hidden="1" customHeight="1"/>
    <row r="64843" ht="12.75" hidden="1" customHeight="1"/>
    <row r="64844" ht="12.75" hidden="1" customHeight="1"/>
    <row r="64845" ht="12.75" hidden="1" customHeight="1"/>
    <row r="64846" ht="12.75" hidden="1" customHeight="1"/>
    <row r="64847" ht="12.75" hidden="1" customHeight="1"/>
    <row r="64848" ht="12.75" hidden="1" customHeight="1"/>
    <row r="64849" ht="12.75" hidden="1" customHeight="1"/>
    <row r="64850" ht="12.75" hidden="1" customHeight="1"/>
    <row r="64851" ht="12.75" hidden="1" customHeight="1"/>
    <row r="64852" ht="12.75" hidden="1" customHeight="1"/>
    <row r="64853" ht="12.75" hidden="1" customHeight="1"/>
    <row r="64854" ht="12.75" hidden="1" customHeight="1"/>
    <row r="64855" ht="12.75" hidden="1" customHeight="1"/>
    <row r="64856" ht="12.75" hidden="1" customHeight="1"/>
    <row r="64857" ht="12.75" hidden="1" customHeight="1"/>
    <row r="64858" ht="12.75" hidden="1" customHeight="1"/>
    <row r="64859" ht="12.75" hidden="1" customHeight="1"/>
    <row r="64860" ht="12.75" hidden="1" customHeight="1"/>
    <row r="64861" ht="12.75" hidden="1" customHeight="1"/>
    <row r="64862" ht="12.75" hidden="1" customHeight="1"/>
    <row r="64863" ht="12.75" hidden="1" customHeight="1"/>
    <row r="64864" ht="12.75" hidden="1" customHeight="1"/>
    <row r="64865" ht="12.75" hidden="1" customHeight="1"/>
    <row r="64866" ht="12.75" hidden="1" customHeight="1"/>
    <row r="64867" ht="12.75" hidden="1" customHeight="1"/>
    <row r="64868" ht="12.75" hidden="1" customHeight="1"/>
    <row r="64869" ht="12.75" hidden="1" customHeight="1"/>
    <row r="64870" ht="12.75" hidden="1" customHeight="1"/>
    <row r="64871" ht="12.75" hidden="1" customHeight="1"/>
    <row r="64872" ht="12.75" hidden="1" customHeight="1"/>
    <row r="64873" ht="12.75" hidden="1" customHeight="1"/>
    <row r="64874" ht="12.75" hidden="1" customHeight="1"/>
    <row r="64875" ht="12.75" hidden="1" customHeight="1"/>
    <row r="64876" ht="12.75" hidden="1" customHeight="1"/>
    <row r="64877" ht="12.75" hidden="1" customHeight="1"/>
    <row r="64878" ht="12.75" hidden="1" customHeight="1"/>
    <row r="64879" ht="12.75" hidden="1" customHeight="1"/>
    <row r="64880" ht="12.75" hidden="1" customHeight="1"/>
    <row r="64881" ht="12.75" hidden="1" customHeight="1"/>
    <row r="64882" ht="12.75" hidden="1" customHeight="1"/>
    <row r="64883" ht="12.75" hidden="1" customHeight="1"/>
    <row r="64884" ht="12.75" hidden="1" customHeight="1"/>
    <row r="64885" ht="12.75" hidden="1" customHeight="1"/>
    <row r="64886" ht="12.75" hidden="1" customHeight="1"/>
    <row r="64887" ht="12.75" hidden="1" customHeight="1"/>
    <row r="64888" ht="12.75" hidden="1" customHeight="1"/>
    <row r="64889" ht="12.75" hidden="1" customHeight="1"/>
    <row r="64890" ht="12.75" hidden="1" customHeight="1"/>
    <row r="64891" ht="12.75" hidden="1" customHeight="1"/>
    <row r="64892" ht="12.75" hidden="1" customHeight="1"/>
    <row r="64893" ht="12.75" hidden="1" customHeight="1"/>
    <row r="64894" ht="12.75" hidden="1" customHeight="1"/>
    <row r="64895" ht="12.75" hidden="1" customHeight="1"/>
    <row r="64896" ht="12.75" hidden="1" customHeight="1"/>
    <row r="64897" ht="12.75" hidden="1" customHeight="1"/>
    <row r="64898" ht="12.75" hidden="1" customHeight="1"/>
    <row r="64899" ht="12.75" hidden="1" customHeight="1"/>
    <row r="64900" ht="12.75" hidden="1" customHeight="1"/>
    <row r="64901" ht="12.75" hidden="1" customHeight="1"/>
    <row r="64902" ht="12.75" hidden="1" customHeight="1"/>
    <row r="64903" ht="12.75" hidden="1" customHeight="1"/>
    <row r="64904" ht="12.75" hidden="1" customHeight="1"/>
    <row r="64905" ht="12.75" hidden="1" customHeight="1"/>
    <row r="64906" ht="12.75" hidden="1" customHeight="1"/>
    <row r="64907" ht="12.75" hidden="1" customHeight="1"/>
    <row r="64908" ht="12.75" hidden="1" customHeight="1"/>
    <row r="64909" ht="12.75" hidden="1" customHeight="1"/>
    <row r="64910" ht="12.75" hidden="1" customHeight="1"/>
    <row r="64911" ht="12.75" hidden="1" customHeight="1"/>
    <row r="64912" ht="12.75" hidden="1" customHeight="1"/>
    <row r="64913" ht="12.75" hidden="1" customHeight="1"/>
    <row r="64914" ht="12.75" hidden="1" customHeight="1"/>
    <row r="64915" ht="12.75" hidden="1" customHeight="1"/>
    <row r="64916" ht="12.75" hidden="1" customHeight="1"/>
    <row r="64917" ht="12.75" hidden="1" customHeight="1"/>
    <row r="64918" ht="12.75" hidden="1" customHeight="1"/>
    <row r="64919" ht="12.75" hidden="1" customHeight="1"/>
    <row r="64920" ht="12.75" hidden="1" customHeight="1"/>
    <row r="64921" ht="12.75" hidden="1" customHeight="1"/>
    <row r="64922" ht="12.75" hidden="1" customHeight="1"/>
    <row r="64923" ht="12.75" hidden="1" customHeight="1"/>
    <row r="64924" ht="12.75" hidden="1" customHeight="1"/>
    <row r="64925" ht="12.75" hidden="1" customHeight="1"/>
    <row r="64926" ht="12.75" hidden="1" customHeight="1"/>
    <row r="64927" ht="12.75" hidden="1" customHeight="1"/>
    <row r="64928" ht="12.75" hidden="1" customHeight="1"/>
    <row r="64929" ht="12.75" hidden="1" customHeight="1"/>
    <row r="64930" ht="12.75" hidden="1" customHeight="1"/>
    <row r="64931" ht="12.75" hidden="1" customHeight="1"/>
    <row r="64932" ht="12.75" hidden="1" customHeight="1"/>
    <row r="64933" ht="12.75" hidden="1" customHeight="1"/>
    <row r="64934" ht="12.75" hidden="1" customHeight="1"/>
    <row r="64935" ht="12.75" hidden="1" customHeight="1"/>
    <row r="64936" ht="12.75" hidden="1" customHeight="1"/>
    <row r="64937" ht="12.75" hidden="1" customHeight="1"/>
    <row r="64938" ht="12.75" hidden="1" customHeight="1"/>
    <row r="64939" ht="12.75" hidden="1" customHeight="1"/>
    <row r="64940" ht="12.75" hidden="1" customHeight="1"/>
    <row r="64941" ht="12.75" hidden="1" customHeight="1"/>
    <row r="64942" ht="12.75" hidden="1" customHeight="1"/>
    <row r="64943" ht="12.75" hidden="1" customHeight="1"/>
    <row r="64944" ht="12.75" hidden="1" customHeight="1"/>
    <row r="64945" ht="12.75" hidden="1" customHeight="1"/>
    <row r="64946" ht="12.75" hidden="1" customHeight="1"/>
    <row r="64947" ht="12.75" hidden="1" customHeight="1"/>
    <row r="64948" ht="12.75" hidden="1" customHeight="1"/>
    <row r="64949" ht="12.75" hidden="1" customHeight="1"/>
    <row r="64950" ht="12.75" hidden="1" customHeight="1"/>
    <row r="64951" ht="12.75" hidden="1" customHeight="1"/>
    <row r="64952" ht="12.75" hidden="1" customHeight="1"/>
    <row r="64953" ht="12.75" hidden="1" customHeight="1"/>
    <row r="64954" ht="12.75" hidden="1" customHeight="1"/>
    <row r="64955" ht="12.75" hidden="1" customHeight="1"/>
    <row r="64956" ht="12.75" hidden="1" customHeight="1"/>
    <row r="64957" ht="12.75" hidden="1" customHeight="1"/>
    <row r="64958" ht="12.75" hidden="1" customHeight="1"/>
    <row r="64959" ht="12.75" hidden="1" customHeight="1"/>
    <row r="64960" ht="12.75" hidden="1" customHeight="1"/>
    <row r="64961" ht="12.75" hidden="1" customHeight="1"/>
    <row r="64962" ht="12.75" hidden="1" customHeight="1"/>
    <row r="64963" ht="12.75" hidden="1" customHeight="1"/>
    <row r="64964" ht="12.75" hidden="1" customHeight="1"/>
    <row r="64965" ht="12.75" hidden="1" customHeight="1"/>
    <row r="64966" ht="12.75" hidden="1" customHeight="1"/>
    <row r="64967" ht="12.75" hidden="1" customHeight="1"/>
    <row r="64968" ht="12.75" hidden="1" customHeight="1"/>
    <row r="64969" ht="12.75" hidden="1" customHeight="1"/>
    <row r="64970" ht="12.75" hidden="1" customHeight="1"/>
    <row r="64971" ht="12.75" hidden="1" customHeight="1"/>
    <row r="64972" ht="12.75" hidden="1" customHeight="1"/>
    <row r="64973" ht="12.75" hidden="1" customHeight="1"/>
    <row r="64974" ht="12.75" hidden="1" customHeight="1"/>
    <row r="64975" ht="12.75" hidden="1" customHeight="1"/>
    <row r="64976" ht="12.75" hidden="1" customHeight="1"/>
    <row r="64977" ht="12.75" hidden="1" customHeight="1"/>
    <row r="64978" ht="12.75" hidden="1" customHeight="1"/>
    <row r="64979" ht="12.75" hidden="1" customHeight="1"/>
    <row r="64980" ht="12.75" hidden="1" customHeight="1"/>
    <row r="64981" ht="12.75" hidden="1" customHeight="1"/>
    <row r="64982" ht="12.75" hidden="1" customHeight="1"/>
    <row r="64983" ht="12.75" hidden="1" customHeight="1"/>
    <row r="64984" ht="12.75" hidden="1" customHeight="1"/>
    <row r="64985" ht="12.75" hidden="1" customHeight="1"/>
    <row r="64986" ht="12.75" hidden="1" customHeight="1"/>
    <row r="64987" ht="12.75" hidden="1" customHeight="1"/>
    <row r="64988" ht="12.75" hidden="1" customHeight="1"/>
    <row r="64989" ht="12.75" hidden="1" customHeight="1"/>
    <row r="64990" ht="12.75" hidden="1" customHeight="1"/>
    <row r="64991" ht="12.75" hidden="1" customHeight="1"/>
    <row r="64992" ht="12.75" hidden="1" customHeight="1"/>
    <row r="64993" ht="12.75" hidden="1" customHeight="1"/>
    <row r="64994" ht="12.75" hidden="1" customHeight="1"/>
    <row r="64995" ht="12.75" hidden="1" customHeight="1"/>
    <row r="64996" ht="12.75" hidden="1" customHeight="1"/>
    <row r="64997" ht="12.75" hidden="1" customHeight="1"/>
    <row r="64998" ht="12.75" hidden="1" customHeight="1"/>
    <row r="64999" ht="12.75" hidden="1" customHeight="1"/>
    <row r="65000" ht="12.75" hidden="1" customHeight="1"/>
    <row r="65001" ht="12.75" hidden="1" customHeight="1"/>
    <row r="65002" ht="12.75" hidden="1" customHeight="1"/>
    <row r="65003" ht="12.75" hidden="1" customHeight="1"/>
    <row r="65004" ht="12.75" hidden="1" customHeight="1"/>
    <row r="65005" ht="12.75" hidden="1" customHeight="1"/>
    <row r="65006" ht="12.75" hidden="1" customHeight="1"/>
    <row r="65007" ht="12.75" hidden="1" customHeight="1"/>
    <row r="65008" ht="12.75" hidden="1" customHeight="1"/>
    <row r="65009" ht="12.75" hidden="1" customHeight="1"/>
    <row r="65010" ht="12.75" hidden="1" customHeight="1"/>
    <row r="65011" ht="12.75" hidden="1" customHeight="1"/>
    <row r="65012" ht="12.75" hidden="1" customHeight="1"/>
    <row r="65013" ht="12.75" hidden="1" customHeight="1"/>
    <row r="65014" ht="12.75" hidden="1" customHeight="1"/>
    <row r="65015" ht="12.75" hidden="1" customHeight="1"/>
    <row r="65016" ht="12.75" hidden="1" customHeight="1"/>
    <row r="65017" ht="12.75" hidden="1" customHeight="1"/>
    <row r="65018" ht="12.75" hidden="1" customHeight="1"/>
    <row r="65019" ht="12.75" hidden="1" customHeight="1"/>
    <row r="65020" ht="12.75" hidden="1" customHeight="1"/>
    <row r="65021" ht="12.75" hidden="1" customHeight="1"/>
    <row r="65022" ht="12.75" hidden="1" customHeight="1"/>
    <row r="65023" ht="12.75" hidden="1" customHeight="1"/>
    <row r="65024" ht="12.75" hidden="1" customHeight="1"/>
    <row r="65025" ht="12.75" hidden="1" customHeight="1"/>
    <row r="65026" ht="12.75" hidden="1" customHeight="1"/>
    <row r="65027" ht="12.75" hidden="1" customHeight="1"/>
    <row r="65028" ht="12.75" hidden="1" customHeight="1"/>
    <row r="65029" ht="12.75" hidden="1" customHeight="1"/>
    <row r="65030" ht="12.75" hidden="1" customHeight="1"/>
    <row r="65031" ht="12.75" hidden="1" customHeight="1"/>
    <row r="65032" ht="12.75" hidden="1" customHeight="1"/>
    <row r="65033" ht="12.75" hidden="1" customHeight="1"/>
    <row r="65034" ht="12.75" hidden="1" customHeight="1"/>
    <row r="65035" ht="12.75" hidden="1" customHeight="1"/>
    <row r="65036" ht="12.75" hidden="1" customHeight="1"/>
    <row r="65037" ht="12.75" hidden="1" customHeight="1"/>
    <row r="65038" ht="12.75" hidden="1" customHeight="1"/>
    <row r="65039" ht="12.75" hidden="1" customHeight="1"/>
    <row r="65040" ht="12.75" hidden="1" customHeight="1"/>
    <row r="65041" ht="12.75" hidden="1" customHeight="1"/>
    <row r="65042" ht="12.75" hidden="1" customHeight="1"/>
    <row r="65043" ht="12.75" hidden="1" customHeight="1"/>
    <row r="65044" ht="12.75" hidden="1" customHeight="1"/>
    <row r="65045" ht="12.75" hidden="1" customHeight="1"/>
    <row r="65046" ht="12.75" hidden="1" customHeight="1"/>
    <row r="65047" ht="12.75" hidden="1" customHeight="1"/>
    <row r="65048" ht="12.75" hidden="1" customHeight="1"/>
    <row r="65049" ht="12.75" hidden="1" customHeight="1"/>
    <row r="65050" ht="12.75" hidden="1" customHeight="1"/>
    <row r="65051" ht="12.75" hidden="1" customHeight="1"/>
    <row r="65052" ht="12.75" hidden="1" customHeight="1"/>
    <row r="65053" ht="12.75" hidden="1" customHeight="1"/>
    <row r="65054" ht="12.75" hidden="1" customHeight="1"/>
    <row r="65055" ht="12.75" hidden="1" customHeight="1"/>
    <row r="65056" ht="12.75" hidden="1" customHeight="1"/>
    <row r="65057" ht="12.75" hidden="1" customHeight="1"/>
    <row r="65058" ht="12.75" hidden="1" customHeight="1"/>
    <row r="65059" ht="12.75" hidden="1" customHeight="1"/>
    <row r="65060" ht="12.75" hidden="1" customHeight="1"/>
    <row r="65061" ht="12.75" hidden="1" customHeight="1"/>
    <row r="65062" ht="12.75" hidden="1" customHeight="1"/>
    <row r="65063" ht="12.75" hidden="1" customHeight="1"/>
    <row r="65064" ht="12.75" hidden="1" customHeight="1"/>
    <row r="65065" ht="12.75" hidden="1" customHeight="1"/>
    <row r="65066" ht="12.75" hidden="1" customHeight="1"/>
    <row r="65067" ht="12.75" hidden="1" customHeight="1"/>
    <row r="65068" ht="12.75" hidden="1" customHeight="1"/>
    <row r="65069" ht="12.75" hidden="1" customHeight="1"/>
    <row r="65070" ht="12.75" hidden="1" customHeight="1"/>
    <row r="65071" ht="12.75" hidden="1" customHeight="1"/>
    <row r="65072" ht="12.75" hidden="1" customHeight="1"/>
    <row r="65073" ht="12.75" hidden="1" customHeight="1"/>
    <row r="65074" ht="12.75" hidden="1" customHeight="1"/>
    <row r="65075" ht="12.75" hidden="1" customHeight="1"/>
    <row r="65076" ht="12.75" hidden="1" customHeight="1"/>
    <row r="65077" ht="12.75" hidden="1" customHeight="1"/>
    <row r="65078" ht="12.75" hidden="1" customHeight="1"/>
    <row r="65079" ht="12.75" hidden="1" customHeight="1"/>
    <row r="65080" ht="12.75" hidden="1" customHeight="1"/>
    <row r="65081" ht="12.75" hidden="1" customHeight="1"/>
    <row r="65082" ht="12.75" hidden="1" customHeight="1"/>
    <row r="65083" ht="12.75" hidden="1" customHeight="1"/>
    <row r="65084" ht="12.75" hidden="1" customHeight="1"/>
    <row r="65085" ht="12.75" hidden="1" customHeight="1"/>
    <row r="65086" ht="12.75" hidden="1" customHeight="1"/>
    <row r="65087" ht="12.75" hidden="1" customHeight="1"/>
    <row r="65088" ht="12.75" hidden="1" customHeight="1"/>
    <row r="65089" ht="12.75" hidden="1" customHeight="1"/>
    <row r="65090" ht="12.75" hidden="1" customHeight="1"/>
    <row r="65091" ht="12.75" hidden="1" customHeight="1"/>
    <row r="65092" ht="12.75" hidden="1" customHeight="1"/>
    <row r="65093" ht="12.75" hidden="1" customHeight="1"/>
    <row r="65094" ht="12.75" hidden="1" customHeight="1"/>
    <row r="65095" ht="12.75" hidden="1" customHeight="1"/>
    <row r="65096" ht="12.75" hidden="1" customHeight="1"/>
    <row r="65097" ht="12.75" hidden="1" customHeight="1"/>
    <row r="65098" ht="12.75" hidden="1" customHeight="1"/>
    <row r="65099" ht="12.75" hidden="1" customHeight="1"/>
    <row r="65100" ht="12.75" hidden="1" customHeight="1"/>
    <row r="65101" ht="12.75" hidden="1" customHeight="1"/>
    <row r="65102" ht="12.75" hidden="1" customHeight="1"/>
    <row r="65103" ht="12.75" hidden="1" customHeight="1"/>
    <row r="65104" ht="12.75" hidden="1" customHeight="1"/>
    <row r="65105" ht="12.75" hidden="1" customHeight="1"/>
    <row r="65106" ht="12.75" hidden="1" customHeight="1"/>
    <row r="65107" ht="12.75" hidden="1" customHeight="1"/>
    <row r="65108" ht="12.75" hidden="1" customHeight="1"/>
    <row r="65109" ht="12.75" hidden="1" customHeight="1"/>
    <row r="65110" ht="12.75" hidden="1" customHeight="1"/>
    <row r="65111" ht="12.75" hidden="1" customHeight="1"/>
    <row r="65112" ht="12.75" hidden="1" customHeight="1"/>
    <row r="65113" ht="12.75" hidden="1" customHeight="1"/>
    <row r="65114" ht="12.75" hidden="1" customHeight="1"/>
    <row r="65115" ht="12.75" hidden="1" customHeight="1"/>
    <row r="65116" ht="12.75" hidden="1" customHeight="1"/>
    <row r="65117" ht="12.75" hidden="1" customHeight="1"/>
    <row r="65118" ht="12.75" hidden="1" customHeight="1"/>
    <row r="65119" ht="12.75" hidden="1" customHeight="1"/>
    <row r="65120" ht="12.75" hidden="1" customHeight="1"/>
    <row r="65121" ht="12.75" hidden="1" customHeight="1"/>
    <row r="65122" ht="12.75" hidden="1" customHeight="1"/>
    <row r="65123" ht="12.75" hidden="1" customHeight="1"/>
    <row r="65124" ht="12.75" hidden="1" customHeight="1"/>
    <row r="65125" ht="12.75" hidden="1" customHeight="1"/>
    <row r="65126" ht="12.75" hidden="1" customHeight="1"/>
    <row r="65127" ht="12.75" hidden="1" customHeight="1"/>
    <row r="65128" ht="12.75" hidden="1" customHeight="1"/>
    <row r="65129" ht="12.75" hidden="1" customHeight="1"/>
    <row r="65130" ht="12.75" hidden="1" customHeight="1"/>
    <row r="65131" ht="12.75" hidden="1" customHeight="1"/>
    <row r="65132" ht="12.75" hidden="1" customHeight="1"/>
    <row r="65133" ht="12.75" hidden="1" customHeight="1"/>
    <row r="65134" ht="12.75" hidden="1" customHeight="1"/>
    <row r="65135" ht="12.75" hidden="1" customHeight="1"/>
    <row r="65136" ht="12.75" hidden="1" customHeight="1"/>
    <row r="65137" ht="12.75" hidden="1" customHeight="1"/>
    <row r="65138" ht="12.75" hidden="1" customHeight="1"/>
    <row r="65139" ht="12.75" hidden="1" customHeight="1"/>
    <row r="65140" ht="12.75" hidden="1" customHeight="1"/>
    <row r="65141" ht="12.75" hidden="1" customHeight="1"/>
    <row r="65142" ht="12.75" hidden="1" customHeight="1"/>
    <row r="65143" ht="12.75" hidden="1" customHeight="1"/>
    <row r="65144" ht="12.75" hidden="1" customHeight="1"/>
    <row r="65145" ht="12.75" hidden="1" customHeight="1"/>
    <row r="65146" ht="12.75" hidden="1" customHeight="1"/>
    <row r="65147" ht="12.75" hidden="1" customHeight="1"/>
    <row r="65148" ht="12.75" hidden="1" customHeight="1"/>
    <row r="65149" ht="12.75" hidden="1" customHeight="1"/>
    <row r="65150" ht="12.75" hidden="1" customHeight="1"/>
    <row r="65151" ht="12.75" hidden="1" customHeight="1"/>
    <row r="65152" ht="12.75" hidden="1" customHeight="1"/>
    <row r="65153" ht="12.75" hidden="1" customHeight="1"/>
    <row r="65154" ht="12.75" hidden="1" customHeight="1"/>
    <row r="65155" ht="12.75" hidden="1" customHeight="1"/>
    <row r="65156" ht="12.75" hidden="1" customHeight="1"/>
    <row r="65157" ht="12.75" hidden="1" customHeight="1"/>
    <row r="65158" ht="12.75" hidden="1" customHeight="1"/>
    <row r="65159" ht="12.75" hidden="1" customHeight="1"/>
    <row r="65160" ht="12.75" hidden="1" customHeight="1"/>
    <row r="65161" ht="12.75" hidden="1" customHeight="1"/>
    <row r="65162" ht="12.75" hidden="1" customHeight="1"/>
    <row r="65163" ht="12.75" hidden="1" customHeight="1"/>
    <row r="65164" ht="12.75" hidden="1" customHeight="1"/>
    <row r="65165" ht="12.75" hidden="1" customHeight="1"/>
    <row r="65166" ht="12.75" hidden="1" customHeight="1"/>
    <row r="65167" ht="12.75" hidden="1" customHeight="1"/>
    <row r="65168" ht="12.75" hidden="1" customHeight="1"/>
    <row r="65169" ht="12.75" hidden="1" customHeight="1"/>
    <row r="65170" ht="12.75" hidden="1" customHeight="1"/>
    <row r="65171" ht="12.75" hidden="1" customHeight="1"/>
    <row r="65172" ht="12.75" hidden="1" customHeight="1"/>
    <row r="65173" ht="12.75" hidden="1" customHeight="1"/>
    <row r="65174" ht="12.75" hidden="1" customHeight="1"/>
    <row r="65175" ht="12.75" hidden="1" customHeight="1"/>
    <row r="65176" ht="12.75" hidden="1" customHeight="1"/>
    <row r="65177" ht="12.75" hidden="1" customHeight="1"/>
    <row r="65178" ht="12.75" hidden="1" customHeight="1"/>
    <row r="65179" ht="12.75" hidden="1" customHeight="1"/>
    <row r="65180" ht="12.75" hidden="1" customHeight="1"/>
    <row r="65181" ht="12.75" hidden="1" customHeight="1"/>
    <row r="65182" ht="12.75" hidden="1" customHeight="1"/>
    <row r="65183" ht="12.75" hidden="1" customHeight="1"/>
    <row r="65184" ht="12.75" hidden="1" customHeight="1"/>
    <row r="65185" ht="12.75" hidden="1" customHeight="1"/>
    <row r="65186" ht="12.75" hidden="1" customHeight="1"/>
    <row r="65187" ht="12.75" hidden="1" customHeight="1"/>
    <row r="65188" ht="12.75" hidden="1" customHeight="1"/>
    <row r="65189" ht="12.75" hidden="1" customHeight="1"/>
    <row r="65190" ht="12.75" hidden="1" customHeight="1"/>
    <row r="65191" ht="12.75" hidden="1" customHeight="1"/>
    <row r="65192" ht="12.75" hidden="1" customHeight="1"/>
    <row r="65193" ht="12.75" hidden="1" customHeight="1"/>
    <row r="65194" ht="12.75" hidden="1" customHeight="1"/>
    <row r="65195" ht="12.75" hidden="1" customHeight="1"/>
    <row r="65196" ht="12.75" hidden="1" customHeight="1"/>
    <row r="65197" ht="12.75" hidden="1" customHeight="1"/>
    <row r="65198" ht="12.75" hidden="1" customHeight="1"/>
    <row r="65199" ht="12.75" hidden="1" customHeight="1"/>
    <row r="65200" ht="12.75" hidden="1" customHeight="1"/>
    <row r="65201" ht="12.75" hidden="1" customHeight="1"/>
    <row r="65202" ht="12.75" hidden="1" customHeight="1"/>
    <row r="65203" ht="12.75" hidden="1" customHeight="1"/>
    <row r="65204" ht="12.75" hidden="1" customHeight="1"/>
    <row r="65205" ht="12.75" hidden="1" customHeight="1"/>
    <row r="65206" ht="12.75" hidden="1" customHeight="1"/>
    <row r="65207" ht="12.75" hidden="1" customHeight="1"/>
    <row r="65208" ht="12.75" hidden="1" customHeight="1"/>
    <row r="65209" ht="12.75" hidden="1" customHeight="1"/>
    <row r="65210" ht="12.75" hidden="1" customHeight="1"/>
    <row r="65211" ht="12.75" hidden="1" customHeight="1"/>
    <row r="65212" ht="12.75" hidden="1" customHeight="1"/>
    <row r="65213" ht="12.75" hidden="1" customHeight="1"/>
    <row r="65214" ht="12.75" hidden="1" customHeight="1"/>
    <row r="65215" ht="12.75" hidden="1" customHeight="1"/>
    <row r="65216" ht="12.75" hidden="1" customHeight="1"/>
    <row r="65217" ht="12.75" hidden="1" customHeight="1"/>
    <row r="65218" ht="12.75" hidden="1" customHeight="1"/>
    <row r="65219" ht="12.75" hidden="1" customHeight="1"/>
    <row r="65220" ht="12.75" hidden="1" customHeight="1"/>
    <row r="65221" ht="12.75" hidden="1" customHeight="1"/>
    <row r="65222" ht="12.75" hidden="1" customHeight="1"/>
    <row r="65223" ht="12.75" hidden="1" customHeight="1"/>
    <row r="65224" ht="12.75" hidden="1" customHeight="1"/>
    <row r="65225" ht="12.75" hidden="1" customHeight="1"/>
    <row r="65226" ht="12.75" hidden="1" customHeight="1"/>
    <row r="65227" ht="12.75" hidden="1" customHeight="1"/>
    <row r="65228" ht="12.75" hidden="1" customHeight="1"/>
    <row r="65229" ht="12.75" hidden="1" customHeight="1"/>
    <row r="65230" ht="12.75" hidden="1" customHeight="1"/>
    <row r="65231" ht="12.75" hidden="1" customHeight="1"/>
    <row r="65232" ht="12.75" hidden="1" customHeight="1"/>
    <row r="65233" ht="12.75" hidden="1" customHeight="1"/>
    <row r="65234" ht="12.75" hidden="1" customHeight="1"/>
    <row r="65235" ht="12.75" hidden="1" customHeight="1"/>
    <row r="65236" ht="12.75" hidden="1" customHeight="1"/>
    <row r="65237" ht="12.75" hidden="1" customHeight="1"/>
    <row r="65238" ht="12.75" hidden="1" customHeight="1"/>
    <row r="65239" ht="12.75" hidden="1" customHeight="1"/>
    <row r="65240" ht="12.75" hidden="1" customHeight="1"/>
    <row r="65241" ht="12.75" hidden="1" customHeight="1"/>
    <row r="65242" ht="12.75" hidden="1" customHeight="1"/>
    <row r="65243" ht="12.75" hidden="1" customHeight="1"/>
    <row r="65244" ht="12.75" hidden="1" customHeight="1"/>
    <row r="65245" ht="12.75" hidden="1" customHeight="1"/>
    <row r="65246" ht="12.75" hidden="1" customHeight="1"/>
    <row r="65247" ht="12.75" hidden="1" customHeight="1"/>
    <row r="65248" ht="12.75" hidden="1" customHeight="1"/>
    <row r="65249" ht="12.75" hidden="1" customHeight="1"/>
    <row r="65250" ht="12.75" hidden="1" customHeight="1"/>
    <row r="65251" ht="12.75" hidden="1" customHeight="1"/>
    <row r="65252" ht="12.75" hidden="1" customHeight="1"/>
    <row r="65253" ht="12.75" hidden="1" customHeight="1"/>
    <row r="65254" ht="12.75" hidden="1" customHeight="1"/>
    <row r="65255" ht="12.75" hidden="1" customHeight="1"/>
    <row r="65256" ht="12.75" hidden="1" customHeight="1"/>
    <row r="65257" ht="12.75" hidden="1" customHeight="1"/>
    <row r="65258" ht="12.75" hidden="1" customHeight="1"/>
    <row r="65259" ht="12.75" hidden="1" customHeight="1"/>
    <row r="65260" ht="12.75" hidden="1" customHeight="1"/>
    <row r="65261" ht="12.75" hidden="1" customHeight="1"/>
    <row r="65262" ht="12.75" hidden="1" customHeight="1"/>
    <row r="65263" ht="12.75" hidden="1" customHeight="1"/>
    <row r="65264" ht="12.75" hidden="1" customHeight="1"/>
    <row r="65265" ht="12.75" hidden="1" customHeight="1"/>
    <row r="65266" ht="12.75" hidden="1" customHeight="1"/>
    <row r="65267" ht="12.75" hidden="1" customHeight="1"/>
    <row r="65268" ht="12.75" hidden="1" customHeight="1"/>
    <row r="65269" ht="12.75" hidden="1" customHeight="1"/>
    <row r="65270" ht="12.75" hidden="1" customHeight="1"/>
    <row r="65271" ht="12.75" hidden="1" customHeight="1"/>
    <row r="65272" ht="12.75" hidden="1" customHeight="1"/>
    <row r="65273" ht="12.75" hidden="1" customHeight="1"/>
    <row r="65274" ht="12.75" hidden="1" customHeight="1"/>
    <row r="65275" ht="12.75" hidden="1" customHeight="1"/>
    <row r="65276" ht="12.75" hidden="1" customHeight="1"/>
    <row r="65277" ht="12.75" hidden="1" customHeight="1"/>
    <row r="65278" ht="12.75" hidden="1" customHeight="1"/>
    <row r="65279" ht="12.75" hidden="1" customHeight="1"/>
    <row r="65280" ht="12.75" hidden="1" customHeight="1"/>
    <row r="65281" ht="12.75" hidden="1" customHeight="1"/>
    <row r="65282" ht="12.75" hidden="1" customHeight="1"/>
    <row r="65283" ht="12.75" hidden="1" customHeight="1"/>
    <row r="65284" ht="12.75" hidden="1" customHeight="1"/>
    <row r="65285" ht="12.75" hidden="1" customHeight="1"/>
    <row r="65286" ht="12.75" hidden="1" customHeight="1"/>
    <row r="65287" ht="12.75" hidden="1" customHeight="1"/>
    <row r="65288" ht="12.75" hidden="1" customHeight="1"/>
    <row r="65289" ht="12.75" hidden="1" customHeight="1"/>
    <row r="65290" ht="12.75" hidden="1" customHeight="1"/>
    <row r="65291" ht="12.75" hidden="1" customHeight="1"/>
    <row r="65292" ht="12.75" hidden="1" customHeight="1"/>
    <row r="65293" ht="12.75" hidden="1" customHeight="1"/>
    <row r="65294" ht="12.75" hidden="1" customHeight="1"/>
    <row r="65295" ht="12.75" hidden="1" customHeight="1"/>
    <row r="65296" ht="12.75" hidden="1" customHeight="1"/>
    <row r="65297" ht="12.75" hidden="1" customHeight="1"/>
    <row r="65298" ht="12.75" hidden="1" customHeight="1"/>
    <row r="65299" ht="12.75" hidden="1" customHeight="1"/>
    <row r="65300" ht="12.75" hidden="1" customHeight="1"/>
    <row r="65301" ht="12.75" hidden="1" customHeight="1"/>
    <row r="65302" ht="12.75" hidden="1" customHeight="1"/>
    <row r="65303" ht="12.75" hidden="1" customHeight="1"/>
    <row r="65304" ht="12.75" hidden="1" customHeight="1"/>
    <row r="65305" ht="12.75" hidden="1" customHeight="1"/>
    <row r="65306" ht="12.75" hidden="1" customHeight="1"/>
    <row r="65307" ht="12.75" hidden="1" customHeight="1"/>
    <row r="65308" ht="12.75" hidden="1" customHeight="1"/>
    <row r="65309" ht="12.75" hidden="1" customHeight="1"/>
    <row r="65310" ht="12.75" hidden="1" customHeight="1"/>
    <row r="65311" ht="12.75" hidden="1" customHeight="1"/>
    <row r="65312" ht="12.75" hidden="1" customHeight="1"/>
    <row r="65313" ht="12.75" hidden="1" customHeight="1"/>
    <row r="65314" ht="12.75" hidden="1" customHeight="1"/>
    <row r="65315" ht="12.75" hidden="1" customHeight="1"/>
    <row r="65316" ht="12.75" hidden="1" customHeight="1"/>
    <row r="65317" ht="12.75" hidden="1" customHeight="1"/>
    <row r="65318" ht="12.75" hidden="1" customHeight="1"/>
    <row r="65319" ht="12.75" hidden="1" customHeight="1"/>
    <row r="65320" ht="12.75" hidden="1" customHeight="1"/>
    <row r="65321" ht="12.75" hidden="1" customHeight="1"/>
    <row r="65322" ht="12.75" hidden="1" customHeight="1"/>
    <row r="65323" ht="12.75" hidden="1" customHeight="1"/>
    <row r="65324" ht="12.75" hidden="1" customHeight="1"/>
    <row r="65325" ht="12.75" hidden="1" customHeight="1"/>
    <row r="65326" ht="12.75" hidden="1" customHeight="1"/>
    <row r="65327" ht="12.75" hidden="1" customHeight="1"/>
    <row r="65328" ht="12.75" hidden="1" customHeight="1"/>
    <row r="65329" ht="12.75" hidden="1" customHeight="1"/>
    <row r="65330" ht="12.75" hidden="1" customHeight="1"/>
    <row r="65331" ht="12.75" hidden="1" customHeight="1"/>
    <row r="65332" ht="12.75" hidden="1" customHeight="1"/>
    <row r="65333" ht="12.75" hidden="1" customHeight="1"/>
    <row r="65334" ht="12.75" hidden="1" customHeight="1"/>
    <row r="65335" ht="12.75" hidden="1" customHeight="1"/>
    <row r="65336" ht="12.75" hidden="1" customHeight="1"/>
    <row r="65337" ht="12.75" hidden="1" customHeight="1"/>
    <row r="65338" ht="12.75" hidden="1" customHeight="1"/>
    <row r="65339" ht="12.75" hidden="1" customHeight="1"/>
    <row r="65340" ht="12.75" hidden="1" customHeight="1"/>
    <row r="65341" ht="12.75" hidden="1" customHeight="1"/>
    <row r="65342" ht="12.75" hidden="1" customHeight="1"/>
    <row r="65343" ht="12.75" hidden="1" customHeight="1"/>
    <row r="65344" ht="12.75" hidden="1" customHeight="1"/>
    <row r="65345" ht="12.75" hidden="1" customHeight="1"/>
    <row r="65346" ht="12.75" hidden="1" customHeight="1"/>
    <row r="65347" ht="12.75" hidden="1" customHeight="1"/>
    <row r="65348" ht="12.75" hidden="1" customHeight="1"/>
    <row r="65349" ht="12.75" hidden="1" customHeight="1"/>
    <row r="65350" ht="12.75" hidden="1" customHeight="1"/>
    <row r="65351" ht="12.75" hidden="1" customHeight="1"/>
    <row r="65352" ht="12.75" hidden="1" customHeight="1"/>
    <row r="65353" ht="12.75" hidden="1" customHeight="1"/>
    <row r="65354" ht="12.75" hidden="1" customHeight="1"/>
    <row r="65355" ht="12.75" hidden="1" customHeight="1"/>
    <row r="65356" ht="12.75" hidden="1" customHeight="1"/>
    <row r="65357" ht="12.75" hidden="1" customHeight="1"/>
    <row r="65358" ht="12.75" hidden="1" customHeight="1"/>
    <row r="65359" ht="12.75" hidden="1" customHeight="1"/>
    <row r="65360" ht="12.75" hidden="1" customHeight="1"/>
    <row r="65361" ht="12.75" hidden="1" customHeight="1"/>
    <row r="65362" ht="12.75" hidden="1" customHeight="1"/>
    <row r="65363" ht="12.75" hidden="1" customHeight="1"/>
    <row r="65364" ht="12.75" hidden="1" customHeight="1"/>
    <row r="65365" ht="12.75" hidden="1" customHeight="1"/>
    <row r="65366" ht="12.75" hidden="1" customHeight="1"/>
    <row r="65367" ht="12.75" hidden="1" customHeight="1"/>
    <row r="65368" ht="12.75" hidden="1" customHeight="1"/>
    <row r="65369" ht="12.75" hidden="1" customHeight="1"/>
    <row r="65370" ht="12.75" hidden="1" customHeight="1"/>
    <row r="65371" ht="12.75" hidden="1" customHeight="1"/>
    <row r="65372" ht="12.75" hidden="1" customHeight="1"/>
    <row r="65373" ht="12.75" hidden="1" customHeight="1"/>
    <row r="65374" ht="12.75" hidden="1" customHeight="1"/>
    <row r="65375" ht="12.75" hidden="1" customHeight="1"/>
    <row r="65376" ht="12.75" hidden="1" customHeight="1"/>
    <row r="65377" ht="12.75" hidden="1" customHeight="1"/>
    <row r="65378" ht="12.75" hidden="1" customHeight="1"/>
    <row r="65379" ht="12.75" hidden="1" customHeight="1"/>
    <row r="65380" ht="12.75" hidden="1" customHeight="1"/>
    <row r="65381" ht="12.75" hidden="1" customHeight="1"/>
    <row r="65382" ht="12.75" hidden="1" customHeight="1"/>
    <row r="65383" ht="12.75" hidden="1" customHeight="1"/>
    <row r="65384" ht="12.75" hidden="1" customHeight="1"/>
    <row r="65385" ht="12.75" hidden="1" customHeight="1"/>
    <row r="65386" ht="12.75" hidden="1" customHeight="1"/>
    <row r="65387" ht="12.75" hidden="1" customHeight="1"/>
    <row r="65388" ht="12.75" hidden="1" customHeight="1"/>
    <row r="65389" ht="12.75" hidden="1" customHeight="1"/>
    <row r="65390" ht="12.75" hidden="1" customHeight="1"/>
    <row r="65391" ht="12.75" hidden="1" customHeight="1"/>
    <row r="65392" ht="12.75" hidden="1" customHeight="1"/>
    <row r="65393" ht="12.75" hidden="1" customHeight="1"/>
    <row r="65394" ht="12.75" hidden="1" customHeight="1"/>
    <row r="65395" ht="12.75" hidden="1" customHeight="1"/>
    <row r="65396" ht="12.75" hidden="1" customHeight="1"/>
    <row r="65397" ht="12.75" hidden="1" customHeight="1"/>
    <row r="65398" ht="12.75" hidden="1" customHeight="1"/>
    <row r="65399" ht="12.75" hidden="1" customHeight="1"/>
    <row r="65400" ht="12.75" hidden="1" customHeight="1"/>
    <row r="65401" ht="12.75" hidden="1" customHeight="1"/>
    <row r="65402" ht="12.75" hidden="1" customHeight="1"/>
    <row r="65403" ht="12.75" hidden="1" customHeight="1"/>
    <row r="65404" ht="12.75" hidden="1" customHeight="1"/>
    <row r="65405" ht="12.75" hidden="1" customHeight="1"/>
    <row r="65406" ht="12.75" hidden="1" customHeight="1"/>
    <row r="65407" ht="12.75" hidden="1" customHeight="1"/>
    <row r="65408" ht="12.75" hidden="1" customHeight="1"/>
    <row r="65409" ht="12.75" hidden="1" customHeight="1"/>
    <row r="65410" ht="12.75" hidden="1" customHeight="1"/>
    <row r="65411" ht="12.75" hidden="1" customHeight="1"/>
    <row r="65412" ht="12.75" hidden="1" customHeight="1"/>
    <row r="65413" ht="12.75" hidden="1" customHeight="1"/>
    <row r="65414" ht="12.75" hidden="1" customHeight="1"/>
    <row r="65415" ht="12.75" hidden="1" customHeight="1"/>
    <row r="65416" ht="12.75" hidden="1" customHeight="1"/>
    <row r="65417" ht="12.75" hidden="1" customHeight="1"/>
    <row r="65418" ht="12.75" hidden="1" customHeight="1"/>
    <row r="65419" ht="12.75" hidden="1" customHeight="1"/>
    <row r="65420" ht="12.75" hidden="1" customHeight="1"/>
    <row r="65421" ht="12.75" hidden="1" customHeight="1"/>
    <row r="65422" ht="12.75" hidden="1" customHeight="1"/>
    <row r="65423" ht="12.75" hidden="1" customHeight="1"/>
    <row r="65424" ht="12.75" hidden="1" customHeight="1"/>
    <row r="65425" ht="12.75" hidden="1" customHeight="1"/>
    <row r="65426" ht="12.75" hidden="1" customHeight="1"/>
    <row r="65427" ht="12.75" hidden="1" customHeight="1"/>
    <row r="65428" ht="12.75" hidden="1" customHeight="1"/>
    <row r="65429" ht="12.75" hidden="1" customHeight="1"/>
    <row r="65430" ht="12.75" hidden="1" customHeight="1"/>
    <row r="65431" ht="12.75" hidden="1" customHeight="1"/>
    <row r="65432" ht="12.75" hidden="1" customHeight="1"/>
    <row r="65433" ht="12.75" hidden="1" customHeight="1"/>
    <row r="65434" ht="12.75" hidden="1" customHeight="1"/>
    <row r="65435" ht="12.75" hidden="1" customHeight="1"/>
    <row r="65436" ht="12.75" hidden="1" customHeight="1"/>
    <row r="65437" ht="12.75" hidden="1" customHeight="1"/>
    <row r="65438" ht="12.75" hidden="1" customHeight="1"/>
    <row r="65439" ht="12.75" hidden="1" customHeight="1"/>
    <row r="65440" ht="12.75" hidden="1" customHeight="1"/>
    <row r="65441" ht="12.75" hidden="1" customHeight="1"/>
    <row r="65442" ht="12.75" hidden="1" customHeight="1"/>
    <row r="65443" ht="12.75" hidden="1" customHeight="1"/>
    <row r="65444" ht="12.75" hidden="1" customHeight="1"/>
    <row r="65445" ht="12.75" hidden="1" customHeight="1"/>
    <row r="65446" ht="12.75" hidden="1" customHeight="1"/>
    <row r="65447" ht="12.75" hidden="1" customHeight="1"/>
    <row r="65448" ht="12.75" hidden="1" customHeight="1"/>
    <row r="65449" ht="12.75" hidden="1" customHeight="1"/>
    <row r="65450" ht="12.75" hidden="1" customHeight="1"/>
    <row r="65451" ht="12.75" hidden="1" customHeight="1"/>
    <row r="65452" ht="12.75" hidden="1" customHeight="1"/>
    <row r="65453" ht="12.75" hidden="1" customHeight="1"/>
    <row r="65454" ht="12.75" hidden="1" customHeight="1"/>
    <row r="65455" ht="12.75" hidden="1" customHeight="1"/>
    <row r="65456" ht="12.75" hidden="1" customHeight="1"/>
    <row r="65457" ht="12.75" hidden="1" customHeight="1"/>
    <row r="65458" ht="12.75" hidden="1" customHeight="1"/>
    <row r="65459" ht="12.75" hidden="1" customHeight="1"/>
    <row r="65460" ht="12.75" hidden="1" customHeight="1"/>
    <row r="65461" ht="12.75" hidden="1" customHeight="1"/>
    <row r="65462" ht="12.75" hidden="1" customHeight="1"/>
    <row r="65463" ht="12.75" hidden="1" customHeight="1"/>
    <row r="65464" ht="12.75" hidden="1" customHeight="1"/>
    <row r="65465" ht="12.75" hidden="1" customHeight="1"/>
    <row r="65466" ht="12.75" hidden="1" customHeight="1"/>
    <row r="65467" ht="12.75" hidden="1" customHeight="1"/>
    <row r="65468" ht="12.75" hidden="1" customHeight="1"/>
    <row r="65469" ht="12.75" hidden="1" customHeight="1"/>
    <row r="65470" ht="12.75" hidden="1" customHeight="1"/>
    <row r="65471" ht="12.75" hidden="1" customHeight="1"/>
    <row r="65472" ht="12.75" hidden="1" customHeight="1"/>
    <row r="65473" ht="12.75" hidden="1" customHeight="1"/>
    <row r="65474" ht="12.75" hidden="1" customHeight="1"/>
    <row r="65475" ht="12.75" hidden="1" customHeight="1"/>
    <row r="65476" ht="12.75" hidden="1" customHeight="1"/>
    <row r="65477" ht="12.75" hidden="1" customHeight="1"/>
    <row r="65478" ht="12.75" hidden="1" customHeight="1"/>
    <row r="65479" ht="12.75" hidden="1" customHeight="1"/>
    <row r="65480" ht="12.75" hidden="1" customHeight="1"/>
    <row r="65481" ht="12.75" hidden="1" customHeight="1"/>
    <row r="65482" ht="12.75" hidden="1" customHeight="1"/>
    <row r="65483" ht="12.75" hidden="1" customHeight="1"/>
    <row r="65484" ht="12.75" hidden="1" customHeight="1"/>
    <row r="65485" ht="12.75" hidden="1" customHeight="1"/>
    <row r="65486" ht="12.75" hidden="1" customHeight="1"/>
    <row r="65487" ht="12.75" hidden="1" customHeight="1"/>
    <row r="65488" ht="12.75" hidden="1" customHeight="1"/>
    <row r="65489" ht="12.75" hidden="1" customHeight="1"/>
    <row r="65490" ht="12.75" hidden="1" customHeight="1"/>
    <row r="65491" ht="12.75" hidden="1" customHeight="1"/>
    <row r="65492" ht="12.75" hidden="1" customHeight="1"/>
    <row r="65493" ht="12.75" hidden="1" customHeight="1"/>
    <row r="65494" ht="12.75" hidden="1" customHeight="1"/>
    <row r="65495" ht="12.75" hidden="1" customHeight="1"/>
    <row r="65496" ht="12.75" hidden="1" customHeight="1"/>
    <row r="65497" ht="12.75" hidden="1" customHeight="1"/>
    <row r="65498" ht="12.75" hidden="1" customHeight="1"/>
    <row r="65499" ht="12.75" hidden="1" customHeight="1"/>
    <row r="65500" ht="12.75" hidden="1" customHeight="1"/>
    <row r="65501" ht="12.75" hidden="1" customHeight="1"/>
    <row r="65502" ht="12.75" hidden="1" customHeight="1"/>
    <row r="65503" ht="12.75" hidden="1" customHeight="1"/>
    <row r="65504" ht="12.75" hidden="1" customHeight="1"/>
    <row r="65505" ht="12.75" hidden="1" customHeight="1"/>
    <row r="65506" ht="12.75" hidden="1" customHeight="1"/>
    <row r="65507" ht="12.75" hidden="1" customHeight="1"/>
    <row r="65508" ht="12.75" hidden="1" customHeight="1"/>
    <row r="65509" ht="12.75" hidden="1" customHeight="1"/>
    <row r="65510" ht="12.75" hidden="1" customHeight="1"/>
    <row r="65511" ht="12.75" hidden="1" customHeight="1"/>
    <row r="65512" ht="12.75" hidden="1" customHeight="1"/>
    <row r="65513" ht="12.75" hidden="1" customHeight="1"/>
    <row r="65514" ht="12.75" hidden="1" customHeight="1"/>
    <row r="65515" ht="12.75" hidden="1" customHeight="1"/>
    <row r="65516" ht="12.75" hidden="1" customHeight="1"/>
    <row r="65517" ht="12.75" hidden="1" customHeight="1"/>
    <row r="65518" ht="12.75" hidden="1" customHeight="1"/>
    <row r="65519" ht="12.75" hidden="1" customHeight="1"/>
    <row r="65520" ht="12.75" hidden="1" customHeight="1"/>
    <row r="65521" ht="12.75" hidden="1" customHeight="1"/>
    <row r="65522" ht="12.75" hidden="1" customHeight="1"/>
    <row r="65523" ht="12.75" hidden="1" customHeight="1"/>
    <row r="65524" ht="12.75" hidden="1" customHeight="1"/>
    <row r="65525" ht="12.75" hidden="1" customHeight="1"/>
    <row r="65526" ht="12.75" hidden="1" customHeight="1"/>
    <row r="65527" ht="12.75" hidden="1" customHeight="1"/>
    <row r="65528" ht="12.75" hidden="1" customHeight="1"/>
    <row r="65529" ht="12.75" hidden="1" customHeight="1"/>
    <row r="65530" ht="12.75" hidden="1" customHeight="1"/>
    <row r="65531" ht="12.75" hidden="1" customHeight="1"/>
    <row r="65532" ht="12.75" hidden="1" customHeight="1"/>
    <row r="65533" ht="12.75" hidden="1" customHeight="1"/>
    <row r="65534" ht="12.75" hidden="1" customHeight="1"/>
    <row r="65535" ht="12.75" hidden="1" customHeight="1"/>
    <row r="65536" ht="12.75" hidden="1" customHeight="1"/>
  </sheetData>
  <sheetProtection algorithmName="SHA-512" hashValue="PX73I6uq55m1t8AkoOj73tp4urasJQpUh08yWjjp7HGHWT726J2FCgTbHyKB5rJxB/tH+0R788XNXMeWwZhT8A==" saltValue="CW8NgD4T02zGc1ddhUmojg==" spinCount="100000" sheet="1" objects="1" scenarios="1"/>
  <dataConsolidate/>
  <mergeCells count="24">
    <mergeCell ref="G9:L9"/>
    <mergeCell ref="B7:H7"/>
    <mergeCell ref="I7:L7"/>
    <mergeCell ref="E13:G13"/>
    <mergeCell ref="F11:G11"/>
    <mergeCell ref="I11:L13"/>
    <mergeCell ref="B89:H89"/>
    <mergeCell ref="I89:L89"/>
    <mergeCell ref="G93:L93"/>
    <mergeCell ref="F95:G95"/>
    <mergeCell ref="E97:G97"/>
    <mergeCell ref="B91:L91"/>
    <mergeCell ref="B90:L90"/>
    <mergeCell ref="H95:L96"/>
    <mergeCell ref="H97:L97"/>
    <mergeCell ref="B128:L128"/>
    <mergeCell ref="B107:L107"/>
    <mergeCell ref="B108:L108"/>
    <mergeCell ref="B109:L109"/>
    <mergeCell ref="B123:L123"/>
    <mergeCell ref="B124:L124"/>
    <mergeCell ref="B125:L125"/>
    <mergeCell ref="B126:L126"/>
    <mergeCell ref="B127:L127"/>
  </mergeCells>
  <conditionalFormatting sqref="C9:D9 B100:B105 B16:B49 C93:D93 E100:F105 F16:F49 E17:E49">
    <cfRule type="expression" dxfId="21" priority="38" stopIfTrue="1">
      <formula>$E$16&lt;&gt;"TT-I"</formula>
    </cfRule>
  </conditionalFormatting>
  <conditionalFormatting sqref="E13 E97 K100:K105 K16:K49">
    <cfRule type="cellIs" dxfId="20" priority="37" stopIfTrue="1" operator="equal">
      <formula>""</formula>
    </cfRule>
  </conditionalFormatting>
  <conditionalFormatting sqref="H16:H49 H100:H105">
    <cfRule type="expression" dxfId="19" priority="35" stopIfTrue="1">
      <formula>E16="TT-I"</formula>
    </cfRule>
    <cfRule type="cellIs" dxfId="18" priority="36" stopIfTrue="1" operator="equal">
      <formula>0</formula>
    </cfRule>
  </conditionalFormatting>
  <conditionalFormatting sqref="I100:J105 I16:J49">
    <cfRule type="cellIs" dxfId="17" priority="34" stopIfTrue="1" operator="equal">
      <formula>""</formula>
    </cfRule>
  </conditionalFormatting>
  <conditionalFormatting sqref="G9 G93">
    <cfRule type="cellIs" dxfId="16" priority="32" stopIfTrue="1" operator="equal">
      <formula>""</formula>
    </cfRule>
  </conditionalFormatting>
  <conditionalFormatting sqref="F11 F95">
    <cfRule type="cellIs" dxfId="15" priority="31" stopIfTrue="1" operator="equal">
      <formula>""</formula>
    </cfRule>
  </conditionalFormatting>
  <conditionalFormatting sqref="F11 F95 G9:L9 G93:L93">
    <cfRule type="cellIs" dxfId="14" priority="18" stopIfTrue="1" operator="equal">
      <formula>""</formula>
    </cfRule>
  </conditionalFormatting>
  <conditionalFormatting sqref="E16">
    <cfRule type="expression" dxfId="13" priority="6" stopIfTrue="1">
      <formula>$E$16&lt;&gt;"TT-I"</formula>
    </cfRule>
  </conditionalFormatting>
  <conditionalFormatting sqref="G16:G49">
    <cfRule type="cellIs" dxfId="12" priority="5" operator="equal">
      <formula>""</formula>
    </cfRule>
  </conditionalFormatting>
  <conditionalFormatting sqref="I7">
    <cfRule type="cellIs" dxfId="11" priority="1" operator="equal">
      <formula>"CLIQUE AQUI E SELECIONE A MODALIDADE DO AUXÍLIO SOLICITADO"</formula>
    </cfRule>
  </conditionalFormatting>
  <dataValidations xWindow="412" yWindow="591" count="8">
    <dataValidation allowBlank="1" error="_x000a_" promptTitle="SELECIONE A MODALIDADE" prompt=" " sqref="B90:B92 B8 J92 J8"/>
    <dataValidation allowBlank="1" showErrorMessage="1" promptTitle="ATENÇÃO!" prompt="PARA RADIOISÓTOPOS OU RADIOATIVOS,  INDICAR O Nº DE AUTORIZAÇÃO DA CNEN PARA O PESQUISADOR  E PARA A INSTITUIÇÃO." sqref="I15:J15 C100:D105 E99:G99 I99:J99 C16:D49 E15:G15"/>
    <dataValidation allowBlank="1" showInputMessage="1" showErrorMessage="1" errorTitle="ATENÇÃO!" error="Esse campo só aceita NÚMEROS." sqref="K100:K105 K16:K49"/>
    <dataValidation type="list" errorStyle="warning" allowBlank="1" showErrorMessage="1" promptTitle="PC-IV" prompt="SE FOR SOLICITAR BOLSA DE PC-IV, QUE TEM VALOR EQUIVALENTE A US$1,200.00, VERIFIQUE AS ULTIMAS LINHAS DESTA PLANILHA." sqref="E16:E49 E100:E105">
      <formula1>$N$16:$N$21</formula1>
    </dataValidation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:A2"/>
    <dataValidation allowBlank="1" showErrorMessage="1" sqref="E13 E97"/>
    <dataValidation type="list" allowBlank="1" showInputMessage="1" showErrorMessage="1" promptTitle="." prompt="CLIQUE E SELECIONE" sqref="H16:H49 H100:H105">
      <formula1>$Q$16:$Q$40</formula1>
    </dataValidation>
    <dataValidation allowBlank="1" showInputMessage="1" showErrorMessage="1" promptTitle="EXEMPLO:" prompt="99/99999-9 - (SE FOR PEDIDO INICIAL, NÃO É NECESSÁRIO PREENCHER ESTE CAMPO)." sqref="F11 F95"/>
  </dataValidations>
  <hyperlinks>
    <hyperlink ref="F120" r:id="rId1"/>
    <hyperlink ref="F120:L120" r:id="rId2" display="http://www.fapesp.br/3098"/>
  </hyperlinks>
  <printOptions horizontalCentered="1"/>
  <pageMargins left="0.74803149606299213" right="0.27559055118110237" top="0.39370078740157483" bottom="0.39370078740157483" header="0" footer="0"/>
  <pageSetup paperSize="9" scale="75" orientation="portrait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18</vt:i4>
      </vt:variant>
    </vt:vector>
  </HeadingPairs>
  <TitlesOfParts>
    <vt:vector size="29" baseType="lpstr">
      <vt:lpstr>1-MPN</vt:lpstr>
      <vt:lpstr>2-MPI</vt:lpstr>
      <vt:lpstr>3-MCN</vt:lpstr>
      <vt:lpstr>4-MCI</vt:lpstr>
      <vt:lpstr>5-STB</vt:lpstr>
      <vt:lpstr>6-STE</vt:lpstr>
      <vt:lpstr>7-TRAN</vt:lpstr>
      <vt:lpstr>8-DIP-DIE</vt:lpstr>
      <vt:lpstr>9a-BOLSAS - TT</vt:lpstr>
      <vt:lpstr>CONSOLIDADA</vt:lpstr>
      <vt:lpstr>DADOS</vt:lpstr>
      <vt:lpstr>DADOS!_3162</vt:lpstr>
      <vt:lpstr>'1-MPN'!Area_de_impressao</vt:lpstr>
      <vt:lpstr>'2-MPI'!Area_de_impressao</vt:lpstr>
      <vt:lpstr>'3-MCN'!Area_de_impressao</vt:lpstr>
      <vt:lpstr>'4-MCI'!Area_de_impressao</vt:lpstr>
      <vt:lpstr>'5-STB'!Area_de_impressao</vt:lpstr>
      <vt:lpstr>'6-STE'!Area_de_impressao</vt:lpstr>
      <vt:lpstr>'7-TRAN'!Area_de_impressao</vt:lpstr>
      <vt:lpstr>'8-DIP-DIE'!Area_de_impressao</vt:lpstr>
      <vt:lpstr>'9a-BOLSAS - TT'!Area_de_impressao</vt:lpstr>
      <vt:lpstr>CONSOLIDADA!Area_de_impressao</vt:lpstr>
      <vt:lpstr>TAB</vt:lpstr>
      <vt:lpstr>TABA</vt:lpstr>
      <vt:lpstr>TABB</vt:lpstr>
      <vt:lpstr>TABC</vt:lpstr>
      <vt:lpstr>'1-MPN'!tabela_de_valores_de_bolsas_no_pais</vt:lpstr>
      <vt:lpstr>'9a-BOLSAS - TT'!tabela_de_valores_de_bolsas_no_pais</vt:lpstr>
      <vt:lpstr>DADOS!valores_bolsa</vt:lpstr>
    </vt:vector>
  </TitlesOfParts>
  <Company>FAPESP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ORÇAMENTOS</dc:title>
  <dc:subject>Junção dos orçamentos com planilha de totalização (consolidada)</dc:subject>
  <dc:creator>Marcelo Ferreira da Silva - 4058</dc:creator>
  <cp:keywords>MATERIAL</cp:keywords>
  <cp:lastModifiedBy>Marcelo Ferreira da Silva</cp:lastModifiedBy>
  <cp:lastPrinted>2016-05-10T18:57:55Z</cp:lastPrinted>
  <dcterms:created xsi:type="dcterms:W3CDTF">2004-06-09T18:15:42Z</dcterms:created>
  <dcterms:modified xsi:type="dcterms:W3CDTF">2017-09-05T14:44:51Z</dcterms:modified>
  <cp:category>Planilha do Microsoft Excel</cp:category>
</cp:coreProperties>
</file>