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ÁRIOS\2014\ABRIL\CONVENIOS\CARLINHOS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2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G10" i="13" l="1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<sst xmlns="http://schemas.openxmlformats.org/spreadsheetml/2006/main" count="344" uniqueCount="215">
  <si>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</si>
  <si>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</si>
  <si>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</si>
  <si>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</si>
  <si>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</si>
  <si>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</si>
  <si>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</si>
  <si>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</si>
  <si>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</si>
  <si>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</si>
  <si>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</si>
  <si>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</si>
  <si>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</si>
  <si>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</si>
  <si>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</si>
  <si>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</si>
  <si>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</si>
  <si>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</si>
  <si>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</si>
  <si>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</si>
  <si>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</si>
  <si>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</si>
  <si>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</si>
  <si>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</si>
  <si>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</si>
  <si>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</si>
  <si>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</si>
  <si>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</si>
  <si>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</si>
  <si>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</si>
  <si>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</si>
  <si>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</si>
  <si>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</si>
  <si>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</si>
  <si>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</si>
  <si>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</si>
  <si>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</si>
  <si>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</si>
  <si>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</si>
  <si>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</si>
  <si>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</si>
  <si>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</si>
  <si>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</si>
  <si>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</si>
  <si>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</si>
  <si>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</si>
  <si>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</si>
  <si>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</si>
  <si>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</si>
  <si>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</si>
  <si>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</si>
  <si>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</si>
  <si>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</si>
  <si>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</si>
  <si>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</si>
  <si>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</si>
  <si>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</si>
  <si>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</si>
  <si>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</si>
  <si>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</si>
  <si>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</si>
  <si>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</si>
  <si>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</si>
  <si>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</si>
  <si>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</si>
  <si>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</si>
  <si>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</si>
  <si>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</si>
  <si>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</si>
  <si>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</si>
  <si>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</si>
  <si>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</si>
  <si>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</si>
  <si>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</si>
  <si>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</si>
  <si>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</si>
  <si>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</si>
  <si>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</si>
  <si>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</si>
  <si>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</si>
  <si>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</si>
  <si>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</si>
  <si>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</si>
  <si>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</si>
  <si>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</si>
  <si>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</si>
  <si>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</si>
  <si>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</si>
  <si>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</si>
  <si>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</si>
  <si>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</si>
  <si>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</si>
  <si>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</si>
  <si>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</si>
  <si>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</si>
  <si>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</si>
  <si>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</si>
  <si>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</si>
  <si>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</si>
  <si>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</si>
  <si>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</si>
  <si>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</si>
  <si>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</si>
  <si>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</si>
  <si>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</si>
  <si>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</si>
  <si>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</si>
  <si>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</si>
  <si>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</si>
  <si>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</si>
  <si>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</si>
  <si>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</si>
  <si>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</si>
  <si>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</si>
  <si>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</si>
  <si>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</si>
  <si>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</si>
  <si>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</si>
  <si>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</si>
  <si>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</si>
  <si>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</si>
  <si>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</si>
  <si>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</si>
  <si>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</si>
  <si>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</si>
  <si>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</si>
  <si>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</si>
  <si>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</si>
  <si>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</si>
  <si>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</si>
  <si>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</si>
  <si>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</si>
  <si>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</si>
  <si>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</si>
  <si>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</si>
  <si>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</si>
  <si>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</si>
  <si>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</si>
  <si>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</si>
  <si>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</si>
  <si>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</si>
  <si>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</si>
  <si>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</si>
  <si>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</si>
  <si>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</si>
  <si>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</si>
  <si>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</si>
  <si>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</si>
  <si>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</si>
  <si>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</si>
  <si>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</si>
  <si>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</si>
  <si>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</si>
  <si>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</si>
  <si>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</si>
  <si>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</si>
  <si>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</si>
  <si>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</si>
  <si>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</si>
  <si>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</si>
  <si>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</si>
  <si>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</si>
  <si>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</si>
  <si>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</si>
  <si>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</si>
  <si>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</si>
  <si>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</si>
  <si>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</si>
  <si>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</si>
  <si>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</si>
  <si>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</si>
  <si>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</si>
  <si>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</si>
  <si>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</si>
  <si>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</si>
  <si>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</si>
  <si>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</si>
  <si>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</si>
  <si>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</si>
  <si>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</si>
  <si>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</si>
  <si>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</si>
  <si>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</si>
  <si>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</si>
  <si>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</si>
  <si>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</si>
  <si>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</si>
  <si>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</si>
  <si>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</si>
  <si>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</si>
  <si>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</si>
  <si>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</si>
  <si>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</si>
  <si>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</si>
  <si>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</si>
  <si>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</si>
  <si>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</si>
  <si>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</si>
  <si>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</si>
  <si>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</si>
  <si>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</si>
  <si>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</si>
  <si>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</si>
  <si>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</si>
  <si>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</si>
  <si>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</si>
  <si>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</si>
  <si>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</si>
  <si>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</si>
  <si>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</si>
  <si>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</si>
  <si>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</si>
  <si>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</si>
  <si>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PLANILHA DE TOTALIZAÇÃO DOS RECURSOS SOLICITADOS AO BC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</si>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</sst>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154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130</v>
      </c>
      <c r="C8" s="27"/>
      <c r="D8" s="7"/>
      <c r="E8" s="7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173</v>
      </c>
      <c r="C10" s="183"/>
      <c r="D10" s="184"/>
      <c r="E10" s="401"/>
      <c r="F10" s="401"/>
      <c r="G10" s="401"/>
      <c r="H10" s="56"/>
      <c r="I10" s="56"/>
      <c r="J10" s="398"/>
      <c r="K10" s="398"/>
      <c r="L10" s="398"/>
      <c r="M10" s="398"/>
      <c r="N10" s="398"/>
      <c r="O10" s="398"/>
      <c r="P10" s="398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98"/>
      <c r="K11" s="398"/>
      <c r="L11" s="398"/>
      <c r="M11" s="398"/>
      <c r="N11" s="398"/>
      <c r="O11" s="398"/>
      <c r="P11" s="398"/>
      <c r="Q11" s="219"/>
    </row>
    <row r="12" spans="1:244" s="28" customFormat="1" ht="19.5" customHeight="1">
      <c r="A12" s="219"/>
      <c r="B12" s="396" t="s">
        <v>124</v>
      </c>
      <c r="C12" s="397"/>
      <c r="D12" s="372" t="str">
        <f>IF(SUM(O16:O58,O65:O109)=0,"",SUM(O16:O58,O65:O109))</f>
        <v/>
      </c>
      <c r="E12" s="372"/>
      <c r="F12" s="372"/>
      <c r="G12" s="60"/>
      <c r="H12" s="60"/>
      <c r="J12" s="398"/>
      <c r="K12" s="398"/>
      <c r="L12" s="398"/>
      <c r="M12" s="398"/>
      <c r="N12" s="398"/>
      <c r="O12" s="398"/>
      <c r="P12" s="398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3" t="s">
        <v>174</v>
      </c>
      <c r="C14" s="374"/>
      <c r="D14" s="377" t="s">
        <v>179</v>
      </c>
      <c r="E14" s="379" t="s">
        <v>180</v>
      </c>
      <c r="F14" s="380"/>
      <c r="G14" s="380"/>
      <c r="H14" s="380"/>
      <c r="I14" s="380"/>
      <c r="J14" s="380"/>
      <c r="K14" s="380"/>
      <c r="L14" s="380"/>
      <c r="M14" s="380"/>
      <c r="N14" s="377" t="s">
        <v>176</v>
      </c>
      <c r="O14" s="399" t="s">
        <v>177</v>
      </c>
      <c r="P14" s="377" t="s">
        <v>175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5"/>
      <c r="C15" s="376"/>
      <c r="D15" s="378"/>
      <c r="E15" s="381"/>
      <c r="F15" s="382"/>
      <c r="G15" s="382"/>
      <c r="H15" s="382"/>
      <c r="I15" s="382"/>
      <c r="J15" s="382"/>
      <c r="K15" s="382"/>
      <c r="L15" s="382"/>
      <c r="M15" s="382"/>
      <c r="N15" s="378"/>
      <c r="O15" s="400"/>
      <c r="P15" s="37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67"/>
      <c r="C16" s="368"/>
      <c r="D16" s="73"/>
      <c r="E16" s="369"/>
      <c r="F16" s="370"/>
      <c r="G16" s="370"/>
      <c r="H16" s="370"/>
      <c r="I16" s="370"/>
      <c r="J16" s="370"/>
      <c r="K16" s="370"/>
      <c r="L16" s="370"/>
      <c r="M16" s="370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67"/>
      <c r="C17" s="368"/>
      <c r="D17" s="73"/>
      <c r="E17" s="369"/>
      <c r="F17" s="370"/>
      <c r="G17" s="370"/>
      <c r="H17" s="370"/>
      <c r="I17" s="370"/>
      <c r="J17" s="370"/>
      <c r="K17" s="370"/>
      <c r="L17" s="370"/>
      <c r="M17" s="370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67"/>
      <c r="C18" s="368"/>
      <c r="D18" s="73"/>
      <c r="E18" s="369"/>
      <c r="F18" s="370"/>
      <c r="G18" s="370"/>
      <c r="H18" s="370"/>
      <c r="I18" s="370"/>
      <c r="J18" s="370"/>
      <c r="K18" s="370"/>
      <c r="L18" s="370"/>
      <c r="M18" s="370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67"/>
      <c r="C19" s="368"/>
      <c r="D19" s="73"/>
      <c r="E19" s="369"/>
      <c r="F19" s="370"/>
      <c r="G19" s="370"/>
      <c r="H19" s="370"/>
      <c r="I19" s="370"/>
      <c r="J19" s="370"/>
      <c r="K19" s="370"/>
      <c r="L19" s="370"/>
      <c r="M19" s="370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67"/>
      <c r="C20" s="368"/>
      <c r="D20" s="73"/>
      <c r="E20" s="369"/>
      <c r="F20" s="370"/>
      <c r="G20" s="370"/>
      <c r="H20" s="370"/>
      <c r="I20" s="370"/>
      <c r="J20" s="370"/>
      <c r="K20" s="370"/>
      <c r="L20" s="370"/>
      <c r="M20" s="370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67"/>
      <c r="C21" s="368"/>
      <c r="D21" s="73"/>
      <c r="E21" s="369"/>
      <c r="F21" s="370"/>
      <c r="G21" s="370"/>
      <c r="H21" s="370"/>
      <c r="I21" s="370"/>
      <c r="J21" s="370"/>
      <c r="K21" s="370"/>
      <c r="L21" s="370"/>
      <c r="M21" s="370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67"/>
      <c r="C22" s="368"/>
      <c r="D22" s="73"/>
      <c r="E22" s="369"/>
      <c r="F22" s="370"/>
      <c r="G22" s="370"/>
      <c r="H22" s="370"/>
      <c r="I22" s="370"/>
      <c r="J22" s="370"/>
      <c r="K22" s="370"/>
      <c r="L22" s="370"/>
      <c r="M22" s="370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67"/>
      <c r="C23" s="368"/>
      <c r="D23" s="73"/>
      <c r="E23" s="369"/>
      <c r="F23" s="370"/>
      <c r="G23" s="370"/>
      <c r="H23" s="370"/>
      <c r="I23" s="370"/>
      <c r="J23" s="370"/>
      <c r="K23" s="370"/>
      <c r="L23" s="370"/>
      <c r="M23" s="370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67"/>
      <c r="C24" s="368"/>
      <c r="D24" s="73"/>
      <c r="E24" s="369"/>
      <c r="F24" s="370"/>
      <c r="G24" s="370"/>
      <c r="H24" s="370"/>
      <c r="I24" s="370"/>
      <c r="J24" s="370"/>
      <c r="K24" s="370"/>
      <c r="L24" s="370"/>
      <c r="M24" s="370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67"/>
      <c r="C25" s="368"/>
      <c r="D25" s="73"/>
      <c r="E25" s="369"/>
      <c r="F25" s="370"/>
      <c r="G25" s="370"/>
      <c r="H25" s="370"/>
      <c r="I25" s="370"/>
      <c r="J25" s="370"/>
      <c r="K25" s="370"/>
      <c r="L25" s="370"/>
      <c r="M25" s="370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67"/>
      <c r="C26" s="368"/>
      <c r="D26" s="73"/>
      <c r="E26" s="369"/>
      <c r="F26" s="370"/>
      <c r="G26" s="370"/>
      <c r="H26" s="370"/>
      <c r="I26" s="370"/>
      <c r="J26" s="370"/>
      <c r="K26" s="370"/>
      <c r="L26" s="370"/>
      <c r="M26" s="370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67"/>
      <c r="C27" s="368"/>
      <c r="D27" s="73"/>
      <c r="E27" s="369"/>
      <c r="F27" s="370"/>
      <c r="G27" s="370"/>
      <c r="H27" s="370"/>
      <c r="I27" s="370"/>
      <c r="J27" s="370"/>
      <c r="K27" s="370"/>
      <c r="L27" s="370"/>
      <c r="M27" s="370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67"/>
      <c r="C28" s="368"/>
      <c r="D28" s="73"/>
      <c r="E28" s="369"/>
      <c r="F28" s="370"/>
      <c r="G28" s="370"/>
      <c r="H28" s="370"/>
      <c r="I28" s="370"/>
      <c r="J28" s="370"/>
      <c r="K28" s="370"/>
      <c r="L28" s="370"/>
      <c r="M28" s="370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67"/>
      <c r="C29" s="368"/>
      <c r="D29" s="73"/>
      <c r="E29" s="369"/>
      <c r="F29" s="370"/>
      <c r="G29" s="370"/>
      <c r="H29" s="370"/>
      <c r="I29" s="370"/>
      <c r="J29" s="370"/>
      <c r="K29" s="370"/>
      <c r="L29" s="370"/>
      <c r="M29" s="370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67"/>
      <c r="C30" s="368"/>
      <c r="D30" s="73"/>
      <c r="E30" s="369"/>
      <c r="F30" s="370"/>
      <c r="G30" s="370"/>
      <c r="H30" s="370"/>
      <c r="I30" s="370"/>
      <c r="J30" s="370"/>
      <c r="K30" s="370"/>
      <c r="L30" s="370"/>
      <c r="M30" s="370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67"/>
      <c r="C31" s="368"/>
      <c r="D31" s="73"/>
      <c r="E31" s="369"/>
      <c r="F31" s="370"/>
      <c r="G31" s="370"/>
      <c r="H31" s="370"/>
      <c r="I31" s="370"/>
      <c r="J31" s="370"/>
      <c r="K31" s="370"/>
      <c r="L31" s="370"/>
      <c r="M31" s="370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67"/>
      <c r="C32" s="368"/>
      <c r="D32" s="73"/>
      <c r="E32" s="369"/>
      <c r="F32" s="370"/>
      <c r="G32" s="370"/>
      <c r="H32" s="370"/>
      <c r="I32" s="370"/>
      <c r="J32" s="370"/>
      <c r="K32" s="370"/>
      <c r="L32" s="370"/>
      <c r="M32" s="370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67"/>
      <c r="C33" s="368"/>
      <c r="D33" s="73"/>
      <c r="E33" s="369"/>
      <c r="F33" s="370"/>
      <c r="G33" s="370"/>
      <c r="H33" s="370"/>
      <c r="I33" s="370"/>
      <c r="J33" s="370"/>
      <c r="K33" s="370"/>
      <c r="L33" s="370"/>
      <c r="M33" s="370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67"/>
      <c r="C34" s="368"/>
      <c r="D34" s="73"/>
      <c r="E34" s="369"/>
      <c r="F34" s="370"/>
      <c r="G34" s="370"/>
      <c r="H34" s="370"/>
      <c r="I34" s="370"/>
      <c r="J34" s="370"/>
      <c r="K34" s="370"/>
      <c r="L34" s="370"/>
      <c r="M34" s="370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67"/>
      <c r="C35" s="368"/>
      <c r="D35" s="73"/>
      <c r="E35" s="369"/>
      <c r="F35" s="370"/>
      <c r="G35" s="370"/>
      <c r="H35" s="370"/>
      <c r="I35" s="370"/>
      <c r="J35" s="370"/>
      <c r="K35" s="370"/>
      <c r="L35" s="370"/>
      <c r="M35" s="370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67"/>
      <c r="C36" s="368"/>
      <c r="D36" s="73"/>
      <c r="E36" s="369"/>
      <c r="F36" s="370"/>
      <c r="G36" s="370"/>
      <c r="H36" s="370"/>
      <c r="I36" s="370"/>
      <c r="J36" s="370"/>
      <c r="K36" s="370"/>
      <c r="L36" s="370"/>
      <c r="M36" s="370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67"/>
      <c r="C37" s="368"/>
      <c r="D37" s="73"/>
      <c r="E37" s="369"/>
      <c r="F37" s="370"/>
      <c r="G37" s="370"/>
      <c r="H37" s="370"/>
      <c r="I37" s="370"/>
      <c r="J37" s="370"/>
      <c r="K37" s="370"/>
      <c r="L37" s="370"/>
      <c r="M37" s="370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67"/>
      <c r="C38" s="368"/>
      <c r="D38" s="73"/>
      <c r="E38" s="369"/>
      <c r="F38" s="370"/>
      <c r="G38" s="370"/>
      <c r="H38" s="370"/>
      <c r="I38" s="370"/>
      <c r="J38" s="370"/>
      <c r="K38" s="370"/>
      <c r="L38" s="370"/>
      <c r="M38" s="370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67"/>
      <c r="C39" s="368"/>
      <c r="D39" s="73"/>
      <c r="E39" s="369"/>
      <c r="F39" s="370"/>
      <c r="G39" s="370"/>
      <c r="H39" s="370"/>
      <c r="I39" s="370"/>
      <c r="J39" s="370"/>
      <c r="K39" s="370"/>
      <c r="L39" s="370"/>
      <c r="M39" s="370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67"/>
      <c r="C40" s="368"/>
      <c r="D40" s="73"/>
      <c r="E40" s="369"/>
      <c r="F40" s="370"/>
      <c r="G40" s="370"/>
      <c r="H40" s="370"/>
      <c r="I40" s="370"/>
      <c r="J40" s="370"/>
      <c r="K40" s="370"/>
      <c r="L40" s="370"/>
      <c r="M40" s="370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67"/>
      <c r="C41" s="368"/>
      <c r="D41" s="73"/>
      <c r="E41" s="369"/>
      <c r="F41" s="370"/>
      <c r="G41" s="370"/>
      <c r="H41" s="370"/>
      <c r="I41" s="370"/>
      <c r="J41" s="370"/>
      <c r="K41" s="370"/>
      <c r="L41" s="370"/>
      <c r="M41" s="370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67"/>
      <c r="C42" s="368"/>
      <c r="D42" s="73"/>
      <c r="E42" s="369"/>
      <c r="F42" s="370"/>
      <c r="G42" s="370"/>
      <c r="H42" s="370"/>
      <c r="I42" s="370"/>
      <c r="J42" s="370"/>
      <c r="K42" s="370"/>
      <c r="L42" s="370"/>
      <c r="M42" s="370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67"/>
      <c r="C43" s="368"/>
      <c r="D43" s="73"/>
      <c r="E43" s="369"/>
      <c r="F43" s="370"/>
      <c r="G43" s="370"/>
      <c r="H43" s="370"/>
      <c r="I43" s="370"/>
      <c r="J43" s="370"/>
      <c r="K43" s="370"/>
      <c r="L43" s="370"/>
      <c r="M43" s="370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67"/>
      <c r="C44" s="368"/>
      <c r="D44" s="73"/>
      <c r="E44" s="369"/>
      <c r="F44" s="370"/>
      <c r="G44" s="370"/>
      <c r="H44" s="370"/>
      <c r="I44" s="370"/>
      <c r="J44" s="370"/>
      <c r="K44" s="370"/>
      <c r="L44" s="370"/>
      <c r="M44" s="370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67"/>
      <c r="C45" s="368"/>
      <c r="D45" s="73"/>
      <c r="E45" s="369"/>
      <c r="F45" s="370"/>
      <c r="G45" s="370"/>
      <c r="H45" s="370"/>
      <c r="I45" s="370"/>
      <c r="J45" s="370"/>
      <c r="K45" s="370"/>
      <c r="L45" s="370"/>
      <c r="M45" s="370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67"/>
      <c r="C46" s="368"/>
      <c r="D46" s="73"/>
      <c r="E46" s="369"/>
      <c r="F46" s="370"/>
      <c r="G46" s="370"/>
      <c r="H46" s="370"/>
      <c r="I46" s="370"/>
      <c r="J46" s="370"/>
      <c r="K46" s="370"/>
      <c r="L46" s="370"/>
      <c r="M46" s="370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67"/>
      <c r="C47" s="368"/>
      <c r="D47" s="73"/>
      <c r="E47" s="369"/>
      <c r="F47" s="370"/>
      <c r="G47" s="370"/>
      <c r="H47" s="370"/>
      <c r="I47" s="370"/>
      <c r="J47" s="370"/>
      <c r="K47" s="370"/>
      <c r="L47" s="370"/>
      <c r="M47" s="370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67"/>
      <c r="C48" s="368"/>
      <c r="D48" s="73"/>
      <c r="E48" s="369"/>
      <c r="F48" s="370"/>
      <c r="G48" s="370"/>
      <c r="H48" s="370"/>
      <c r="I48" s="370"/>
      <c r="J48" s="370"/>
      <c r="K48" s="370"/>
      <c r="L48" s="370"/>
      <c r="M48" s="370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67"/>
      <c r="C49" s="368"/>
      <c r="D49" s="73"/>
      <c r="E49" s="369"/>
      <c r="F49" s="370"/>
      <c r="G49" s="370"/>
      <c r="H49" s="370"/>
      <c r="I49" s="370"/>
      <c r="J49" s="370"/>
      <c r="K49" s="370"/>
      <c r="L49" s="370"/>
      <c r="M49" s="370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67"/>
      <c r="C50" s="368"/>
      <c r="D50" s="73"/>
      <c r="E50" s="369"/>
      <c r="F50" s="370"/>
      <c r="G50" s="370"/>
      <c r="H50" s="370"/>
      <c r="I50" s="370"/>
      <c r="J50" s="370"/>
      <c r="K50" s="370"/>
      <c r="L50" s="370"/>
      <c r="M50" s="370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67"/>
      <c r="C51" s="368"/>
      <c r="D51" s="73"/>
      <c r="E51" s="369"/>
      <c r="F51" s="370"/>
      <c r="G51" s="370"/>
      <c r="H51" s="370"/>
      <c r="I51" s="370"/>
      <c r="J51" s="370"/>
      <c r="K51" s="370"/>
      <c r="L51" s="370"/>
      <c r="M51" s="370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67"/>
      <c r="C52" s="368"/>
      <c r="D52" s="73"/>
      <c r="E52" s="369"/>
      <c r="F52" s="370"/>
      <c r="G52" s="370"/>
      <c r="H52" s="370"/>
      <c r="I52" s="370"/>
      <c r="J52" s="370"/>
      <c r="K52" s="370"/>
      <c r="L52" s="370"/>
      <c r="M52" s="370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67"/>
      <c r="C53" s="368"/>
      <c r="D53" s="73"/>
      <c r="E53" s="369"/>
      <c r="F53" s="370"/>
      <c r="G53" s="370"/>
      <c r="H53" s="370"/>
      <c r="I53" s="370"/>
      <c r="J53" s="370"/>
      <c r="K53" s="370"/>
      <c r="L53" s="370"/>
      <c r="M53" s="370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67"/>
      <c r="C54" s="368"/>
      <c r="D54" s="73"/>
      <c r="E54" s="369"/>
      <c r="F54" s="370"/>
      <c r="G54" s="370"/>
      <c r="H54" s="370"/>
      <c r="I54" s="370"/>
      <c r="J54" s="370"/>
      <c r="K54" s="370"/>
      <c r="L54" s="370"/>
      <c r="M54" s="370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67"/>
      <c r="C55" s="368"/>
      <c r="D55" s="73"/>
      <c r="E55" s="369"/>
      <c r="F55" s="370"/>
      <c r="G55" s="370"/>
      <c r="H55" s="370"/>
      <c r="I55" s="370"/>
      <c r="J55" s="370"/>
      <c r="K55" s="370"/>
      <c r="L55" s="370"/>
      <c r="M55" s="370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67"/>
      <c r="C56" s="368"/>
      <c r="D56" s="73"/>
      <c r="E56" s="369"/>
      <c r="F56" s="370"/>
      <c r="G56" s="370"/>
      <c r="H56" s="370"/>
      <c r="I56" s="370"/>
      <c r="J56" s="370"/>
      <c r="K56" s="370"/>
      <c r="L56" s="370"/>
      <c r="M56" s="370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67"/>
      <c r="C57" s="368"/>
      <c r="D57" s="73"/>
      <c r="E57" s="369"/>
      <c r="F57" s="370"/>
      <c r="G57" s="370"/>
      <c r="H57" s="370"/>
      <c r="I57" s="370"/>
      <c r="J57" s="370"/>
      <c r="K57" s="370"/>
      <c r="L57" s="370"/>
      <c r="M57" s="370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67"/>
      <c r="C58" s="368"/>
      <c r="D58" s="73"/>
      <c r="E58" s="369"/>
      <c r="F58" s="370"/>
      <c r="G58" s="370"/>
      <c r="H58" s="370"/>
      <c r="I58" s="370"/>
      <c r="J58" s="370"/>
      <c r="K58" s="370"/>
      <c r="L58" s="370"/>
      <c r="M58" s="370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198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95">
        <v>1</v>
      </c>
      <c r="P61" s="39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3" t="s">
        <v>182</v>
      </c>
      <c r="C63" s="374"/>
      <c r="D63" s="377" t="s">
        <v>197</v>
      </c>
      <c r="E63" s="379" t="s">
        <v>180</v>
      </c>
      <c r="F63" s="380"/>
      <c r="G63" s="380"/>
      <c r="H63" s="380"/>
      <c r="I63" s="380"/>
      <c r="J63" s="380"/>
      <c r="K63" s="380"/>
      <c r="L63" s="380"/>
      <c r="M63" s="380"/>
      <c r="N63" s="377" t="s">
        <v>176</v>
      </c>
      <c r="O63" s="399" t="s">
        <v>177</v>
      </c>
      <c r="P63" s="377" t="s">
        <v>175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5"/>
      <c r="C64" s="376"/>
      <c r="D64" s="378"/>
      <c r="E64" s="381"/>
      <c r="F64" s="382"/>
      <c r="G64" s="382"/>
      <c r="H64" s="382"/>
      <c r="I64" s="382"/>
      <c r="J64" s="382"/>
      <c r="K64" s="382"/>
      <c r="L64" s="382"/>
      <c r="M64" s="382"/>
      <c r="N64" s="378"/>
      <c r="O64" s="400"/>
      <c r="P64" s="37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67"/>
      <c r="C65" s="368"/>
      <c r="D65" s="73"/>
      <c r="E65" s="369"/>
      <c r="F65" s="370"/>
      <c r="G65" s="370"/>
      <c r="H65" s="370"/>
      <c r="I65" s="370"/>
      <c r="J65" s="370"/>
      <c r="K65" s="370"/>
      <c r="L65" s="370"/>
      <c r="M65" s="370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67"/>
      <c r="C66" s="368"/>
      <c r="D66" s="73"/>
      <c r="E66" s="369"/>
      <c r="F66" s="370"/>
      <c r="G66" s="370"/>
      <c r="H66" s="370"/>
      <c r="I66" s="370"/>
      <c r="J66" s="370"/>
      <c r="K66" s="370"/>
      <c r="L66" s="370"/>
      <c r="M66" s="370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67"/>
      <c r="C67" s="368"/>
      <c r="D67" s="73"/>
      <c r="E67" s="369"/>
      <c r="F67" s="370"/>
      <c r="G67" s="370"/>
      <c r="H67" s="370"/>
      <c r="I67" s="370"/>
      <c r="J67" s="370"/>
      <c r="K67" s="370"/>
      <c r="L67" s="370"/>
      <c r="M67" s="370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67"/>
      <c r="C68" s="368"/>
      <c r="D68" s="73"/>
      <c r="E68" s="369"/>
      <c r="F68" s="370"/>
      <c r="G68" s="370"/>
      <c r="H68" s="370"/>
      <c r="I68" s="370"/>
      <c r="J68" s="370"/>
      <c r="K68" s="370"/>
      <c r="L68" s="370"/>
      <c r="M68" s="370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67"/>
      <c r="C69" s="368"/>
      <c r="D69" s="73"/>
      <c r="E69" s="369"/>
      <c r="F69" s="370"/>
      <c r="G69" s="370"/>
      <c r="H69" s="370"/>
      <c r="I69" s="370"/>
      <c r="J69" s="370"/>
      <c r="K69" s="370"/>
      <c r="L69" s="370"/>
      <c r="M69" s="370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67"/>
      <c r="C70" s="368"/>
      <c r="D70" s="73"/>
      <c r="E70" s="369"/>
      <c r="F70" s="370"/>
      <c r="G70" s="370"/>
      <c r="H70" s="370"/>
      <c r="I70" s="370"/>
      <c r="J70" s="370"/>
      <c r="K70" s="370"/>
      <c r="L70" s="370"/>
      <c r="M70" s="370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67"/>
      <c r="C71" s="368"/>
      <c r="D71" s="73"/>
      <c r="E71" s="369"/>
      <c r="F71" s="370"/>
      <c r="G71" s="370"/>
      <c r="H71" s="370"/>
      <c r="I71" s="370"/>
      <c r="J71" s="370"/>
      <c r="K71" s="370"/>
      <c r="L71" s="370"/>
      <c r="M71" s="370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67"/>
      <c r="C72" s="368"/>
      <c r="D72" s="73"/>
      <c r="E72" s="369"/>
      <c r="F72" s="370"/>
      <c r="G72" s="370"/>
      <c r="H72" s="370"/>
      <c r="I72" s="370"/>
      <c r="J72" s="370"/>
      <c r="K72" s="370"/>
      <c r="L72" s="370"/>
      <c r="M72" s="370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67"/>
      <c r="C73" s="368"/>
      <c r="D73" s="73"/>
      <c r="E73" s="369"/>
      <c r="F73" s="370"/>
      <c r="G73" s="370"/>
      <c r="H73" s="370"/>
      <c r="I73" s="370"/>
      <c r="J73" s="370"/>
      <c r="K73" s="370"/>
      <c r="L73" s="370"/>
      <c r="M73" s="370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67"/>
      <c r="C74" s="368"/>
      <c r="D74" s="73"/>
      <c r="E74" s="369"/>
      <c r="F74" s="370"/>
      <c r="G74" s="370"/>
      <c r="H74" s="370"/>
      <c r="I74" s="370"/>
      <c r="J74" s="370"/>
      <c r="K74" s="370"/>
      <c r="L74" s="370"/>
      <c r="M74" s="370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67"/>
      <c r="C75" s="368"/>
      <c r="D75" s="73"/>
      <c r="E75" s="369"/>
      <c r="F75" s="370"/>
      <c r="G75" s="370"/>
      <c r="H75" s="370"/>
      <c r="I75" s="370"/>
      <c r="J75" s="370"/>
      <c r="K75" s="370"/>
      <c r="L75" s="370"/>
      <c r="M75" s="370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67"/>
      <c r="C76" s="368"/>
      <c r="D76" s="73"/>
      <c r="E76" s="369"/>
      <c r="F76" s="370"/>
      <c r="G76" s="370"/>
      <c r="H76" s="370"/>
      <c r="I76" s="370"/>
      <c r="J76" s="370"/>
      <c r="K76" s="370"/>
      <c r="L76" s="370"/>
      <c r="M76" s="370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67"/>
      <c r="C77" s="368"/>
      <c r="D77" s="73"/>
      <c r="E77" s="369"/>
      <c r="F77" s="370"/>
      <c r="G77" s="370"/>
      <c r="H77" s="370"/>
      <c r="I77" s="370"/>
      <c r="J77" s="370"/>
      <c r="K77" s="370"/>
      <c r="L77" s="370"/>
      <c r="M77" s="370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67"/>
      <c r="C78" s="368"/>
      <c r="D78" s="73"/>
      <c r="E78" s="369"/>
      <c r="F78" s="370"/>
      <c r="G78" s="370"/>
      <c r="H78" s="370"/>
      <c r="I78" s="370"/>
      <c r="J78" s="370"/>
      <c r="K78" s="370"/>
      <c r="L78" s="370"/>
      <c r="M78" s="370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67"/>
      <c r="C79" s="368"/>
      <c r="D79" s="73"/>
      <c r="E79" s="369"/>
      <c r="F79" s="370"/>
      <c r="G79" s="370"/>
      <c r="H79" s="370"/>
      <c r="I79" s="370"/>
      <c r="J79" s="370"/>
      <c r="K79" s="370"/>
      <c r="L79" s="370"/>
      <c r="M79" s="370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67"/>
      <c r="C80" s="368"/>
      <c r="D80" s="73"/>
      <c r="E80" s="369"/>
      <c r="F80" s="370"/>
      <c r="G80" s="370"/>
      <c r="H80" s="370"/>
      <c r="I80" s="370"/>
      <c r="J80" s="370"/>
      <c r="K80" s="370"/>
      <c r="L80" s="370"/>
      <c r="M80" s="370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67"/>
      <c r="C81" s="368"/>
      <c r="D81" s="73"/>
      <c r="E81" s="369"/>
      <c r="F81" s="370"/>
      <c r="G81" s="370"/>
      <c r="H81" s="370"/>
      <c r="I81" s="370"/>
      <c r="J81" s="370"/>
      <c r="K81" s="370"/>
      <c r="L81" s="370"/>
      <c r="M81" s="370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67"/>
      <c r="C82" s="368"/>
      <c r="D82" s="73"/>
      <c r="E82" s="369"/>
      <c r="F82" s="370"/>
      <c r="G82" s="370"/>
      <c r="H82" s="370"/>
      <c r="I82" s="370"/>
      <c r="J82" s="370"/>
      <c r="K82" s="370"/>
      <c r="L82" s="370"/>
      <c r="M82" s="370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67"/>
      <c r="C83" s="368"/>
      <c r="D83" s="73"/>
      <c r="E83" s="369"/>
      <c r="F83" s="370"/>
      <c r="G83" s="370"/>
      <c r="H83" s="370"/>
      <c r="I83" s="370"/>
      <c r="J83" s="370"/>
      <c r="K83" s="370"/>
      <c r="L83" s="370"/>
      <c r="M83" s="370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67"/>
      <c r="C84" s="368"/>
      <c r="D84" s="73"/>
      <c r="E84" s="369"/>
      <c r="F84" s="370"/>
      <c r="G84" s="370"/>
      <c r="H84" s="370"/>
      <c r="I84" s="370"/>
      <c r="J84" s="370"/>
      <c r="K84" s="370"/>
      <c r="L84" s="370"/>
      <c r="M84" s="370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67"/>
      <c r="C85" s="368"/>
      <c r="D85" s="73"/>
      <c r="E85" s="369"/>
      <c r="F85" s="370"/>
      <c r="G85" s="370"/>
      <c r="H85" s="370"/>
      <c r="I85" s="370"/>
      <c r="J85" s="370"/>
      <c r="K85" s="370"/>
      <c r="L85" s="370"/>
      <c r="M85" s="370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67"/>
      <c r="C86" s="368"/>
      <c r="D86" s="73"/>
      <c r="E86" s="369"/>
      <c r="F86" s="370"/>
      <c r="G86" s="370"/>
      <c r="H86" s="370"/>
      <c r="I86" s="370"/>
      <c r="J86" s="370"/>
      <c r="K86" s="370"/>
      <c r="L86" s="370"/>
      <c r="M86" s="370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67"/>
      <c r="C87" s="368"/>
      <c r="D87" s="73"/>
      <c r="E87" s="369"/>
      <c r="F87" s="370"/>
      <c r="G87" s="370"/>
      <c r="H87" s="370"/>
      <c r="I87" s="370"/>
      <c r="J87" s="370"/>
      <c r="K87" s="370"/>
      <c r="L87" s="370"/>
      <c r="M87" s="370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67"/>
      <c r="C88" s="368"/>
      <c r="D88" s="73"/>
      <c r="E88" s="369"/>
      <c r="F88" s="370"/>
      <c r="G88" s="370"/>
      <c r="H88" s="370"/>
      <c r="I88" s="370"/>
      <c r="J88" s="370"/>
      <c r="K88" s="370"/>
      <c r="L88" s="370"/>
      <c r="M88" s="370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67"/>
      <c r="C89" s="368"/>
      <c r="D89" s="73"/>
      <c r="E89" s="369"/>
      <c r="F89" s="370"/>
      <c r="G89" s="370"/>
      <c r="H89" s="370"/>
      <c r="I89" s="370"/>
      <c r="J89" s="370"/>
      <c r="K89" s="370"/>
      <c r="L89" s="370"/>
      <c r="M89" s="370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67"/>
      <c r="C90" s="368"/>
      <c r="D90" s="73"/>
      <c r="E90" s="369"/>
      <c r="F90" s="370"/>
      <c r="G90" s="370"/>
      <c r="H90" s="370"/>
      <c r="I90" s="370"/>
      <c r="J90" s="370"/>
      <c r="K90" s="370"/>
      <c r="L90" s="370"/>
      <c r="M90" s="370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67"/>
      <c r="C91" s="368"/>
      <c r="D91" s="73"/>
      <c r="E91" s="369"/>
      <c r="F91" s="370"/>
      <c r="G91" s="370"/>
      <c r="H91" s="370"/>
      <c r="I91" s="370"/>
      <c r="J91" s="370"/>
      <c r="K91" s="370"/>
      <c r="L91" s="370"/>
      <c r="M91" s="370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67"/>
      <c r="C92" s="368"/>
      <c r="D92" s="73"/>
      <c r="E92" s="369"/>
      <c r="F92" s="370"/>
      <c r="G92" s="370"/>
      <c r="H92" s="370"/>
      <c r="I92" s="370"/>
      <c r="J92" s="370"/>
      <c r="K92" s="370"/>
      <c r="L92" s="370"/>
      <c r="M92" s="370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67"/>
      <c r="C93" s="368"/>
      <c r="D93" s="73"/>
      <c r="E93" s="369"/>
      <c r="F93" s="370"/>
      <c r="G93" s="370"/>
      <c r="H93" s="370"/>
      <c r="I93" s="370"/>
      <c r="J93" s="370"/>
      <c r="K93" s="370"/>
      <c r="L93" s="370"/>
      <c r="M93" s="370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67"/>
      <c r="C94" s="368"/>
      <c r="D94" s="73"/>
      <c r="E94" s="369"/>
      <c r="F94" s="370"/>
      <c r="G94" s="370"/>
      <c r="H94" s="370"/>
      <c r="I94" s="370"/>
      <c r="J94" s="370"/>
      <c r="K94" s="370"/>
      <c r="L94" s="370"/>
      <c r="M94" s="370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67"/>
      <c r="C95" s="368"/>
      <c r="D95" s="73"/>
      <c r="E95" s="369"/>
      <c r="F95" s="370"/>
      <c r="G95" s="370"/>
      <c r="H95" s="370"/>
      <c r="I95" s="370"/>
      <c r="J95" s="370"/>
      <c r="K95" s="370"/>
      <c r="L95" s="370"/>
      <c r="M95" s="370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67"/>
      <c r="C96" s="368"/>
      <c r="D96" s="73"/>
      <c r="E96" s="369"/>
      <c r="F96" s="370"/>
      <c r="G96" s="370"/>
      <c r="H96" s="370"/>
      <c r="I96" s="370"/>
      <c r="J96" s="370"/>
      <c r="K96" s="370"/>
      <c r="L96" s="370"/>
      <c r="M96" s="370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67"/>
      <c r="C97" s="368"/>
      <c r="D97" s="73"/>
      <c r="E97" s="369"/>
      <c r="F97" s="370"/>
      <c r="G97" s="370"/>
      <c r="H97" s="370"/>
      <c r="I97" s="370"/>
      <c r="J97" s="370"/>
      <c r="K97" s="370"/>
      <c r="L97" s="370"/>
      <c r="M97" s="370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67"/>
      <c r="C98" s="368"/>
      <c r="D98" s="73"/>
      <c r="E98" s="369"/>
      <c r="F98" s="370"/>
      <c r="G98" s="370"/>
      <c r="H98" s="370"/>
      <c r="I98" s="370"/>
      <c r="J98" s="370"/>
      <c r="K98" s="370"/>
      <c r="L98" s="370"/>
      <c r="M98" s="370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67"/>
      <c r="C99" s="368"/>
      <c r="D99" s="73"/>
      <c r="E99" s="369"/>
      <c r="F99" s="370"/>
      <c r="G99" s="370"/>
      <c r="H99" s="370"/>
      <c r="I99" s="370"/>
      <c r="J99" s="370"/>
      <c r="K99" s="370"/>
      <c r="L99" s="370"/>
      <c r="M99" s="370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67"/>
      <c r="C100" s="368"/>
      <c r="D100" s="73"/>
      <c r="E100" s="369"/>
      <c r="F100" s="370"/>
      <c r="G100" s="370"/>
      <c r="H100" s="370"/>
      <c r="I100" s="370"/>
      <c r="J100" s="370"/>
      <c r="K100" s="370"/>
      <c r="L100" s="370"/>
      <c r="M100" s="370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67"/>
      <c r="C101" s="368"/>
      <c r="D101" s="73"/>
      <c r="E101" s="369"/>
      <c r="F101" s="370"/>
      <c r="G101" s="370"/>
      <c r="H101" s="370"/>
      <c r="I101" s="370"/>
      <c r="J101" s="370"/>
      <c r="K101" s="370"/>
      <c r="L101" s="370"/>
      <c r="M101" s="370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67"/>
      <c r="C102" s="368"/>
      <c r="D102" s="73"/>
      <c r="E102" s="369"/>
      <c r="F102" s="370"/>
      <c r="G102" s="370"/>
      <c r="H102" s="370"/>
      <c r="I102" s="370"/>
      <c r="J102" s="370"/>
      <c r="K102" s="370"/>
      <c r="L102" s="370"/>
      <c r="M102" s="370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67"/>
      <c r="C103" s="368"/>
      <c r="D103" s="73"/>
      <c r="E103" s="369"/>
      <c r="F103" s="370"/>
      <c r="G103" s="370"/>
      <c r="H103" s="370"/>
      <c r="I103" s="370"/>
      <c r="J103" s="370"/>
      <c r="K103" s="370"/>
      <c r="L103" s="370"/>
      <c r="M103" s="370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67"/>
      <c r="C104" s="368"/>
      <c r="D104" s="73"/>
      <c r="E104" s="369"/>
      <c r="F104" s="370"/>
      <c r="G104" s="370"/>
      <c r="H104" s="370"/>
      <c r="I104" s="370"/>
      <c r="J104" s="370"/>
      <c r="K104" s="370"/>
      <c r="L104" s="370"/>
      <c r="M104" s="370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67"/>
      <c r="C105" s="368"/>
      <c r="D105" s="73"/>
      <c r="E105" s="369"/>
      <c r="F105" s="370"/>
      <c r="G105" s="370"/>
      <c r="H105" s="370"/>
      <c r="I105" s="370"/>
      <c r="J105" s="370"/>
      <c r="K105" s="370"/>
      <c r="L105" s="370"/>
      <c r="M105" s="370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67"/>
      <c r="C106" s="368"/>
      <c r="D106" s="73"/>
      <c r="E106" s="369"/>
      <c r="F106" s="370"/>
      <c r="G106" s="370"/>
      <c r="H106" s="370"/>
      <c r="I106" s="370"/>
      <c r="J106" s="370"/>
      <c r="K106" s="370"/>
      <c r="L106" s="370"/>
      <c r="M106" s="370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67"/>
      <c r="C107" s="368"/>
      <c r="D107" s="73"/>
      <c r="E107" s="369"/>
      <c r="F107" s="370"/>
      <c r="G107" s="370"/>
      <c r="H107" s="370"/>
      <c r="I107" s="370"/>
      <c r="J107" s="370"/>
      <c r="K107" s="370"/>
      <c r="L107" s="370"/>
      <c r="M107" s="370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67"/>
      <c r="C108" s="368"/>
      <c r="D108" s="73"/>
      <c r="E108" s="369"/>
      <c r="F108" s="370"/>
      <c r="G108" s="370"/>
      <c r="H108" s="370"/>
      <c r="I108" s="370"/>
      <c r="J108" s="370"/>
      <c r="K108" s="370"/>
      <c r="L108" s="370"/>
      <c r="M108" s="370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67"/>
      <c r="C109" s="368"/>
      <c r="D109" s="82"/>
      <c r="E109" s="369"/>
      <c r="F109" s="370"/>
      <c r="G109" s="370"/>
      <c r="H109" s="370"/>
      <c r="I109" s="370"/>
      <c r="J109" s="370"/>
      <c r="K109" s="370"/>
      <c r="L109" s="370"/>
      <c r="M109" s="370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198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95">
        <v>2</v>
      </c>
      <c r="P112" s="39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128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129</v>
      </c>
    </row>
    <row r="167" spans="1:25"/>
    <row r="168" spans="1:25" ht="15">
      <c r="B168" s="90"/>
    </row>
    <row r="169" spans="1:25" ht="15">
      <c r="B169" s="90"/>
    </row>
    <row r="170" spans="1:25" ht="14.25">
      <c r="B170" s="394" t="s">
        <v>199</v>
      </c>
      <c r="C170" s="394"/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394"/>
    </row>
    <row r="171" spans="1:25" ht="14.25">
      <c r="B171" s="394" t="s">
        <v>196</v>
      </c>
      <c r="C171" s="394"/>
      <c r="D171" s="394"/>
      <c r="E171" s="394"/>
      <c r="F171" s="394"/>
      <c r="G171" s="394"/>
      <c r="H171" s="394"/>
      <c r="I171" s="394"/>
      <c r="J171" s="394"/>
      <c r="K171" s="394"/>
      <c r="L171" s="394"/>
      <c r="M171" s="394"/>
      <c r="N171" s="394"/>
      <c r="O171" s="394"/>
      <c r="P171" s="394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87" t="s">
        <v>181</v>
      </c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9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149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150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151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190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200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201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184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202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3" t="s">
        <v>174</v>
      </c>
      <c r="C190" s="374"/>
      <c r="D190" s="377" t="s">
        <v>179</v>
      </c>
      <c r="E190" s="379" t="s">
        <v>180</v>
      </c>
      <c r="F190" s="380"/>
      <c r="G190" s="380"/>
      <c r="H190" s="380"/>
      <c r="I190" s="380"/>
      <c r="J190" s="380"/>
      <c r="K190" s="380"/>
      <c r="L190" s="380"/>
      <c r="M190" s="380"/>
      <c r="N190" s="377" t="s">
        <v>176</v>
      </c>
      <c r="O190" s="377" t="s">
        <v>177</v>
      </c>
      <c r="P190" s="377" t="s">
        <v>175</v>
      </c>
    </row>
    <row r="191" spans="2:16">
      <c r="B191" s="375"/>
      <c r="C191" s="376"/>
      <c r="D191" s="378"/>
      <c r="E191" s="381"/>
      <c r="F191" s="382"/>
      <c r="G191" s="382"/>
      <c r="H191" s="382"/>
      <c r="I191" s="382"/>
      <c r="J191" s="382"/>
      <c r="K191" s="382"/>
      <c r="L191" s="382"/>
      <c r="M191" s="382"/>
      <c r="N191" s="378"/>
      <c r="O191" s="378"/>
      <c r="P191" s="378"/>
    </row>
    <row r="192" spans="2:16" ht="23.25" customHeight="1">
      <c r="B192" s="385">
        <v>1</v>
      </c>
      <c r="C192" s="386"/>
      <c r="D192" s="107">
        <v>1</v>
      </c>
      <c r="E192" s="392" t="s">
        <v>125</v>
      </c>
      <c r="F192" s="393"/>
      <c r="G192" s="393"/>
      <c r="H192" s="393"/>
      <c r="I192" s="393"/>
      <c r="J192" s="393"/>
      <c r="K192" s="393"/>
      <c r="L192" s="393"/>
      <c r="M192" s="393"/>
      <c r="N192" s="132">
        <v>4000</v>
      </c>
      <c r="O192" s="98">
        <f>N192*D192</f>
        <v>4000</v>
      </c>
      <c r="P192" s="79"/>
    </row>
    <row r="193" spans="2:16" ht="23.25" customHeight="1">
      <c r="B193" s="385">
        <v>2</v>
      </c>
      <c r="C193" s="386"/>
      <c r="D193" s="108">
        <v>30</v>
      </c>
      <c r="E193" s="390" t="s">
        <v>126</v>
      </c>
      <c r="F193" s="391"/>
      <c r="G193" s="391"/>
      <c r="H193" s="391"/>
      <c r="I193" s="391"/>
      <c r="J193" s="391"/>
      <c r="K193" s="391"/>
      <c r="L193" s="391"/>
      <c r="M193" s="391"/>
      <c r="N193" s="132">
        <v>240</v>
      </c>
      <c r="O193" s="98">
        <f>N193*D193</f>
        <v>7200</v>
      </c>
      <c r="P193" s="79"/>
    </row>
    <row r="194" spans="2:16" ht="23.25" customHeight="1">
      <c r="B194" s="385">
        <v>3</v>
      </c>
      <c r="C194" s="386"/>
      <c r="D194" s="108">
        <v>1</v>
      </c>
      <c r="E194" s="390" t="s">
        <v>203</v>
      </c>
      <c r="F194" s="391"/>
      <c r="G194" s="391"/>
      <c r="H194" s="391"/>
      <c r="I194" s="391"/>
      <c r="J194" s="391"/>
      <c r="K194" s="391"/>
      <c r="L194" s="391"/>
      <c r="M194" s="391"/>
      <c r="N194" s="132">
        <v>600</v>
      </c>
      <c r="O194" s="98">
        <f>N194*D194</f>
        <v>600</v>
      </c>
      <c r="P194" s="79"/>
    </row>
    <row r="195" spans="2:16" ht="23.25" customHeight="1">
      <c r="B195" s="383"/>
      <c r="C195" s="384"/>
      <c r="D195" s="384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178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198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eQHfH8/bYBe3pleMlHqBY0bADvcqLb00jJiXfZSt7GZb4pCWq/GxXIsN6sRqB2m9+1s5NT05oNY8cW3BnkmF5A==" saltValue="QQSdM6jzCudv10jbSR5lNQ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60" type="noConversion"/>
  <conditionalFormatting sqref="D65:D109 F65:M109 B65:B109 F19:M58 D17:D58 B17:B58">
    <cfRule type="cellIs" dxfId="48" priority="79" stopIfTrue="1" operator="equal">
      <formula>0</formula>
    </cfRule>
  </conditionalFormatting>
  <conditionalFormatting sqref="N59:O59 N110:O110">
    <cfRule type="cellIs" dxfId="47" priority="78" stopIfTrue="1" operator="equal">
      <formula>"INDIQUE A MOEDA"</formula>
    </cfRule>
  </conditionalFormatting>
  <conditionalFormatting sqref="B12 N195:O195">
    <cfRule type="cellIs" dxfId="46" priority="77" stopIfTrue="1" operator="equal">
      <formula>0</formula>
    </cfRule>
  </conditionalFormatting>
  <conditionalFormatting sqref="N65:N109 N17:N58">
    <cfRule type="cellIs" dxfId="45" priority="75" stopIfTrue="1" operator="equal">
      <formula>0</formula>
    </cfRule>
  </conditionalFormatting>
  <conditionalFormatting sqref="D65:D108 D17:D58">
    <cfRule type="cellIs" dxfId="44" priority="69" stopIfTrue="1" operator="equal">
      <formula>0</formula>
    </cfRule>
  </conditionalFormatting>
  <conditionalFormatting sqref="O65:O109">
    <cfRule type="cellIs" dxfId="43" priority="67" stopIfTrue="1" operator="equal">
      <formula>0</formula>
    </cfRule>
  </conditionalFormatting>
  <conditionalFormatting sqref="E65:M109 E17:M58">
    <cfRule type="cellIs" dxfId="42" priority="61" stopIfTrue="1" operator="equal">
      <formula>0</formula>
    </cfRule>
  </conditionalFormatting>
  <conditionalFormatting sqref="O65:O109 O16:O58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154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130</v>
      </c>
      <c r="C8" s="9"/>
      <c r="D8" s="9"/>
      <c r="E8" s="185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29" t="s">
        <v>146</v>
      </c>
      <c r="C10" s="429"/>
      <c r="D10" s="401"/>
      <c r="E10" s="401"/>
      <c r="F10" s="401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116</v>
      </c>
      <c r="C13" s="65" t="s">
        <v>186</v>
      </c>
      <c r="D13" s="64" t="s">
        <v>187</v>
      </c>
      <c r="E13" s="66">
        <v>1</v>
      </c>
      <c r="G13" s="263" t="s">
        <v>120</v>
      </c>
      <c r="H13" s="67"/>
      <c r="I13" s="64" t="s">
        <v>187</v>
      </c>
      <c r="J13" s="253"/>
      <c r="L13" s="263" t="s">
        <v>117</v>
      </c>
      <c r="M13" s="67"/>
      <c r="N13" s="64" t="s">
        <v>187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118</v>
      </c>
      <c r="C15" s="67"/>
      <c r="D15" s="64" t="s">
        <v>187</v>
      </c>
      <c r="E15" s="253"/>
      <c r="F15" s="96"/>
      <c r="G15" s="263" t="s">
        <v>119</v>
      </c>
      <c r="H15" s="67"/>
      <c r="I15" s="64" t="s">
        <v>187</v>
      </c>
      <c r="J15" s="253"/>
      <c r="K15" s="96"/>
      <c r="L15" s="263" t="s">
        <v>143</v>
      </c>
      <c r="M15" s="67"/>
      <c r="N15" s="64" t="s">
        <v>187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30" t="s">
        <v>178</v>
      </c>
      <c r="C17" s="430"/>
      <c r="D17" s="402" t="str">
        <f>IF(SUM(O22:O58,O65:O109)=0,"",SUM(O22:O58,O65:O109))</f>
        <v/>
      </c>
      <c r="E17" s="402"/>
      <c r="F17" s="402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77" t="s">
        <v>174</v>
      </c>
      <c r="C20" s="377" t="s">
        <v>179</v>
      </c>
      <c r="D20" s="379" t="s">
        <v>180</v>
      </c>
      <c r="E20" s="423"/>
      <c r="F20" s="423"/>
      <c r="G20" s="423"/>
      <c r="H20" s="423"/>
      <c r="I20" s="423"/>
      <c r="J20" s="424"/>
      <c r="K20" s="415" t="s">
        <v>194</v>
      </c>
      <c r="L20" s="377" t="s">
        <v>176</v>
      </c>
      <c r="M20" s="418" t="s">
        <v>144</v>
      </c>
      <c r="N20" s="419"/>
      <c r="O20" s="399" t="s">
        <v>145</v>
      </c>
      <c r="P20" s="408" t="s">
        <v>175</v>
      </c>
      <c r="Q20" s="155"/>
    </row>
    <row r="21" spans="1:22" s="15" customFormat="1" ht="23.25" customHeight="1">
      <c r="A21" s="221"/>
      <c r="B21" s="414"/>
      <c r="C21" s="422"/>
      <c r="D21" s="425"/>
      <c r="E21" s="426"/>
      <c r="F21" s="426"/>
      <c r="G21" s="426"/>
      <c r="H21" s="426"/>
      <c r="I21" s="426"/>
      <c r="J21" s="427"/>
      <c r="K21" s="416"/>
      <c r="L21" s="414"/>
      <c r="M21" s="420"/>
      <c r="N21" s="421"/>
      <c r="O21" s="428"/>
      <c r="P21" s="409"/>
      <c r="Q21" s="155"/>
      <c r="S21" s="278"/>
      <c r="T21" s="279"/>
    </row>
    <row r="22" spans="1:22" s="45" customFormat="1" ht="24" customHeight="1">
      <c r="A22" s="111"/>
      <c r="B22" s="271"/>
      <c r="C22" s="73"/>
      <c r="D22" s="405"/>
      <c r="E22" s="406"/>
      <c r="F22" s="406"/>
      <c r="G22" s="406"/>
      <c r="H22" s="406"/>
      <c r="I22" s="406"/>
      <c r="J22" s="407"/>
      <c r="K22" s="53"/>
      <c r="L22" s="186"/>
      <c r="M22" s="403" t="str">
        <f>IF(C22*L22=0,"",C22*L22)</f>
        <v/>
      </c>
      <c r="N22" s="404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5"/>
      <c r="E23" s="406"/>
      <c r="F23" s="406"/>
      <c r="G23" s="406"/>
      <c r="H23" s="406"/>
      <c r="I23" s="406"/>
      <c r="J23" s="407"/>
      <c r="K23" s="53"/>
      <c r="L23" s="99"/>
      <c r="M23" s="403" t="str">
        <f t="shared" ref="M23:M58" si="2">IF(C23*L23=0,"",C23*L23)</f>
        <v/>
      </c>
      <c r="N23" s="404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5"/>
      <c r="E24" s="406"/>
      <c r="F24" s="406"/>
      <c r="G24" s="406"/>
      <c r="H24" s="406"/>
      <c r="I24" s="406"/>
      <c r="J24" s="407"/>
      <c r="K24" s="53"/>
      <c r="L24" s="99"/>
      <c r="M24" s="403" t="str">
        <f t="shared" si="2"/>
        <v/>
      </c>
      <c r="N24" s="404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5"/>
      <c r="E25" s="406"/>
      <c r="F25" s="406"/>
      <c r="G25" s="406"/>
      <c r="H25" s="406"/>
      <c r="I25" s="406"/>
      <c r="J25" s="407"/>
      <c r="K25" s="53"/>
      <c r="L25" s="99"/>
      <c r="M25" s="403" t="str">
        <f t="shared" si="2"/>
        <v/>
      </c>
      <c r="N25" s="404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5"/>
      <c r="E26" s="406"/>
      <c r="F26" s="406"/>
      <c r="G26" s="406"/>
      <c r="H26" s="406"/>
      <c r="I26" s="406"/>
      <c r="J26" s="407"/>
      <c r="K26" s="53"/>
      <c r="L26" s="99"/>
      <c r="M26" s="403" t="str">
        <f t="shared" si="2"/>
        <v/>
      </c>
      <c r="N26" s="404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5"/>
      <c r="E27" s="406"/>
      <c r="F27" s="406"/>
      <c r="G27" s="406"/>
      <c r="H27" s="406"/>
      <c r="I27" s="406"/>
      <c r="J27" s="407"/>
      <c r="K27" s="53"/>
      <c r="L27" s="99"/>
      <c r="M27" s="403" t="str">
        <f t="shared" si="2"/>
        <v/>
      </c>
      <c r="N27" s="404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5"/>
      <c r="E28" s="406"/>
      <c r="F28" s="406"/>
      <c r="G28" s="406"/>
      <c r="H28" s="406"/>
      <c r="I28" s="406"/>
      <c r="J28" s="407"/>
      <c r="K28" s="53"/>
      <c r="L28" s="99"/>
      <c r="M28" s="403" t="str">
        <f t="shared" si="2"/>
        <v/>
      </c>
      <c r="N28" s="404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5"/>
      <c r="E29" s="406"/>
      <c r="F29" s="406"/>
      <c r="G29" s="406"/>
      <c r="H29" s="406"/>
      <c r="I29" s="406"/>
      <c r="J29" s="407"/>
      <c r="K29" s="53"/>
      <c r="L29" s="99"/>
      <c r="M29" s="403" t="str">
        <f t="shared" si="2"/>
        <v/>
      </c>
      <c r="N29" s="404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5"/>
      <c r="E30" s="406"/>
      <c r="F30" s="406"/>
      <c r="G30" s="406"/>
      <c r="H30" s="406"/>
      <c r="I30" s="406"/>
      <c r="J30" s="407"/>
      <c r="K30" s="53"/>
      <c r="L30" s="99"/>
      <c r="M30" s="403" t="str">
        <f t="shared" si="2"/>
        <v/>
      </c>
      <c r="N30" s="404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5"/>
      <c r="E31" s="406"/>
      <c r="F31" s="406"/>
      <c r="G31" s="406"/>
      <c r="H31" s="406"/>
      <c r="I31" s="406"/>
      <c r="J31" s="407"/>
      <c r="K31" s="53"/>
      <c r="L31" s="99"/>
      <c r="M31" s="403" t="str">
        <f t="shared" si="2"/>
        <v/>
      </c>
      <c r="N31" s="404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5"/>
      <c r="E32" s="406"/>
      <c r="F32" s="406"/>
      <c r="G32" s="406"/>
      <c r="H32" s="406"/>
      <c r="I32" s="406"/>
      <c r="J32" s="407"/>
      <c r="K32" s="53"/>
      <c r="L32" s="99"/>
      <c r="M32" s="403" t="str">
        <f t="shared" si="2"/>
        <v/>
      </c>
      <c r="N32" s="404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5"/>
      <c r="E33" s="406"/>
      <c r="F33" s="406"/>
      <c r="G33" s="406"/>
      <c r="H33" s="406"/>
      <c r="I33" s="406"/>
      <c r="J33" s="407"/>
      <c r="K33" s="53"/>
      <c r="L33" s="99"/>
      <c r="M33" s="403" t="str">
        <f t="shared" si="2"/>
        <v/>
      </c>
      <c r="N33" s="404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5"/>
      <c r="E34" s="406"/>
      <c r="F34" s="406"/>
      <c r="G34" s="406"/>
      <c r="H34" s="406"/>
      <c r="I34" s="406"/>
      <c r="J34" s="407"/>
      <c r="K34" s="53"/>
      <c r="L34" s="99"/>
      <c r="M34" s="403" t="str">
        <f t="shared" si="2"/>
        <v/>
      </c>
      <c r="N34" s="404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5"/>
      <c r="E35" s="406"/>
      <c r="F35" s="406"/>
      <c r="G35" s="406"/>
      <c r="H35" s="406"/>
      <c r="I35" s="406"/>
      <c r="J35" s="407"/>
      <c r="K35" s="53"/>
      <c r="L35" s="99"/>
      <c r="M35" s="403" t="str">
        <f t="shared" si="2"/>
        <v/>
      </c>
      <c r="N35" s="404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5"/>
      <c r="E36" s="406"/>
      <c r="F36" s="406"/>
      <c r="G36" s="406"/>
      <c r="H36" s="406"/>
      <c r="I36" s="406"/>
      <c r="J36" s="407"/>
      <c r="K36" s="53"/>
      <c r="L36" s="99"/>
      <c r="M36" s="403" t="str">
        <f t="shared" si="2"/>
        <v/>
      </c>
      <c r="N36" s="404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5"/>
      <c r="E37" s="406"/>
      <c r="F37" s="406"/>
      <c r="G37" s="406"/>
      <c r="H37" s="406"/>
      <c r="I37" s="406"/>
      <c r="J37" s="407"/>
      <c r="K37" s="53"/>
      <c r="L37" s="99"/>
      <c r="M37" s="403" t="str">
        <f t="shared" si="2"/>
        <v/>
      </c>
      <c r="N37" s="404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5"/>
      <c r="E38" s="406"/>
      <c r="F38" s="406"/>
      <c r="G38" s="406"/>
      <c r="H38" s="406"/>
      <c r="I38" s="406"/>
      <c r="J38" s="407"/>
      <c r="K38" s="53"/>
      <c r="L38" s="99"/>
      <c r="M38" s="403" t="str">
        <f t="shared" si="2"/>
        <v/>
      </c>
      <c r="N38" s="404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5"/>
      <c r="E39" s="406"/>
      <c r="F39" s="406"/>
      <c r="G39" s="406"/>
      <c r="H39" s="406"/>
      <c r="I39" s="406"/>
      <c r="J39" s="407"/>
      <c r="K39" s="53"/>
      <c r="L39" s="99"/>
      <c r="M39" s="403" t="str">
        <f t="shared" si="2"/>
        <v/>
      </c>
      <c r="N39" s="404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5"/>
      <c r="E40" s="406"/>
      <c r="F40" s="406"/>
      <c r="G40" s="406"/>
      <c r="H40" s="406"/>
      <c r="I40" s="406"/>
      <c r="J40" s="407"/>
      <c r="K40" s="53"/>
      <c r="L40" s="99"/>
      <c r="M40" s="403" t="str">
        <f t="shared" si="2"/>
        <v/>
      </c>
      <c r="N40" s="404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5"/>
      <c r="E41" s="406"/>
      <c r="F41" s="406"/>
      <c r="G41" s="406"/>
      <c r="H41" s="406"/>
      <c r="I41" s="406"/>
      <c r="J41" s="407"/>
      <c r="K41" s="53"/>
      <c r="L41" s="99"/>
      <c r="M41" s="403" t="str">
        <f t="shared" si="2"/>
        <v/>
      </c>
      <c r="N41" s="404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5"/>
      <c r="E42" s="406"/>
      <c r="F42" s="406"/>
      <c r="G42" s="406"/>
      <c r="H42" s="406"/>
      <c r="I42" s="406"/>
      <c r="J42" s="407"/>
      <c r="K42" s="53"/>
      <c r="L42" s="99"/>
      <c r="M42" s="403" t="str">
        <f t="shared" si="2"/>
        <v/>
      </c>
      <c r="N42" s="404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5"/>
      <c r="E43" s="406"/>
      <c r="F43" s="406"/>
      <c r="G43" s="406"/>
      <c r="H43" s="406"/>
      <c r="I43" s="406"/>
      <c r="J43" s="407"/>
      <c r="K43" s="53"/>
      <c r="L43" s="99"/>
      <c r="M43" s="403" t="str">
        <f t="shared" si="2"/>
        <v/>
      </c>
      <c r="N43" s="404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5"/>
      <c r="E44" s="406"/>
      <c r="F44" s="406"/>
      <c r="G44" s="406"/>
      <c r="H44" s="406"/>
      <c r="I44" s="406"/>
      <c r="J44" s="407"/>
      <c r="K44" s="53"/>
      <c r="L44" s="99"/>
      <c r="M44" s="403" t="str">
        <f t="shared" si="2"/>
        <v/>
      </c>
      <c r="N44" s="404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5"/>
      <c r="E45" s="406"/>
      <c r="F45" s="406"/>
      <c r="G45" s="406"/>
      <c r="H45" s="406"/>
      <c r="I45" s="406"/>
      <c r="J45" s="407"/>
      <c r="K45" s="53"/>
      <c r="L45" s="99"/>
      <c r="M45" s="403" t="str">
        <f t="shared" si="2"/>
        <v/>
      </c>
      <c r="N45" s="404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5"/>
      <c r="E46" s="406"/>
      <c r="F46" s="406"/>
      <c r="G46" s="406"/>
      <c r="H46" s="406"/>
      <c r="I46" s="406"/>
      <c r="J46" s="407"/>
      <c r="K46" s="53"/>
      <c r="L46" s="99"/>
      <c r="M46" s="403" t="str">
        <f t="shared" si="2"/>
        <v/>
      </c>
      <c r="N46" s="404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5"/>
      <c r="E47" s="406"/>
      <c r="F47" s="406"/>
      <c r="G47" s="406"/>
      <c r="H47" s="406"/>
      <c r="I47" s="406"/>
      <c r="J47" s="407"/>
      <c r="K47" s="53"/>
      <c r="L47" s="99"/>
      <c r="M47" s="403" t="str">
        <f t="shared" si="2"/>
        <v/>
      </c>
      <c r="N47" s="404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5"/>
      <c r="E48" s="406"/>
      <c r="F48" s="406"/>
      <c r="G48" s="406"/>
      <c r="H48" s="406"/>
      <c r="I48" s="406"/>
      <c r="J48" s="407"/>
      <c r="K48" s="53"/>
      <c r="L48" s="99"/>
      <c r="M48" s="403" t="str">
        <f t="shared" si="2"/>
        <v/>
      </c>
      <c r="N48" s="404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5"/>
      <c r="E49" s="406"/>
      <c r="F49" s="406"/>
      <c r="G49" s="406"/>
      <c r="H49" s="406"/>
      <c r="I49" s="406"/>
      <c r="J49" s="407"/>
      <c r="K49" s="53"/>
      <c r="L49" s="99"/>
      <c r="M49" s="403" t="str">
        <f t="shared" si="2"/>
        <v/>
      </c>
      <c r="N49" s="404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5"/>
      <c r="E50" s="406"/>
      <c r="F50" s="406"/>
      <c r="G50" s="406"/>
      <c r="H50" s="406"/>
      <c r="I50" s="406"/>
      <c r="J50" s="407"/>
      <c r="K50" s="53"/>
      <c r="L50" s="99"/>
      <c r="M50" s="403" t="str">
        <f t="shared" si="2"/>
        <v/>
      </c>
      <c r="N50" s="404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5"/>
      <c r="E51" s="406"/>
      <c r="F51" s="406"/>
      <c r="G51" s="406"/>
      <c r="H51" s="406"/>
      <c r="I51" s="406"/>
      <c r="J51" s="407"/>
      <c r="K51" s="53"/>
      <c r="L51" s="99"/>
      <c r="M51" s="403" t="str">
        <f t="shared" si="2"/>
        <v/>
      </c>
      <c r="N51" s="404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5"/>
      <c r="E52" s="406"/>
      <c r="F52" s="406"/>
      <c r="G52" s="406"/>
      <c r="H52" s="406"/>
      <c r="I52" s="406"/>
      <c r="J52" s="407"/>
      <c r="K52" s="53"/>
      <c r="L52" s="99"/>
      <c r="M52" s="403" t="str">
        <f t="shared" si="2"/>
        <v/>
      </c>
      <c r="N52" s="404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5"/>
      <c r="E53" s="406"/>
      <c r="F53" s="406"/>
      <c r="G53" s="406"/>
      <c r="H53" s="406"/>
      <c r="I53" s="406"/>
      <c r="J53" s="407"/>
      <c r="K53" s="53"/>
      <c r="L53" s="99"/>
      <c r="M53" s="403" t="str">
        <f t="shared" si="2"/>
        <v/>
      </c>
      <c r="N53" s="404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5"/>
      <c r="E54" s="406"/>
      <c r="F54" s="406"/>
      <c r="G54" s="406"/>
      <c r="H54" s="406"/>
      <c r="I54" s="406"/>
      <c r="J54" s="407"/>
      <c r="K54" s="53"/>
      <c r="L54" s="99"/>
      <c r="M54" s="403" t="str">
        <f t="shared" si="2"/>
        <v/>
      </c>
      <c r="N54" s="404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5"/>
      <c r="E55" s="406"/>
      <c r="F55" s="406"/>
      <c r="G55" s="406"/>
      <c r="H55" s="406"/>
      <c r="I55" s="406"/>
      <c r="J55" s="407"/>
      <c r="K55" s="53"/>
      <c r="L55" s="99"/>
      <c r="M55" s="403" t="str">
        <f t="shared" si="2"/>
        <v/>
      </c>
      <c r="N55" s="404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5"/>
      <c r="E56" s="406"/>
      <c r="F56" s="406"/>
      <c r="G56" s="406"/>
      <c r="H56" s="406"/>
      <c r="I56" s="406"/>
      <c r="J56" s="407"/>
      <c r="K56" s="53"/>
      <c r="L56" s="99"/>
      <c r="M56" s="403" t="str">
        <f t="shared" si="2"/>
        <v/>
      </c>
      <c r="N56" s="404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5"/>
      <c r="E57" s="406"/>
      <c r="F57" s="406"/>
      <c r="G57" s="406"/>
      <c r="H57" s="406"/>
      <c r="I57" s="406"/>
      <c r="J57" s="407"/>
      <c r="K57" s="53"/>
      <c r="L57" s="99"/>
      <c r="M57" s="403" t="str">
        <f t="shared" si="2"/>
        <v/>
      </c>
      <c r="N57" s="404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5"/>
      <c r="E58" s="406"/>
      <c r="F58" s="406"/>
      <c r="G58" s="406"/>
      <c r="H58" s="406"/>
      <c r="I58" s="406"/>
      <c r="J58" s="407"/>
      <c r="K58" s="53"/>
      <c r="L58" s="99"/>
      <c r="M58" s="403" t="str">
        <f t="shared" si="2"/>
        <v/>
      </c>
      <c r="N58" s="404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205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77" t="s">
        <v>174</v>
      </c>
      <c r="C63" s="377" t="s">
        <v>179</v>
      </c>
      <c r="D63" s="379" t="s">
        <v>180</v>
      </c>
      <c r="E63" s="423"/>
      <c r="F63" s="423"/>
      <c r="G63" s="423"/>
      <c r="H63" s="423"/>
      <c r="I63" s="423"/>
      <c r="J63" s="424"/>
      <c r="K63" s="415" t="s">
        <v>194</v>
      </c>
      <c r="L63" s="377" t="s">
        <v>176</v>
      </c>
      <c r="M63" s="418" t="s">
        <v>144</v>
      </c>
      <c r="N63" s="419"/>
      <c r="O63" s="399" t="s">
        <v>145</v>
      </c>
      <c r="P63" s="408" t="s">
        <v>175</v>
      </c>
      <c r="Q63" s="155"/>
      <c r="S63" s="96"/>
      <c r="T63" s="96"/>
      <c r="U63" s="96"/>
    </row>
    <row r="64" spans="1:21" s="15" customFormat="1" ht="23.25" customHeight="1">
      <c r="A64" s="221"/>
      <c r="B64" s="414"/>
      <c r="C64" s="422"/>
      <c r="D64" s="425"/>
      <c r="E64" s="426"/>
      <c r="F64" s="426"/>
      <c r="G64" s="426"/>
      <c r="H64" s="426"/>
      <c r="I64" s="426"/>
      <c r="J64" s="427"/>
      <c r="K64" s="416"/>
      <c r="L64" s="414"/>
      <c r="M64" s="420"/>
      <c r="N64" s="421"/>
      <c r="O64" s="428"/>
      <c r="P64" s="409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5"/>
      <c r="E65" s="406"/>
      <c r="F65" s="406"/>
      <c r="G65" s="406"/>
      <c r="H65" s="406"/>
      <c r="I65" s="406"/>
      <c r="J65" s="407"/>
      <c r="K65" s="53"/>
      <c r="L65" s="99"/>
      <c r="M65" s="403" t="str">
        <f t="shared" ref="M65:M109" si="4">IF(C65*L65=0,"",C65*L65)</f>
        <v/>
      </c>
      <c r="N65" s="404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5"/>
      <c r="E66" s="406"/>
      <c r="F66" s="406"/>
      <c r="G66" s="406"/>
      <c r="H66" s="406"/>
      <c r="I66" s="406"/>
      <c r="J66" s="407"/>
      <c r="K66" s="53"/>
      <c r="L66" s="99"/>
      <c r="M66" s="403" t="str">
        <f t="shared" si="4"/>
        <v/>
      </c>
      <c r="N66" s="404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5"/>
      <c r="E67" s="406"/>
      <c r="F67" s="406"/>
      <c r="G67" s="406"/>
      <c r="H67" s="406"/>
      <c r="I67" s="406"/>
      <c r="J67" s="407"/>
      <c r="K67" s="53"/>
      <c r="L67" s="99"/>
      <c r="M67" s="403" t="str">
        <f t="shared" si="4"/>
        <v/>
      </c>
      <c r="N67" s="404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5"/>
      <c r="E68" s="406"/>
      <c r="F68" s="406"/>
      <c r="G68" s="406"/>
      <c r="H68" s="406"/>
      <c r="I68" s="406"/>
      <c r="J68" s="407"/>
      <c r="K68" s="53"/>
      <c r="L68" s="99"/>
      <c r="M68" s="403" t="str">
        <f t="shared" si="4"/>
        <v/>
      </c>
      <c r="N68" s="404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5"/>
      <c r="E69" s="406"/>
      <c r="F69" s="406"/>
      <c r="G69" s="406"/>
      <c r="H69" s="406"/>
      <c r="I69" s="406"/>
      <c r="J69" s="407"/>
      <c r="K69" s="53"/>
      <c r="L69" s="99"/>
      <c r="M69" s="403" t="str">
        <f t="shared" si="4"/>
        <v/>
      </c>
      <c r="N69" s="404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5"/>
      <c r="E70" s="406"/>
      <c r="F70" s="406"/>
      <c r="G70" s="406"/>
      <c r="H70" s="406"/>
      <c r="I70" s="406"/>
      <c r="J70" s="407"/>
      <c r="K70" s="53"/>
      <c r="L70" s="99"/>
      <c r="M70" s="403" t="str">
        <f t="shared" si="4"/>
        <v/>
      </c>
      <c r="N70" s="404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5"/>
      <c r="E71" s="406"/>
      <c r="F71" s="406"/>
      <c r="G71" s="406"/>
      <c r="H71" s="406"/>
      <c r="I71" s="406"/>
      <c r="J71" s="407"/>
      <c r="K71" s="53"/>
      <c r="L71" s="99"/>
      <c r="M71" s="403" t="str">
        <f t="shared" si="4"/>
        <v/>
      </c>
      <c r="N71" s="404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5"/>
      <c r="E72" s="406"/>
      <c r="F72" s="406"/>
      <c r="G72" s="406"/>
      <c r="H72" s="406"/>
      <c r="I72" s="406"/>
      <c r="J72" s="407"/>
      <c r="K72" s="53"/>
      <c r="L72" s="99"/>
      <c r="M72" s="403" t="str">
        <f t="shared" si="4"/>
        <v/>
      </c>
      <c r="N72" s="404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5"/>
      <c r="E73" s="406"/>
      <c r="F73" s="406"/>
      <c r="G73" s="406"/>
      <c r="H73" s="406"/>
      <c r="I73" s="406"/>
      <c r="J73" s="407"/>
      <c r="K73" s="53"/>
      <c r="L73" s="99"/>
      <c r="M73" s="403" t="str">
        <f t="shared" si="4"/>
        <v/>
      </c>
      <c r="N73" s="404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5"/>
      <c r="E74" s="406"/>
      <c r="F74" s="406"/>
      <c r="G74" s="406"/>
      <c r="H74" s="406"/>
      <c r="I74" s="406"/>
      <c r="J74" s="407"/>
      <c r="K74" s="53"/>
      <c r="L74" s="99"/>
      <c r="M74" s="403" t="str">
        <f t="shared" si="4"/>
        <v/>
      </c>
      <c r="N74" s="404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5"/>
      <c r="E75" s="406"/>
      <c r="F75" s="406"/>
      <c r="G75" s="406"/>
      <c r="H75" s="406"/>
      <c r="I75" s="406"/>
      <c r="J75" s="407"/>
      <c r="K75" s="53"/>
      <c r="L75" s="99"/>
      <c r="M75" s="403" t="str">
        <f t="shared" si="4"/>
        <v/>
      </c>
      <c r="N75" s="404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5"/>
      <c r="E76" s="406"/>
      <c r="F76" s="406"/>
      <c r="G76" s="406"/>
      <c r="H76" s="406"/>
      <c r="I76" s="406"/>
      <c r="J76" s="407"/>
      <c r="K76" s="53"/>
      <c r="L76" s="99"/>
      <c r="M76" s="403" t="str">
        <f t="shared" si="4"/>
        <v/>
      </c>
      <c r="N76" s="404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5"/>
      <c r="E77" s="406"/>
      <c r="F77" s="406"/>
      <c r="G77" s="406"/>
      <c r="H77" s="406"/>
      <c r="I77" s="406"/>
      <c r="J77" s="407"/>
      <c r="K77" s="53"/>
      <c r="L77" s="99"/>
      <c r="M77" s="403" t="str">
        <f t="shared" si="4"/>
        <v/>
      </c>
      <c r="N77" s="404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5"/>
      <c r="E78" s="406"/>
      <c r="F78" s="406"/>
      <c r="G78" s="406"/>
      <c r="H78" s="406"/>
      <c r="I78" s="406"/>
      <c r="J78" s="407"/>
      <c r="K78" s="53"/>
      <c r="L78" s="99"/>
      <c r="M78" s="403" t="str">
        <f t="shared" si="4"/>
        <v/>
      </c>
      <c r="N78" s="404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5"/>
      <c r="E79" s="406"/>
      <c r="F79" s="406"/>
      <c r="G79" s="406"/>
      <c r="H79" s="406"/>
      <c r="I79" s="406"/>
      <c r="J79" s="407"/>
      <c r="K79" s="53"/>
      <c r="L79" s="99"/>
      <c r="M79" s="403" t="str">
        <f t="shared" si="4"/>
        <v/>
      </c>
      <c r="N79" s="404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5"/>
      <c r="E80" s="406"/>
      <c r="F80" s="406"/>
      <c r="G80" s="406"/>
      <c r="H80" s="406"/>
      <c r="I80" s="406"/>
      <c r="J80" s="407"/>
      <c r="K80" s="53"/>
      <c r="L80" s="99"/>
      <c r="M80" s="403" t="str">
        <f t="shared" si="4"/>
        <v/>
      </c>
      <c r="N80" s="404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5"/>
      <c r="E81" s="406"/>
      <c r="F81" s="406"/>
      <c r="G81" s="406"/>
      <c r="H81" s="406"/>
      <c r="I81" s="406"/>
      <c r="J81" s="407"/>
      <c r="K81" s="53"/>
      <c r="L81" s="99"/>
      <c r="M81" s="403" t="str">
        <f t="shared" si="4"/>
        <v/>
      </c>
      <c r="N81" s="404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5"/>
      <c r="E82" s="406"/>
      <c r="F82" s="406"/>
      <c r="G82" s="406"/>
      <c r="H82" s="406"/>
      <c r="I82" s="406"/>
      <c r="J82" s="407"/>
      <c r="K82" s="53"/>
      <c r="L82" s="99"/>
      <c r="M82" s="403" t="str">
        <f t="shared" si="4"/>
        <v/>
      </c>
      <c r="N82" s="404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5"/>
      <c r="E83" s="406"/>
      <c r="F83" s="406"/>
      <c r="G83" s="406"/>
      <c r="H83" s="406"/>
      <c r="I83" s="406"/>
      <c r="J83" s="407"/>
      <c r="K83" s="53"/>
      <c r="L83" s="99"/>
      <c r="M83" s="403" t="str">
        <f t="shared" si="4"/>
        <v/>
      </c>
      <c r="N83" s="404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5"/>
      <c r="E84" s="406"/>
      <c r="F84" s="406"/>
      <c r="G84" s="406"/>
      <c r="H84" s="406"/>
      <c r="I84" s="406"/>
      <c r="J84" s="407"/>
      <c r="K84" s="53"/>
      <c r="L84" s="99"/>
      <c r="M84" s="403" t="str">
        <f t="shared" si="4"/>
        <v/>
      </c>
      <c r="N84" s="404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5"/>
      <c r="E85" s="406"/>
      <c r="F85" s="406"/>
      <c r="G85" s="406"/>
      <c r="H85" s="406"/>
      <c r="I85" s="406"/>
      <c r="J85" s="407"/>
      <c r="K85" s="53"/>
      <c r="L85" s="99"/>
      <c r="M85" s="403" t="str">
        <f t="shared" si="4"/>
        <v/>
      </c>
      <c r="N85" s="404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5"/>
      <c r="E86" s="406"/>
      <c r="F86" s="406"/>
      <c r="G86" s="406"/>
      <c r="H86" s="406"/>
      <c r="I86" s="406"/>
      <c r="J86" s="407"/>
      <c r="K86" s="53"/>
      <c r="L86" s="99"/>
      <c r="M86" s="403" t="str">
        <f t="shared" si="4"/>
        <v/>
      </c>
      <c r="N86" s="404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5"/>
      <c r="E87" s="406"/>
      <c r="F87" s="406"/>
      <c r="G87" s="406"/>
      <c r="H87" s="406"/>
      <c r="I87" s="406"/>
      <c r="J87" s="407"/>
      <c r="K87" s="53"/>
      <c r="L87" s="99"/>
      <c r="M87" s="403" t="str">
        <f t="shared" si="4"/>
        <v/>
      </c>
      <c r="N87" s="404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5"/>
      <c r="E88" s="406"/>
      <c r="F88" s="406"/>
      <c r="G88" s="406"/>
      <c r="H88" s="406"/>
      <c r="I88" s="406"/>
      <c r="J88" s="407"/>
      <c r="K88" s="53"/>
      <c r="L88" s="99"/>
      <c r="M88" s="403" t="str">
        <f t="shared" si="4"/>
        <v/>
      </c>
      <c r="N88" s="404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5"/>
      <c r="E89" s="406"/>
      <c r="F89" s="406"/>
      <c r="G89" s="406"/>
      <c r="H89" s="406"/>
      <c r="I89" s="406"/>
      <c r="J89" s="407"/>
      <c r="K89" s="53"/>
      <c r="L89" s="99"/>
      <c r="M89" s="403" t="str">
        <f t="shared" si="4"/>
        <v/>
      </c>
      <c r="N89" s="404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5"/>
      <c r="E90" s="406"/>
      <c r="F90" s="406"/>
      <c r="G90" s="406"/>
      <c r="H90" s="406"/>
      <c r="I90" s="406"/>
      <c r="J90" s="407"/>
      <c r="K90" s="53"/>
      <c r="L90" s="99"/>
      <c r="M90" s="403" t="str">
        <f t="shared" si="4"/>
        <v/>
      </c>
      <c r="N90" s="404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5"/>
      <c r="E91" s="406"/>
      <c r="F91" s="406"/>
      <c r="G91" s="406"/>
      <c r="H91" s="406"/>
      <c r="I91" s="406"/>
      <c r="J91" s="407"/>
      <c r="K91" s="53"/>
      <c r="L91" s="99"/>
      <c r="M91" s="403" t="str">
        <f t="shared" si="4"/>
        <v/>
      </c>
      <c r="N91" s="404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5"/>
      <c r="E92" s="406"/>
      <c r="F92" s="406"/>
      <c r="G92" s="406"/>
      <c r="H92" s="406"/>
      <c r="I92" s="406"/>
      <c r="J92" s="407"/>
      <c r="K92" s="53"/>
      <c r="L92" s="99"/>
      <c r="M92" s="403" t="str">
        <f t="shared" si="4"/>
        <v/>
      </c>
      <c r="N92" s="404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5"/>
      <c r="E93" s="406"/>
      <c r="F93" s="406"/>
      <c r="G93" s="406"/>
      <c r="H93" s="406"/>
      <c r="I93" s="406"/>
      <c r="J93" s="407"/>
      <c r="K93" s="53"/>
      <c r="L93" s="99"/>
      <c r="M93" s="403" t="str">
        <f t="shared" si="4"/>
        <v/>
      </c>
      <c r="N93" s="404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5"/>
      <c r="E94" s="406"/>
      <c r="F94" s="406"/>
      <c r="G94" s="406"/>
      <c r="H94" s="406"/>
      <c r="I94" s="406"/>
      <c r="J94" s="407"/>
      <c r="K94" s="53"/>
      <c r="L94" s="99"/>
      <c r="M94" s="403" t="str">
        <f t="shared" si="4"/>
        <v/>
      </c>
      <c r="N94" s="404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5"/>
      <c r="E95" s="406"/>
      <c r="F95" s="406"/>
      <c r="G95" s="406"/>
      <c r="H95" s="406"/>
      <c r="I95" s="406"/>
      <c r="J95" s="407"/>
      <c r="K95" s="53"/>
      <c r="L95" s="99"/>
      <c r="M95" s="403" t="str">
        <f t="shared" si="4"/>
        <v/>
      </c>
      <c r="N95" s="404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5"/>
      <c r="E96" s="406"/>
      <c r="F96" s="406"/>
      <c r="G96" s="406"/>
      <c r="H96" s="406"/>
      <c r="I96" s="406"/>
      <c r="J96" s="407"/>
      <c r="K96" s="53"/>
      <c r="L96" s="99"/>
      <c r="M96" s="403" t="str">
        <f t="shared" si="4"/>
        <v/>
      </c>
      <c r="N96" s="404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5"/>
      <c r="E97" s="406"/>
      <c r="F97" s="406"/>
      <c r="G97" s="406"/>
      <c r="H97" s="406"/>
      <c r="I97" s="406"/>
      <c r="J97" s="407"/>
      <c r="K97" s="53"/>
      <c r="L97" s="99"/>
      <c r="M97" s="403" t="str">
        <f t="shared" si="4"/>
        <v/>
      </c>
      <c r="N97" s="404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5"/>
      <c r="E98" s="406"/>
      <c r="F98" s="406"/>
      <c r="G98" s="406"/>
      <c r="H98" s="406"/>
      <c r="I98" s="406"/>
      <c r="J98" s="407"/>
      <c r="K98" s="53"/>
      <c r="L98" s="99"/>
      <c r="M98" s="403" t="str">
        <f t="shared" si="4"/>
        <v/>
      </c>
      <c r="N98" s="404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5"/>
      <c r="E99" s="406"/>
      <c r="F99" s="406"/>
      <c r="G99" s="406"/>
      <c r="H99" s="406"/>
      <c r="I99" s="406"/>
      <c r="J99" s="407"/>
      <c r="K99" s="53"/>
      <c r="L99" s="99"/>
      <c r="M99" s="403" t="str">
        <f t="shared" si="4"/>
        <v/>
      </c>
      <c r="N99" s="404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5"/>
      <c r="E100" s="406"/>
      <c r="F100" s="406"/>
      <c r="G100" s="406"/>
      <c r="H100" s="406"/>
      <c r="I100" s="406"/>
      <c r="J100" s="407"/>
      <c r="K100" s="53"/>
      <c r="L100" s="99"/>
      <c r="M100" s="403" t="str">
        <f t="shared" si="4"/>
        <v/>
      </c>
      <c r="N100" s="404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5"/>
      <c r="E101" s="406"/>
      <c r="F101" s="406"/>
      <c r="G101" s="406"/>
      <c r="H101" s="406"/>
      <c r="I101" s="406"/>
      <c r="J101" s="407"/>
      <c r="K101" s="53"/>
      <c r="L101" s="99"/>
      <c r="M101" s="403" t="str">
        <f t="shared" si="4"/>
        <v/>
      </c>
      <c r="N101" s="404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5"/>
      <c r="E102" s="406"/>
      <c r="F102" s="406"/>
      <c r="G102" s="406"/>
      <c r="H102" s="406"/>
      <c r="I102" s="406"/>
      <c r="J102" s="407"/>
      <c r="K102" s="53"/>
      <c r="L102" s="99"/>
      <c r="M102" s="403" t="str">
        <f t="shared" si="4"/>
        <v/>
      </c>
      <c r="N102" s="404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5"/>
      <c r="E103" s="406"/>
      <c r="F103" s="406"/>
      <c r="G103" s="406"/>
      <c r="H103" s="406"/>
      <c r="I103" s="406"/>
      <c r="J103" s="407"/>
      <c r="K103" s="53"/>
      <c r="L103" s="99"/>
      <c r="M103" s="403" t="str">
        <f t="shared" si="4"/>
        <v/>
      </c>
      <c r="N103" s="404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5"/>
      <c r="E104" s="406"/>
      <c r="F104" s="406"/>
      <c r="G104" s="406"/>
      <c r="H104" s="406"/>
      <c r="I104" s="406"/>
      <c r="J104" s="407"/>
      <c r="K104" s="53"/>
      <c r="L104" s="99"/>
      <c r="M104" s="403" t="str">
        <f t="shared" si="4"/>
        <v/>
      </c>
      <c r="N104" s="404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5"/>
      <c r="E105" s="406"/>
      <c r="F105" s="406"/>
      <c r="G105" s="406"/>
      <c r="H105" s="406"/>
      <c r="I105" s="406"/>
      <c r="J105" s="407"/>
      <c r="K105" s="53"/>
      <c r="L105" s="99"/>
      <c r="M105" s="403" t="str">
        <f t="shared" si="4"/>
        <v/>
      </c>
      <c r="N105" s="404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5"/>
      <c r="E106" s="406"/>
      <c r="F106" s="406"/>
      <c r="G106" s="406"/>
      <c r="H106" s="406"/>
      <c r="I106" s="406"/>
      <c r="J106" s="407"/>
      <c r="K106" s="53"/>
      <c r="L106" s="99"/>
      <c r="M106" s="403" t="str">
        <f t="shared" si="4"/>
        <v/>
      </c>
      <c r="N106" s="404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5"/>
      <c r="E107" s="406"/>
      <c r="F107" s="406"/>
      <c r="G107" s="406"/>
      <c r="H107" s="406"/>
      <c r="I107" s="406"/>
      <c r="J107" s="407"/>
      <c r="K107" s="53"/>
      <c r="L107" s="99"/>
      <c r="M107" s="403" t="str">
        <f t="shared" si="4"/>
        <v/>
      </c>
      <c r="N107" s="404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5"/>
      <c r="E108" s="406"/>
      <c r="F108" s="406"/>
      <c r="G108" s="406"/>
      <c r="H108" s="406"/>
      <c r="I108" s="406"/>
      <c r="J108" s="407"/>
      <c r="K108" s="53"/>
      <c r="L108" s="99"/>
      <c r="M108" s="403" t="str">
        <f t="shared" si="4"/>
        <v/>
      </c>
      <c r="N108" s="404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5"/>
      <c r="E109" s="406"/>
      <c r="F109" s="406"/>
      <c r="G109" s="406"/>
      <c r="H109" s="406"/>
      <c r="I109" s="406"/>
      <c r="J109" s="407"/>
      <c r="K109" s="53"/>
      <c r="L109" s="99"/>
      <c r="M109" s="403" t="str">
        <f t="shared" si="4"/>
        <v/>
      </c>
      <c r="N109" s="404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205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128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129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94" t="s">
        <v>206</v>
      </c>
      <c r="C160" s="394"/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94" t="s">
        <v>204</v>
      </c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17" t="s">
        <v>181</v>
      </c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226"/>
    </row>
    <row r="164" spans="1:243" s="45" customFormat="1" ht="14.25" customHeight="1">
      <c r="A164" s="266"/>
      <c r="B164" s="40" t="s">
        <v>207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208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190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209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210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211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212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189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116</v>
      </c>
      <c r="C183" s="65" t="s">
        <v>186</v>
      </c>
      <c r="D183" s="64" t="s">
        <v>187</v>
      </c>
      <c r="E183" s="66">
        <v>1</v>
      </c>
      <c r="F183" s="276"/>
      <c r="G183" s="263" t="s">
        <v>120</v>
      </c>
      <c r="H183" s="67" t="s">
        <v>188</v>
      </c>
      <c r="I183" s="64" t="s">
        <v>195</v>
      </c>
      <c r="J183" s="253">
        <v>1.24</v>
      </c>
      <c r="K183" s="276"/>
      <c r="L183" s="263" t="s">
        <v>117</v>
      </c>
      <c r="M183" s="67" t="s">
        <v>191</v>
      </c>
      <c r="N183" s="64" t="s">
        <v>187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77" t="s">
        <v>174</v>
      </c>
      <c r="C185" s="377" t="s">
        <v>179</v>
      </c>
      <c r="D185" s="379" t="s">
        <v>180</v>
      </c>
      <c r="E185" s="423"/>
      <c r="F185" s="423"/>
      <c r="G185" s="423"/>
      <c r="H185" s="423"/>
      <c r="I185" s="423"/>
      <c r="J185" s="424"/>
      <c r="K185" s="415" t="s">
        <v>194</v>
      </c>
      <c r="L185" s="377" t="s">
        <v>176</v>
      </c>
      <c r="M185" s="373" t="s">
        <v>144</v>
      </c>
      <c r="N185" s="411"/>
      <c r="O185" s="410" t="s">
        <v>145</v>
      </c>
      <c r="P185" s="408" t="s">
        <v>175</v>
      </c>
      <c r="Q185" s="241"/>
    </row>
    <row r="186" spans="1:26" s="49" customFormat="1" ht="27.75" customHeight="1">
      <c r="A186" s="221"/>
      <c r="B186" s="414"/>
      <c r="C186" s="422"/>
      <c r="D186" s="425"/>
      <c r="E186" s="426"/>
      <c r="F186" s="426"/>
      <c r="G186" s="426"/>
      <c r="H186" s="426"/>
      <c r="I186" s="426"/>
      <c r="J186" s="427"/>
      <c r="K186" s="416"/>
      <c r="L186" s="414"/>
      <c r="M186" s="412"/>
      <c r="N186" s="413"/>
      <c r="O186" s="410"/>
      <c r="P186" s="409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38" t="s">
        <v>152</v>
      </c>
      <c r="E187" s="439"/>
      <c r="F187" s="439"/>
      <c r="G187" s="439"/>
      <c r="H187" s="439"/>
      <c r="I187" s="439"/>
      <c r="J187" s="440"/>
      <c r="K187" s="259" t="s">
        <v>186</v>
      </c>
      <c r="L187" s="173">
        <v>1200</v>
      </c>
      <c r="M187" s="436">
        <f>C187*L187</f>
        <v>1200</v>
      </c>
      <c r="N187" s="437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183</v>
      </c>
      <c r="C188" s="112">
        <v>1</v>
      </c>
      <c r="D188" s="438" t="s">
        <v>192</v>
      </c>
      <c r="E188" s="439"/>
      <c r="F188" s="439"/>
      <c r="G188" s="439"/>
      <c r="H188" s="439"/>
      <c r="I188" s="439"/>
      <c r="J188" s="440"/>
      <c r="K188" s="259" t="s">
        <v>188</v>
      </c>
      <c r="L188" s="173">
        <v>240</v>
      </c>
      <c r="M188" s="436">
        <f>C188*L188</f>
        <v>240</v>
      </c>
      <c r="N188" s="437"/>
      <c r="O188" s="265">
        <f>M188*J183</f>
        <v>297.60000000000002</v>
      </c>
      <c r="P188" s="160"/>
      <c r="Q188" s="216"/>
      <c r="S188" s="283" t="s">
        <v>191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38" t="s">
        <v>153</v>
      </c>
      <c r="E189" s="439"/>
      <c r="F189" s="439"/>
      <c r="G189" s="439"/>
      <c r="H189" s="439"/>
      <c r="I189" s="439"/>
      <c r="J189" s="440"/>
      <c r="K189" s="259" t="s">
        <v>191</v>
      </c>
      <c r="L189" s="173">
        <v>456</v>
      </c>
      <c r="M189" s="436">
        <f>C189*L189</f>
        <v>456</v>
      </c>
      <c r="N189" s="437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193</v>
      </c>
      <c r="C190" s="112">
        <v>1</v>
      </c>
      <c r="D190" s="438" t="s">
        <v>192</v>
      </c>
      <c r="E190" s="439"/>
      <c r="F190" s="439"/>
      <c r="G190" s="439"/>
      <c r="H190" s="439"/>
      <c r="I190" s="439"/>
      <c r="J190" s="440"/>
      <c r="K190" s="259" t="s">
        <v>191</v>
      </c>
      <c r="L190" s="173">
        <v>45</v>
      </c>
      <c r="M190" s="436">
        <f>C190*L190</f>
        <v>45</v>
      </c>
      <c r="N190" s="437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41"/>
      <c r="J191" s="441"/>
      <c r="K191" s="441"/>
      <c r="L191" s="441"/>
      <c r="M191" s="434" t="s">
        <v>178</v>
      </c>
      <c r="N191" s="435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31" t="s">
        <v>205</v>
      </c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3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60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65:O109 O22:O58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 R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130</v>
      </c>
      <c r="C8" s="27"/>
      <c r="D8" s="7"/>
      <c r="E8" s="7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173</v>
      </c>
      <c r="C10" s="151"/>
      <c r="D10" s="151"/>
      <c r="E10" s="401"/>
      <c r="F10" s="401"/>
      <c r="G10" s="401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4" t="s">
        <v>124</v>
      </c>
      <c r="C13" s="455"/>
      <c r="D13" s="372" t="str">
        <f>IF(SUM(P16:P58:P65:P108)=0,"",SUM(P16:P58:P65:P108))</f>
        <v/>
      </c>
      <c r="E13" s="372"/>
      <c r="F13" s="372"/>
      <c r="G13" s="372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4" t="s">
        <v>174</v>
      </c>
      <c r="C15" s="444"/>
      <c r="D15" s="178" t="s">
        <v>179</v>
      </c>
      <c r="E15" s="448" t="s">
        <v>180</v>
      </c>
      <c r="F15" s="449"/>
      <c r="G15" s="449"/>
      <c r="H15" s="449"/>
      <c r="I15" s="449"/>
      <c r="J15" s="449"/>
      <c r="K15" s="449"/>
      <c r="L15" s="449"/>
      <c r="M15" s="449"/>
      <c r="N15" s="450"/>
      <c r="O15" s="179" t="s">
        <v>176</v>
      </c>
      <c r="P15" s="254" t="s">
        <v>177</v>
      </c>
      <c r="Q15" s="178" t="s">
        <v>175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2"/>
      <c r="C16" s="442"/>
      <c r="D16" s="125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2"/>
      <c r="C17" s="442"/>
      <c r="D17" s="125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2"/>
      <c r="C18" s="442"/>
      <c r="D18" s="125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2"/>
      <c r="C19" s="442"/>
      <c r="D19" s="125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2"/>
      <c r="C20" s="442"/>
      <c r="D20" s="125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2"/>
      <c r="C21" s="442"/>
      <c r="D21" s="125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2"/>
      <c r="C22" s="442"/>
      <c r="D22" s="125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2"/>
      <c r="C23" s="442"/>
      <c r="D23" s="125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2"/>
      <c r="C24" s="442"/>
      <c r="D24" s="125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2"/>
      <c r="C25" s="442"/>
      <c r="D25" s="125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2"/>
      <c r="C26" s="442"/>
      <c r="D26" s="125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2"/>
      <c r="C27" s="442"/>
      <c r="D27" s="125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2"/>
      <c r="C28" s="442"/>
      <c r="D28" s="125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2"/>
      <c r="C29" s="442"/>
      <c r="D29" s="125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2"/>
      <c r="C30" s="442"/>
      <c r="D30" s="125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2"/>
      <c r="C31" s="442"/>
      <c r="D31" s="125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2"/>
      <c r="C32" s="442"/>
      <c r="D32" s="125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2"/>
      <c r="C33" s="442"/>
      <c r="D33" s="125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2"/>
      <c r="C34" s="442"/>
      <c r="D34" s="125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2"/>
      <c r="C35" s="442"/>
      <c r="D35" s="125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2"/>
      <c r="C36" s="442"/>
      <c r="D36" s="125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2"/>
      <c r="C37" s="442"/>
      <c r="D37" s="125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2"/>
      <c r="C38" s="442"/>
      <c r="D38" s="125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2"/>
      <c r="C39" s="442"/>
      <c r="D39" s="125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2"/>
      <c r="C40" s="442"/>
      <c r="D40" s="125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2"/>
      <c r="C41" s="442"/>
      <c r="D41" s="125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2"/>
      <c r="C42" s="442"/>
      <c r="D42" s="125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2"/>
      <c r="C43" s="442"/>
      <c r="D43" s="125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2"/>
      <c r="C44" s="442"/>
      <c r="D44" s="125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2"/>
      <c r="C45" s="442"/>
      <c r="D45" s="125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2"/>
      <c r="C46" s="442"/>
      <c r="D46" s="125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2"/>
      <c r="C47" s="442"/>
      <c r="D47" s="125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2"/>
      <c r="C48" s="442"/>
      <c r="D48" s="125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2"/>
      <c r="C49" s="442"/>
      <c r="D49" s="125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2"/>
      <c r="C50" s="442"/>
      <c r="D50" s="125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2"/>
      <c r="C51" s="442"/>
      <c r="D51" s="125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2"/>
      <c r="C52" s="442"/>
      <c r="D52" s="125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2"/>
      <c r="C53" s="442"/>
      <c r="D53" s="125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2"/>
      <c r="C54" s="442"/>
      <c r="D54" s="125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2"/>
      <c r="C55" s="442"/>
      <c r="D55" s="125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2"/>
      <c r="C56" s="442"/>
      <c r="D56" s="125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2"/>
      <c r="C57" s="442"/>
      <c r="D57" s="125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2"/>
      <c r="C58" s="442"/>
      <c r="D58" s="125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46" t="s">
        <v>156</v>
      </c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6"/>
      <c r="Q60" s="446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47" t="str">
        <f>'6-STE'!B61</f>
        <v>FAPESP, ABRIL DE 2014</v>
      </c>
      <c r="C61" s="447"/>
      <c r="D61" s="447"/>
      <c r="E61" s="447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4" t="s">
        <v>174</v>
      </c>
      <c r="C64" s="445"/>
      <c r="D64" s="178" t="s">
        <v>179</v>
      </c>
      <c r="E64" s="448" t="s">
        <v>180</v>
      </c>
      <c r="F64" s="449"/>
      <c r="G64" s="449"/>
      <c r="H64" s="449"/>
      <c r="I64" s="449"/>
      <c r="J64" s="449"/>
      <c r="K64" s="449"/>
      <c r="L64" s="449"/>
      <c r="M64" s="449"/>
      <c r="N64" s="450"/>
      <c r="O64" s="179" t="s">
        <v>176</v>
      </c>
      <c r="P64" s="254" t="s">
        <v>177</v>
      </c>
      <c r="Q64" s="178" t="s">
        <v>175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2"/>
      <c r="C65" s="442"/>
      <c r="D65" s="125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2"/>
      <c r="C66" s="442"/>
      <c r="D66" s="125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2"/>
      <c r="C67" s="442"/>
      <c r="D67" s="125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2"/>
      <c r="C68" s="442"/>
      <c r="D68" s="125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2"/>
      <c r="C69" s="442"/>
      <c r="D69" s="125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2"/>
      <c r="C70" s="442"/>
      <c r="D70" s="125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2"/>
      <c r="C71" s="442"/>
      <c r="D71" s="125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2"/>
      <c r="C72" s="442"/>
      <c r="D72" s="125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2"/>
      <c r="C73" s="442"/>
      <c r="D73" s="125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2"/>
      <c r="C74" s="442"/>
      <c r="D74" s="125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2"/>
      <c r="C75" s="442"/>
      <c r="D75" s="125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2"/>
      <c r="C76" s="442"/>
      <c r="D76" s="125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2"/>
      <c r="C77" s="442"/>
      <c r="D77" s="125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2"/>
      <c r="C78" s="442"/>
      <c r="D78" s="125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2"/>
      <c r="C79" s="442"/>
      <c r="D79" s="125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2"/>
      <c r="C80" s="442"/>
      <c r="D80" s="125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2"/>
      <c r="C81" s="442"/>
      <c r="D81" s="125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2"/>
      <c r="C82" s="442"/>
      <c r="D82" s="125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2"/>
      <c r="C83" s="442"/>
      <c r="D83" s="125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2"/>
      <c r="C84" s="442"/>
      <c r="D84" s="125"/>
      <c r="E84" s="443"/>
      <c r="F84" s="443"/>
      <c r="G84" s="443"/>
      <c r="H84" s="443"/>
      <c r="I84" s="443"/>
      <c r="J84" s="443"/>
      <c r="K84" s="443"/>
      <c r="L84" s="443"/>
      <c r="M84" s="443"/>
      <c r="N84" s="443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2"/>
      <c r="C85" s="442"/>
      <c r="D85" s="125"/>
      <c r="E85" s="443"/>
      <c r="F85" s="443"/>
      <c r="G85" s="443"/>
      <c r="H85" s="443"/>
      <c r="I85" s="443"/>
      <c r="J85" s="443"/>
      <c r="K85" s="443"/>
      <c r="L85" s="443"/>
      <c r="M85" s="443"/>
      <c r="N85" s="443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2"/>
      <c r="C86" s="442"/>
      <c r="D86" s="125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2"/>
      <c r="C87" s="442"/>
      <c r="D87" s="125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2"/>
      <c r="C88" s="442"/>
      <c r="D88" s="125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2"/>
      <c r="C89" s="442"/>
      <c r="D89" s="125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2"/>
      <c r="C90" s="442"/>
      <c r="D90" s="125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2"/>
      <c r="C91" s="442"/>
      <c r="D91" s="125"/>
      <c r="E91" s="443"/>
      <c r="F91" s="443"/>
      <c r="G91" s="443"/>
      <c r="H91" s="443"/>
      <c r="I91" s="443"/>
      <c r="J91" s="443"/>
      <c r="K91" s="443"/>
      <c r="L91" s="443"/>
      <c r="M91" s="443"/>
      <c r="N91" s="443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2"/>
      <c r="C92" s="442"/>
      <c r="D92" s="125"/>
      <c r="E92" s="443"/>
      <c r="F92" s="443"/>
      <c r="G92" s="443"/>
      <c r="H92" s="443"/>
      <c r="I92" s="443"/>
      <c r="J92" s="443"/>
      <c r="K92" s="443"/>
      <c r="L92" s="443"/>
      <c r="M92" s="443"/>
      <c r="N92" s="443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2"/>
      <c r="C93" s="442"/>
      <c r="D93" s="125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2"/>
      <c r="C94" s="442"/>
      <c r="D94" s="125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2"/>
      <c r="C95" s="442"/>
      <c r="D95" s="125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2"/>
      <c r="C96" s="442"/>
      <c r="D96" s="125"/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2"/>
      <c r="C97" s="442"/>
      <c r="D97" s="125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2"/>
      <c r="C98" s="442"/>
      <c r="D98" s="125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2"/>
      <c r="C99" s="442"/>
      <c r="D99" s="125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2"/>
      <c r="C100" s="442"/>
      <c r="D100" s="125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2"/>
      <c r="C101" s="442"/>
      <c r="D101" s="125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2"/>
      <c r="C102" s="442"/>
      <c r="D102" s="125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2"/>
      <c r="C103" s="442"/>
      <c r="D103" s="125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2"/>
      <c r="C104" s="442"/>
      <c r="D104" s="125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2"/>
      <c r="C105" s="442"/>
      <c r="D105" s="125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2"/>
      <c r="C106" s="442"/>
      <c r="D106" s="125"/>
      <c r="E106" s="443"/>
      <c r="F106" s="443"/>
      <c r="G106" s="443"/>
      <c r="H106" s="443"/>
      <c r="I106" s="443"/>
      <c r="J106" s="443"/>
      <c r="K106" s="443"/>
      <c r="L106" s="443"/>
      <c r="M106" s="443"/>
      <c r="N106" s="443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2"/>
      <c r="C107" s="442"/>
      <c r="D107" s="125"/>
      <c r="E107" s="443"/>
      <c r="F107" s="443"/>
      <c r="G107" s="443"/>
      <c r="H107" s="443"/>
      <c r="I107" s="443"/>
      <c r="J107" s="443"/>
      <c r="K107" s="443"/>
      <c r="L107" s="443"/>
      <c r="M107" s="443"/>
      <c r="N107" s="443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2"/>
      <c r="C108" s="442"/>
      <c r="D108" s="125"/>
      <c r="E108" s="443"/>
      <c r="F108" s="443"/>
      <c r="G108" s="443"/>
      <c r="H108" s="443"/>
      <c r="I108" s="443"/>
      <c r="J108" s="443"/>
      <c r="K108" s="443"/>
      <c r="L108" s="443"/>
      <c r="M108" s="443"/>
      <c r="N108" s="443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156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3" t="str">
        <f>B61</f>
        <v>FAPESP, ABRIL DE 2014</v>
      </c>
      <c r="C111" s="453"/>
      <c r="D111" s="453"/>
      <c r="E111" s="453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128</v>
      </c>
    </row>
    <row r="163" spans="1:245" ht="16.5" customHeight="1">
      <c r="B163" s="147" t="s">
        <v>129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4" t="s">
        <v>157</v>
      </c>
      <c r="C167" s="394"/>
      <c r="D167" s="394"/>
      <c r="E167" s="394"/>
      <c r="F167" s="394"/>
      <c r="G167" s="394"/>
      <c r="H167" s="394"/>
      <c r="I167" s="394"/>
      <c r="J167" s="394"/>
      <c r="K167" s="394"/>
      <c r="L167" s="394"/>
      <c r="M167" s="394"/>
      <c r="N167" s="394"/>
      <c r="O167" s="394"/>
      <c r="P167" s="394"/>
      <c r="Q167" s="394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4" t="s">
        <v>155</v>
      </c>
      <c r="C168" s="394"/>
      <c r="D168" s="394"/>
      <c r="E168" s="394"/>
      <c r="F168" s="394"/>
      <c r="G168" s="394"/>
      <c r="H168" s="394"/>
      <c r="I168" s="394"/>
      <c r="J168" s="394"/>
      <c r="K168" s="394"/>
      <c r="L168" s="394"/>
      <c r="M168" s="394"/>
      <c r="N168" s="394"/>
      <c r="O168" s="394"/>
      <c r="P168" s="394"/>
      <c r="Q168" s="394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17" t="s">
        <v>181</v>
      </c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158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159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185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160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161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162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163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164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4" t="s">
        <v>174</v>
      </c>
      <c r="C188" s="445"/>
      <c r="D188" s="195" t="s">
        <v>179</v>
      </c>
      <c r="E188" s="448" t="s">
        <v>180</v>
      </c>
      <c r="F188" s="449"/>
      <c r="G188" s="449"/>
      <c r="H188" s="449"/>
      <c r="I188" s="449"/>
      <c r="J188" s="449"/>
      <c r="K188" s="449"/>
      <c r="L188" s="449"/>
      <c r="M188" s="449"/>
      <c r="N188" s="450"/>
      <c r="O188" s="196" t="s">
        <v>176</v>
      </c>
      <c r="P188" s="195" t="s">
        <v>177</v>
      </c>
      <c r="Q188" s="195" t="s">
        <v>175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165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166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167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168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85"/>
      <c r="C193" s="386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178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156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G6QgKKOjiffZp0dBmsrhypHMIakUPvGMU0wH0S94qqdzvyNVprUS0rugNI89fk7Oq71XXBRGzvB8qBy8+2mQ==" saltValue="9XG8OFItLWa3mVxlZEynDQ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phoneticPr fontId="60" type="noConversion"/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0"/>
      <c r="P2" s="470"/>
      <c r="Q2" s="470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5" t="s">
        <v>130</v>
      </c>
      <c r="C8" s="465"/>
      <c r="D8" s="465"/>
      <c r="E8" s="466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68" t="s">
        <v>173</v>
      </c>
      <c r="C10" s="468"/>
      <c r="D10" s="401"/>
      <c r="E10" s="401"/>
      <c r="F10" s="401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69" t="s">
        <v>148</v>
      </c>
      <c r="C12" s="469"/>
      <c r="D12" s="372" t="str">
        <f>IF(SUM(O15:O57,O63:O103)=0,"",SUM(O15:O57,O63:O103))</f>
        <v/>
      </c>
      <c r="E12" s="372"/>
      <c r="F12" s="372"/>
      <c r="G12" s="85"/>
      <c r="H12" s="469" t="s">
        <v>136</v>
      </c>
      <c r="I12" s="469"/>
      <c r="J12" s="469"/>
      <c r="K12" s="402" t="str">
        <f>IF(SUM(P15:P57,P63:P103)=0,"",SUM(P15:P57,P63:P103))</f>
        <v/>
      </c>
      <c r="L12" s="402"/>
      <c r="M12" s="402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174</v>
      </c>
      <c r="C14" s="178" t="s">
        <v>179</v>
      </c>
      <c r="D14" s="448" t="s">
        <v>180</v>
      </c>
      <c r="E14" s="449"/>
      <c r="F14" s="449"/>
      <c r="G14" s="449"/>
      <c r="H14" s="449"/>
      <c r="I14" s="449"/>
      <c r="J14" s="449"/>
      <c r="K14" s="449"/>
      <c r="L14" s="450"/>
      <c r="M14" s="190" t="s">
        <v>147</v>
      </c>
      <c r="N14" s="179" t="s">
        <v>176</v>
      </c>
      <c r="O14" s="254" t="s">
        <v>135</v>
      </c>
      <c r="P14" s="254" t="s">
        <v>137</v>
      </c>
      <c r="Q14" s="178" t="s">
        <v>175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3"/>
      <c r="E15" s="443"/>
      <c r="F15" s="443"/>
      <c r="G15" s="443"/>
      <c r="H15" s="443"/>
      <c r="I15" s="443"/>
      <c r="J15" s="443"/>
      <c r="K15" s="443"/>
      <c r="L15" s="443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138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3"/>
      <c r="E16" s="443"/>
      <c r="F16" s="443"/>
      <c r="G16" s="443"/>
      <c r="H16" s="443"/>
      <c r="I16" s="443"/>
      <c r="J16" s="443"/>
      <c r="K16" s="443"/>
      <c r="L16" s="443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139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3"/>
      <c r="E17" s="443"/>
      <c r="F17" s="443"/>
      <c r="G17" s="443"/>
      <c r="H17" s="443"/>
      <c r="I17" s="443"/>
      <c r="J17" s="443"/>
      <c r="K17" s="443"/>
      <c r="L17" s="443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3"/>
      <c r="E18" s="443"/>
      <c r="F18" s="443"/>
      <c r="G18" s="443"/>
      <c r="H18" s="443"/>
      <c r="I18" s="443"/>
      <c r="J18" s="443"/>
      <c r="K18" s="443"/>
      <c r="L18" s="443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3"/>
      <c r="E19" s="443"/>
      <c r="F19" s="443"/>
      <c r="G19" s="443"/>
      <c r="H19" s="443"/>
      <c r="I19" s="443"/>
      <c r="J19" s="443"/>
      <c r="K19" s="443"/>
      <c r="L19" s="443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3"/>
      <c r="E20" s="443"/>
      <c r="F20" s="443"/>
      <c r="G20" s="443"/>
      <c r="H20" s="443"/>
      <c r="I20" s="443"/>
      <c r="J20" s="443"/>
      <c r="K20" s="443"/>
      <c r="L20" s="443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3"/>
      <c r="E21" s="443"/>
      <c r="F21" s="443"/>
      <c r="G21" s="443"/>
      <c r="H21" s="443"/>
      <c r="I21" s="443"/>
      <c r="J21" s="443"/>
      <c r="K21" s="443"/>
      <c r="L21" s="443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3"/>
      <c r="E22" s="443"/>
      <c r="F22" s="443"/>
      <c r="G22" s="443"/>
      <c r="H22" s="443"/>
      <c r="I22" s="443"/>
      <c r="J22" s="443"/>
      <c r="K22" s="443"/>
      <c r="L22" s="443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3"/>
      <c r="E23" s="443"/>
      <c r="F23" s="443"/>
      <c r="G23" s="443"/>
      <c r="H23" s="443"/>
      <c r="I23" s="443"/>
      <c r="J23" s="443"/>
      <c r="K23" s="443"/>
      <c r="L23" s="443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3"/>
      <c r="E24" s="443"/>
      <c r="F24" s="443"/>
      <c r="G24" s="443"/>
      <c r="H24" s="443"/>
      <c r="I24" s="443"/>
      <c r="J24" s="443"/>
      <c r="K24" s="443"/>
      <c r="L24" s="443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3"/>
      <c r="E25" s="443"/>
      <c r="F25" s="443"/>
      <c r="G25" s="443"/>
      <c r="H25" s="443"/>
      <c r="I25" s="443"/>
      <c r="J25" s="443"/>
      <c r="K25" s="443"/>
      <c r="L25" s="443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3"/>
      <c r="E26" s="443"/>
      <c r="F26" s="443"/>
      <c r="G26" s="443"/>
      <c r="H26" s="443"/>
      <c r="I26" s="443"/>
      <c r="J26" s="443"/>
      <c r="K26" s="443"/>
      <c r="L26" s="443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3"/>
      <c r="E27" s="443"/>
      <c r="F27" s="443"/>
      <c r="G27" s="443"/>
      <c r="H27" s="443"/>
      <c r="I27" s="443"/>
      <c r="J27" s="443"/>
      <c r="K27" s="443"/>
      <c r="L27" s="443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3"/>
      <c r="E28" s="443"/>
      <c r="F28" s="443"/>
      <c r="G28" s="443"/>
      <c r="H28" s="443"/>
      <c r="I28" s="443"/>
      <c r="J28" s="443"/>
      <c r="K28" s="443"/>
      <c r="L28" s="443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3"/>
      <c r="E29" s="443"/>
      <c r="F29" s="443"/>
      <c r="G29" s="443"/>
      <c r="H29" s="443"/>
      <c r="I29" s="443"/>
      <c r="J29" s="443"/>
      <c r="K29" s="443"/>
      <c r="L29" s="443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3"/>
      <c r="E30" s="443"/>
      <c r="F30" s="443"/>
      <c r="G30" s="443"/>
      <c r="H30" s="443"/>
      <c r="I30" s="443"/>
      <c r="J30" s="443"/>
      <c r="K30" s="443"/>
      <c r="L30" s="443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3"/>
      <c r="E31" s="443"/>
      <c r="F31" s="443"/>
      <c r="G31" s="443"/>
      <c r="H31" s="443"/>
      <c r="I31" s="443"/>
      <c r="J31" s="443"/>
      <c r="K31" s="443"/>
      <c r="L31" s="443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3"/>
      <c r="E32" s="443"/>
      <c r="F32" s="443"/>
      <c r="G32" s="443"/>
      <c r="H32" s="443"/>
      <c r="I32" s="443"/>
      <c r="J32" s="443"/>
      <c r="K32" s="443"/>
      <c r="L32" s="443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3"/>
      <c r="E33" s="443"/>
      <c r="F33" s="443"/>
      <c r="G33" s="443"/>
      <c r="H33" s="443"/>
      <c r="I33" s="443"/>
      <c r="J33" s="443"/>
      <c r="K33" s="443"/>
      <c r="L33" s="443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3"/>
      <c r="E34" s="443"/>
      <c r="F34" s="443"/>
      <c r="G34" s="443"/>
      <c r="H34" s="443"/>
      <c r="I34" s="443"/>
      <c r="J34" s="443"/>
      <c r="K34" s="443"/>
      <c r="L34" s="443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3"/>
      <c r="E35" s="443"/>
      <c r="F35" s="443"/>
      <c r="G35" s="443"/>
      <c r="H35" s="443"/>
      <c r="I35" s="443"/>
      <c r="J35" s="443"/>
      <c r="K35" s="443"/>
      <c r="L35" s="443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3"/>
      <c r="E36" s="443"/>
      <c r="F36" s="443"/>
      <c r="G36" s="443"/>
      <c r="H36" s="443"/>
      <c r="I36" s="443"/>
      <c r="J36" s="443"/>
      <c r="K36" s="443"/>
      <c r="L36" s="443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3"/>
      <c r="E37" s="443"/>
      <c r="F37" s="443"/>
      <c r="G37" s="443"/>
      <c r="H37" s="443"/>
      <c r="I37" s="443"/>
      <c r="J37" s="443"/>
      <c r="K37" s="443"/>
      <c r="L37" s="443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3"/>
      <c r="E38" s="443"/>
      <c r="F38" s="443"/>
      <c r="G38" s="443"/>
      <c r="H38" s="443"/>
      <c r="I38" s="443"/>
      <c r="J38" s="443"/>
      <c r="K38" s="443"/>
      <c r="L38" s="443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3"/>
      <c r="E39" s="443"/>
      <c r="F39" s="443"/>
      <c r="G39" s="443"/>
      <c r="H39" s="443"/>
      <c r="I39" s="443"/>
      <c r="J39" s="443"/>
      <c r="K39" s="443"/>
      <c r="L39" s="443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3"/>
      <c r="E40" s="443"/>
      <c r="F40" s="443"/>
      <c r="G40" s="443"/>
      <c r="H40" s="443"/>
      <c r="I40" s="443"/>
      <c r="J40" s="443"/>
      <c r="K40" s="443"/>
      <c r="L40" s="443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3"/>
      <c r="E41" s="443"/>
      <c r="F41" s="443"/>
      <c r="G41" s="443"/>
      <c r="H41" s="443"/>
      <c r="I41" s="443"/>
      <c r="J41" s="443"/>
      <c r="K41" s="443"/>
      <c r="L41" s="443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3"/>
      <c r="E42" s="443"/>
      <c r="F42" s="443"/>
      <c r="G42" s="443"/>
      <c r="H42" s="443"/>
      <c r="I42" s="443"/>
      <c r="J42" s="443"/>
      <c r="K42" s="443"/>
      <c r="L42" s="443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3"/>
      <c r="E43" s="443"/>
      <c r="F43" s="443"/>
      <c r="G43" s="443"/>
      <c r="H43" s="443"/>
      <c r="I43" s="443"/>
      <c r="J43" s="443"/>
      <c r="K43" s="443"/>
      <c r="L43" s="443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3"/>
      <c r="E44" s="443"/>
      <c r="F44" s="443"/>
      <c r="G44" s="443"/>
      <c r="H44" s="443"/>
      <c r="I44" s="443"/>
      <c r="J44" s="443"/>
      <c r="K44" s="443"/>
      <c r="L44" s="443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3"/>
      <c r="E45" s="443"/>
      <c r="F45" s="443"/>
      <c r="G45" s="443"/>
      <c r="H45" s="443"/>
      <c r="I45" s="443"/>
      <c r="J45" s="443"/>
      <c r="K45" s="443"/>
      <c r="L45" s="443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3"/>
      <c r="E46" s="443"/>
      <c r="F46" s="443"/>
      <c r="G46" s="443"/>
      <c r="H46" s="443"/>
      <c r="I46" s="443"/>
      <c r="J46" s="443"/>
      <c r="K46" s="443"/>
      <c r="L46" s="443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3"/>
      <c r="E47" s="443"/>
      <c r="F47" s="443"/>
      <c r="G47" s="443"/>
      <c r="H47" s="443"/>
      <c r="I47" s="443"/>
      <c r="J47" s="443"/>
      <c r="K47" s="443"/>
      <c r="L47" s="443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3"/>
      <c r="E48" s="443"/>
      <c r="F48" s="443"/>
      <c r="G48" s="443"/>
      <c r="H48" s="443"/>
      <c r="I48" s="443"/>
      <c r="J48" s="443"/>
      <c r="K48" s="443"/>
      <c r="L48" s="443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3"/>
      <c r="E49" s="443"/>
      <c r="F49" s="443"/>
      <c r="G49" s="443"/>
      <c r="H49" s="443"/>
      <c r="I49" s="443"/>
      <c r="J49" s="443"/>
      <c r="K49" s="443"/>
      <c r="L49" s="443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3"/>
      <c r="E50" s="443"/>
      <c r="F50" s="443"/>
      <c r="G50" s="443"/>
      <c r="H50" s="443"/>
      <c r="I50" s="443"/>
      <c r="J50" s="443"/>
      <c r="K50" s="443"/>
      <c r="L50" s="443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3"/>
      <c r="E51" s="443"/>
      <c r="F51" s="443"/>
      <c r="G51" s="443"/>
      <c r="H51" s="443"/>
      <c r="I51" s="443"/>
      <c r="J51" s="443"/>
      <c r="K51" s="443"/>
      <c r="L51" s="443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3"/>
      <c r="E52" s="443"/>
      <c r="F52" s="443"/>
      <c r="G52" s="443"/>
      <c r="H52" s="443"/>
      <c r="I52" s="443"/>
      <c r="J52" s="443"/>
      <c r="K52" s="443"/>
      <c r="L52" s="443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3"/>
      <c r="E53" s="443"/>
      <c r="F53" s="443"/>
      <c r="G53" s="443"/>
      <c r="H53" s="443"/>
      <c r="I53" s="443"/>
      <c r="J53" s="443"/>
      <c r="K53" s="443"/>
      <c r="L53" s="443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3"/>
      <c r="E54" s="443"/>
      <c r="F54" s="443"/>
      <c r="G54" s="443"/>
      <c r="H54" s="443"/>
      <c r="I54" s="443"/>
      <c r="J54" s="443"/>
      <c r="K54" s="443"/>
      <c r="L54" s="443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3"/>
      <c r="E55" s="443"/>
      <c r="F55" s="443"/>
      <c r="G55" s="443"/>
      <c r="H55" s="443"/>
      <c r="I55" s="443"/>
      <c r="J55" s="443"/>
      <c r="K55" s="443"/>
      <c r="L55" s="443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3"/>
      <c r="E56" s="443"/>
      <c r="F56" s="443"/>
      <c r="G56" s="443"/>
      <c r="H56" s="443"/>
      <c r="I56" s="443"/>
      <c r="J56" s="443"/>
      <c r="K56" s="443"/>
      <c r="L56" s="443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3"/>
      <c r="E57" s="443"/>
      <c r="F57" s="443"/>
      <c r="G57" s="443"/>
      <c r="H57" s="443"/>
      <c r="I57" s="443"/>
      <c r="J57" s="443"/>
      <c r="K57" s="443"/>
      <c r="L57" s="443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31" t="s">
        <v>156</v>
      </c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3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174</v>
      </c>
      <c r="C62" s="178" t="s">
        <v>179</v>
      </c>
      <c r="D62" s="467" t="s">
        <v>180</v>
      </c>
      <c r="E62" s="467"/>
      <c r="F62" s="467"/>
      <c r="G62" s="467"/>
      <c r="H62" s="467"/>
      <c r="I62" s="467"/>
      <c r="J62" s="467"/>
      <c r="K62" s="467"/>
      <c r="L62" s="467"/>
      <c r="M62" s="190" t="s">
        <v>147</v>
      </c>
      <c r="N62" s="179" t="s">
        <v>176</v>
      </c>
      <c r="O62" s="254" t="s">
        <v>135</v>
      </c>
      <c r="P62" s="254" t="s">
        <v>137</v>
      </c>
      <c r="Q62" s="178" t="s">
        <v>175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3"/>
      <c r="E63" s="443"/>
      <c r="F63" s="443"/>
      <c r="G63" s="443"/>
      <c r="H63" s="443"/>
      <c r="I63" s="443"/>
      <c r="J63" s="443"/>
      <c r="K63" s="443"/>
      <c r="L63" s="443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3"/>
      <c r="E64" s="443"/>
      <c r="F64" s="443"/>
      <c r="G64" s="443"/>
      <c r="H64" s="443"/>
      <c r="I64" s="443"/>
      <c r="J64" s="443"/>
      <c r="K64" s="443"/>
      <c r="L64" s="443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3"/>
      <c r="E65" s="443"/>
      <c r="F65" s="443"/>
      <c r="G65" s="443"/>
      <c r="H65" s="443"/>
      <c r="I65" s="443"/>
      <c r="J65" s="443"/>
      <c r="K65" s="443"/>
      <c r="L65" s="443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3"/>
      <c r="E66" s="443"/>
      <c r="F66" s="443"/>
      <c r="G66" s="443"/>
      <c r="H66" s="443"/>
      <c r="I66" s="443"/>
      <c r="J66" s="443"/>
      <c r="K66" s="443"/>
      <c r="L66" s="443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3"/>
      <c r="E67" s="443"/>
      <c r="F67" s="443"/>
      <c r="G67" s="443"/>
      <c r="H67" s="443"/>
      <c r="I67" s="443"/>
      <c r="J67" s="443"/>
      <c r="K67" s="443"/>
      <c r="L67" s="443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3"/>
      <c r="E68" s="443"/>
      <c r="F68" s="443"/>
      <c r="G68" s="443"/>
      <c r="H68" s="443"/>
      <c r="I68" s="443"/>
      <c r="J68" s="443"/>
      <c r="K68" s="443"/>
      <c r="L68" s="443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3"/>
      <c r="E69" s="443"/>
      <c r="F69" s="443"/>
      <c r="G69" s="443"/>
      <c r="H69" s="443"/>
      <c r="I69" s="443"/>
      <c r="J69" s="443"/>
      <c r="K69" s="443"/>
      <c r="L69" s="443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3"/>
      <c r="E70" s="443"/>
      <c r="F70" s="443"/>
      <c r="G70" s="443"/>
      <c r="H70" s="443"/>
      <c r="I70" s="443"/>
      <c r="J70" s="443"/>
      <c r="K70" s="443"/>
      <c r="L70" s="443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3"/>
      <c r="E71" s="443"/>
      <c r="F71" s="443"/>
      <c r="G71" s="443"/>
      <c r="H71" s="443"/>
      <c r="I71" s="443"/>
      <c r="J71" s="443"/>
      <c r="K71" s="443"/>
      <c r="L71" s="443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3"/>
      <c r="E72" s="443"/>
      <c r="F72" s="443"/>
      <c r="G72" s="443"/>
      <c r="H72" s="443"/>
      <c r="I72" s="443"/>
      <c r="J72" s="443"/>
      <c r="K72" s="443"/>
      <c r="L72" s="443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3"/>
      <c r="E73" s="443"/>
      <c r="F73" s="443"/>
      <c r="G73" s="443"/>
      <c r="H73" s="443"/>
      <c r="I73" s="443"/>
      <c r="J73" s="443"/>
      <c r="K73" s="443"/>
      <c r="L73" s="443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3"/>
      <c r="E74" s="443"/>
      <c r="F74" s="443"/>
      <c r="G74" s="443"/>
      <c r="H74" s="443"/>
      <c r="I74" s="443"/>
      <c r="J74" s="443"/>
      <c r="K74" s="443"/>
      <c r="L74" s="443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3"/>
      <c r="E75" s="443"/>
      <c r="F75" s="443"/>
      <c r="G75" s="443"/>
      <c r="H75" s="443"/>
      <c r="I75" s="443"/>
      <c r="J75" s="443"/>
      <c r="K75" s="443"/>
      <c r="L75" s="443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3"/>
      <c r="E76" s="443"/>
      <c r="F76" s="443"/>
      <c r="G76" s="443"/>
      <c r="H76" s="443"/>
      <c r="I76" s="443"/>
      <c r="J76" s="443"/>
      <c r="K76" s="443"/>
      <c r="L76" s="443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3"/>
      <c r="E77" s="443"/>
      <c r="F77" s="443"/>
      <c r="G77" s="443"/>
      <c r="H77" s="443"/>
      <c r="I77" s="443"/>
      <c r="J77" s="443"/>
      <c r="K77" s="443"/>
      <c r="L77" s="443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3"/>
      <c r="E78" s="443"/>
      <c r="F78" s="443"/>
      <c r="G78" s="443"/>
      <c r="H78" s="443"/>
      <c r="I78" s="443"/>
      <c r="J78" s="443"/>
      <c r="K78" s="443"/>
      <c r="L78" s="443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3"/>
      <c r="E79" s="443"/>
      <c r="F79" s="443"/>
      <c r="G79" s="443"/>
      <c r="H79" s="443"/>
      <c r="I79" s="443"/>
      <c r="J79" s="443"/>
      <c r="K79" s="443"/>
      <c r="L79" s="443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3"/>
      <c r="E80" s="443"/>
      <c r="F80" s="443"/>
      <c r="G80" s="443"/>
      <c r="H80" s="443"/>
      <c r="I80" s="443"/>
      <c r="J80" s="443"/>
      <c r="K80" s="443"/>
      <c r="L80" s="443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3"/>
      <c r="E81" s="443"/>
      <c r="F81" s="443"/>
      <c r="G81" s="443"/>
      <c r="H81" s="443"/>
      <c r="I81" s="443"/>
      <c r="J81" s="443"/>
      <c r="K81" s="443"/>
      <c r="L81" s="443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3"/>
      <c r="E82" s="443"/>
      <c r="F82" s="443"/>
      <c r="G82" s="443"/>
      <c r="H82" s="443"/>
      <c r="I82" s="443"/>
      <c r="J82" s="443"/>
      <c r="K82" s="443"/>
      <c r="L82" s="443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3"/>
      <c r="E83" s="443"/>
      <c r="F83" s="443"/>
      <c r="G83" s="443"/>
      <c r="H83" s="443"/>
      <c r="I83" s="443"/>
      <c r="J83" s="443"/>
      <c r="K83" s="443"/>
      <c r="L83" s="443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3"/>
      <c r="E84" s="443"/>
      <c r="F84" s="443"/>
      <c r="G84" s="443"/>
      <c r="H84" s="443"/>
      <c r="I84" s="443"/>
      <c r="J84" s="443"/>
      <c r="K84" s="443"/>
      <c r="L84" s="443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3"/>
      <c r="E85" s="443"/>
      <c r="F85" s="443"/>
      <c r="G85" s="443"/>
      <c r="H85" s="443"/>
      <c r="I85" s="443"/>
      <c r="J85" s="443"/>
      <c r="K85" s="443"/>
      <c r="L85" s="443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3"/>
      <c r="E86" s="443"/>
      <c r="F86" s="443"/>
      <c r="G86" s="443"/>
      <c r="H86" s="443"/>
      <c r="I86" s="443"/>
      <c r="J86" s="443"/>
      <c r="K86" s="443"/>
      <c r="L86" s="443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3"/>
      <c r="E87" s="443"/>
      <c r="F87" s="443"/>
      <c r="G87" s="443"/>
      <c r="H87" s="443"/>
      <c r="I87" s="443"/>
      <c r="J87" s="443"/>
      <c r="K87" s="443"/>
      <c r="L87" s="443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3"/>
      <c r="E88" s="443"/>
      <c r="F88" s="443"/>
      <c r="G88" s="443"/>
      <c r="H88" s="443"/>
      <c r="I88" s="443"/>
      <c r="J88" s="443"/>
      <c r="K88" s="443"/>
      <c r="L88" s="443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3"/>
      <c r="E89" s="443"/>
      <c r="F89" s="443"/>
      <c r="G89" s="443"/>
      <c r="H89" s="443"/>
      <c r="I89" s="443"/>
      <c r="J89" s="443"/>
      <c r="K89" s="443"/>
      <c r="L89" s="443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3"/>
      <c r="E90" s="443"/>
      <c r="F90" s="443"/>
      <c r="G90" s="443"/>
      <c r="H90" s="443"/>
      <c r="I90" s="443"/>
      <c r="J90" s="443"/>
      <c r="K90" s="443"/>
      <c r="L90" s="443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3"/>
      <c r="E91" s="443"/>
      <c r="F91" s="443"/>
      <c r="G91" s="443"/>
      <c r="H91" s="443"/>
      <c r="I91" s="443"/>
      <c r="J91" s="443"/>
      <c r="K91" s="443"/>
      <c r="L91" s="443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3"/>
      <c r="E92" s="443"/>
      <c r="F92" s="443"/>
      <c r="G92" s="443"/>
      <c r="H92" s="443"/>
      <c r="I92" s="443"/>
      <c r="J92" s="443"/>
      <c r="K92" s="443"/>
      <c r="L92" s="443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3"/>
      <c r="E93" s="443"/>
      <c r="F93" s="443"/>
      <c r="G93" s="443"/>
      <c r="H93" s="443"/>
      <c r="I93" s="443"/>
      <c r="J93" s="443"/>
      <c r="K93" s="443"/>
      <c r="L93" s="443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3"/>
      <c r="E94" s="443"/>
      <c r="F94" s="443"/>
      <c r="G94" s="443"/>
      <c r="H94" s="443"/>
      <c r="I94" s="443"/>
      <c r="J94" s="443"/>
      <c r="K94" s="443"/>
      <c r="L94" s="443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3"/>
      <c r="E95" s="443"/>
      <c r="F95" s="443"/>
      <c r="G95" s="443"/>
      <c r="H95" s="443"/>
      <c r="I95" s="443"/>
      <c r="J95" s="443"/>
      <c r="K95" s="443"/>
      <c r="L95" s="443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3"/>
      <c r="E96" s="443"/>
      <c r="F96" s="443"/>
      <c r="G96" s="443"/>
      <c r="H96" s="443"/>
      <c r="I96" s="443"/>
      <c r="J96" s="443"/>
      <c r="K96" s="443"/>
      <c r="L96" s="443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3"/>
      <c r="E97" s="443"/>
      <c r="F97" s="443"/>
      <c r="G97" s="443"/>
      <c r="H97" s="443"/>
      <c r="I97" s="443"/>
      <c r="J97" s="443"/>
      <c r="K97" s="443"/>
      <c r="L97" s="443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3"/>
      <c r="E98" s="443"/>
      <c r="F98" s="443"/>
      <c r="G98" s="443"/>
      <c r="H98" s="443"/>
      <c r="I98" s="443"/>
      <c r="J98" s="443"/>
      <c r="K98" s="443"/>
      <c r="L98" s="443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3"/>
      <c r="E99" s="443"/>
      <c r="F99" s="443"/>
      <c r="G99" s="443"/>
      <c r="H99" s="443"/>
      <c r="I99" s="443"/>
      <c r="J99" s="443"/>
      <c r="K99" s="443"/>
      <c r="L99" s="443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3"/>
      <c r="E100" s="443"/>
      <c r="F100" s="443"/>
      <c r="G100" s="443"/>
      <c r="H100" s="443"/>
      <c r="I100" s="443"/>
      <c r="J100" s="443"/>
      <c r="K100" s="443"/>
      <c r="L100" s="443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3"/>
      <c r="E101" s="443"/>
      <c r="F101" s="443"/>
      <c r="G101" s="443"/>
      <c r="H101" s="443"/>
      <c r="I101" s="443"/>
      <c r="J101" s="443"/>
      <c r="K101" s="443"/>
      <c r="L101" s="443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3"/>
      <c r="E102" s="443"/>
      <c r="F102" s="443"/>
      <c r="G102" s="443"/>
      <c r="H102" s="443"/>
      <c r="I102" s="443"/>
      <c r="J102" s="443"/>
      <c r="K102" s="443"/>
      <c r="L102" s="443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3"/>
      <c r="E103" s="443"/>
      <c r="F103" s="443"/>
      <c r="G103" s="443"/>
      <c r="H103" s="443"/>
      <c r="I103" s="443"/>
      <c r="J103" s="443"/>
      <c r="K103" s="443"/>
      <c r="L103" s="443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46" t="s">
        <v>156</v>
      </c>
      <c r="C105" s="446"/>
      <c r="D105" s="446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446"/>
      <c r="Q105" s="446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128</v>
      </c>
      <c r="C160" s="54"/>
      <c r="D160" s="54"/>
      <c r="J160" s="54"/>
      <c r="R160" s="156"/>
    </row>
    <row r="161" spans="1:246" ht="16.5" customHeight="1">
      <c r="B161" s="147" t="s">
        <v>129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134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141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2" t="s">
        <v>127</v>
      </c>
      <c r="C168" s="463"/>
      <c r="D168" s="463"/>
      <c r="E168" s="463"/>
      <c r="F168" s="463"/>
      <c r="G168" s="463"/>
      <c r="H168" s="463"/>
      <c r="I168" s="463"/>
      <c r="J168" s="463"/>
      <c r="K168" s="463"/>
      <c r="L168" s="463"/>
      <c r="M168" s="463"/>
      <c r="N168" s="463"/>
      <c r="O168" s="463"/>
      <c r="P168" s="463"/>
      <c r="Q168" s="464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169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184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170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171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172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164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4" t="s">
        <v>174</v>
      </c>
      <c r="C187" s="444"/>
      <c r="D187" s="195" t="s">
        <v>179</v>
      </c>
      <c r="E187" s="448" t="s">
        <v>180</v>
      </c>
      <c r="F187" s="449"/>
      <c r="G187" s="449"/>
      <c r="H187" s="449"/>
      <c r="I187" s="449"/>
      <c r="J187" s="449"/>
      <c r="K187" s="449"/>
      <c r="L187" s="450"/>
      <c r="M187" s="196" t="s">
        <v>147</v>
      </c>
      <c r="N187" s="196" t="s">
        <v>176</v>
      </c>
      <c r="O187" s="195" t="s">
        <v>135</v>
      </c>
      <c r="P187" s="195" t="s">
        <v>137</v>
      </c>
      <c r="Q187" s="195" t="s">
        <v>175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59" t="s">
        <v>108</v>
      </c>
      <c r="F188" s="460"/>
      <c r="G188" s="460"/>
      <c r="H188" s="460"/>
      <c r="I188" s="460"/>
      <c r="J188" s="460"/>
      <c r="K188" s="460"/>
      <c r="L188" s="461"/>
      <c r="M188" s="271" t="s">
        <v>138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1" t="s">
        <v>138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59" t="s">
        <v>140</v>
      </c>
      <c r="F190" s="460"/>
      <c r="G190" s="460"/>
      <c r="H190" s="460"/>
      <c r="I190" s="460"/>
      <c r="J190" s="460"/>
      <c r="K190" s="460"/>
      <c r="L190" s="461"/>
      <c r="M190" s="271" t="s">
        <v>139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6"/>
      <c r="F191" s="457"/>
      <c r="G191" s="457"/>
      <c r="H191" s="457"/>
      <c r="I191" s="457"/>
      <c r="J191" s="457"/>
      <c r="K191" s="457"/>
      <c r="L191" s="458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46" t="s">
        <v>156</v>
      </c>
      <c r="C193" s="446"/>
      <c r="D193" s="446"/>
      <c r="E193" s="446"/>
      <c r="F193" s="446"/>
      <c r="G193" s="446"/>
      <c r="H193" s="446"/>
      <c r="I193" s="446"/>
      <c r="J193" s="446"/>
      <c r="K193" s="446"/>
      <c r="L193" s="446"/>
      <c r="M193" s="446"/>
      <c r="N193" s="446"/>
      <c r="O193" s="446"/>
      <c r="P193" s="446"/>
      <c r="Q193" s="446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60" type="noConversion"/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154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154</v>
      </c>
      <c r="I3" s="88"/>
      <c r="J3" s="335" t="str">
        <f ca="1">DAYS360(TODAY(),L2)&amp;" DIAS"&amp;" PARA MEU PRÓXIMO QUINQUÊNIO"&amp; "  E SEXTA PARTE"</f>
        <v>890 DIAS PARA MEU PRÓXIMO QUINQUÊNIO  E SEXTA PARTE</v>
      </c>
    </row>
    <row r="4" spans="2:16" ht="42.75" customHeight="1">
      <c r="B4" s="490" t="s">
        <v>121</v>
      </c>
      <c r="C4" s="336"/>
      <c r="D4" s="328" t="s">
        <v>213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37</v>
      </c>
      <c r="E6" s="497"/>
      <c r="F6" s="498"/>
      <c r="G6" s="341" t="s">
        <v>123</v>
      </c>
      <c r="H6" s="342" t="s">
        <v>122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0.75" customHeight="1">
      <c r="B7" s="491"/>
      <c r="C7" s="339"/>
      <c r="D7" s="499" t="s">
        <v>132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142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133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41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42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43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44</v>
      </c>
      <c r="C15" s="478"/>
      <c r="D15" s="479"/>
      <c r="E15" s="480" t="s">
        <v>45</v>
      </c>
      <c r="F15" s="481"/>
      <c r="G15" s="481"/>
      <c r="H15" s="482"/>
      <c r="I15" s="478" t="s">
        <v>46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47</v>
      </c>
      <c r="C16" s="487"/>
      <c r="D16" s="362" t="s">
        <v>48</v>
      </c>
      <c r="E16" s="483"/>
      <c r="F16" s="484"/>
      <c r="G16" s="484"/>
      <c r="H16" s="485"/>
      <c r="I16" s="488" t="s">
        <v>48</v>
      </c>
      <c r="J16" s="489"/>
      <c r="K16" s="363" t="s">
        <v>47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60</v>
      </c>
      <c r="D2" s="300" t="s">
        <v>61</v>
      </c>
      <c r="E2" s="300" t="s">
        <v>64</v>
      </c>
      <c r="F2" s="300" t="s">
        <v>62</v>
      </c>
      <c r="G2" s="300" t="s">
        <v>62</v>
      </c>
      <c r="H2" s="301"/>
      <c r="I2" s="503" t="s">
        <v>63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112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30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131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111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113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114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115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65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66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67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68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69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70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71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72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73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74</v>
      </c>
      <c r="D21" s="172" t="s">
        <v>75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76</v>
      </c>
      <c r="D22" s="172" t="s">
        <v>77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68</v>
      </c>
      <c r="D23" s="172" t="s">
        <v>78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79</v>
      </c>
      <c r="D24" s="172" t="s">
        <v>80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81</v>
      </c>
      <c r="D25" s="172" t="s">
        <v>82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83</v>
      </c>
      <c r="D26" s="172" t="s">
        <v>84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85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86</v>
      </c>
      <c r="D28" s="312">
        <v>351.9</v>
      </c>
    </row>
    <row r="29" spans="3:16">
      <c r="C29" s="172" t="s">
        <v>87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2014-04-17T14:51:24Z</dcterms:modified>
  <cp:category>Planilha do Microsoft Excel</cp:category>
</cp:coreProperties>
</file>