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ÁRIOS\2014\ABRIL\CONVENIOS\CARLINHOS\"/>
    </mc:Choice>
  </mc:AlternateContent>
  <bookViews>
    <workbookView xWindow="0" yWindow="0" windowWidth="28800" windowHeight="1183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CONSOLIDADA!$A$1:$J$17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2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O190" i="7"/>
  <c r="D13" i="8"/>
  <c r="G9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G10" i="13" l="1"/>
  <c r="B60" i="9"/>
  <c r="B17" i="13" s="1"/>
  <c r="B111" i="8"/>
  <c r="B196" i="8" s="1"/>
  <c r="D17" i="7"/>
  <c r="H7" i="13" s="1"/>
  <c r="H10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<sst xmlns="http://schemas.openxmlformats.org/spreadsheetml/2006/main" count="344" uniqueCount="215">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</sst>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6"/>
      <color indexed="13"/>
      <name val="Franklin Gothic Medium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4" fillId="4" borderId="29" xfId="2" applyFont="1" applyFill="1" applyBorder="1" applyAlignment="1">
      <alignment horizontal="center" vertical="center" wrapText="1"/>
    </xf>
    <xf numFmtId="165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7" fontId="54" fillId="4" borderId="30" xfId="2" applyFont="1" applyFill="1" applyBorder="1" applyAlignment="1">
      <alignment horizontal="center" vertical="center" wrapText="1"/>
    </xf>
    <xf numFmtId="167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7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9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'6-STE'!A1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Relationship Id="rId9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57150</xdr:rowOff>
    </xdr:from>
    <xdr:to>
      <xdr:col>16</xdr:col>
      <xdr:colOff>0</xdr:colOff>
      <xdr:row>11</xdr:row>
      <xdr:rowOff>209550</xdr:rowOff>
    </xdr:to>
    <xdr:pic>
      <xdr:nvPicPr>
        <xdr:cNvPr id="8" name="Imagem 7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6764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155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51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131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174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125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175</v>
      </c>
      <c r="C14" s="379"/>
      <c r="D14" s="367" t="s">
        <v>180</v>
      </c>
      <c r="E14" s="382" t="s">
        <v>181</v>
      </c>
      <c r="F14" s="383"/>
      <c r="G14" s="383"/>
      <c r="H14" s="383"/>
      <c r="I14" s="383"/>
      <c r="J14" s="383"/>
      <c r="K14" s="383"/>
      <c r="L14" s="383"/>
      <c r="M14" s="383"/>
      <c r="N14" s="367" t="s">
        <v>177</v>
      </c>
      <c r="O14" s="369" t="s">
        <v>178</v>
      </c>
      <c r="P14" s="367" t="s">
        <v>176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183</v>
      </c>
      <c r="C63" s="379"/>
      <c r="D63" s="367" t="s">
        <v>198</v>
      </c>
      <c r="E63" s="382" t="s">
        <v>181</v>
      </c>
      <c r="F63" s="383"/>
      <c r="G63" s="383"/>
      <c r="H63" s="383"/>
      <c r="I63" s="383"/>
      <c r="J63" s="383"/>
      <c r="K63" s="383"/>
      <c r="L63" s="383"/>
      <c r="M63" s="383"/>
      <c r="N63" s="367" t="s">
        <v>177</v>
      </c>
      <c r="O63" s="369" t="s">
        <v>178</v>
      </c>
      <c r="P63" s="367" t="s">
        <v>176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199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129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130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200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197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182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56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150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151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152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88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89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90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191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201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202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185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203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175</v>
      </c>
      <c r="C190" s="379"/>
      <c r="D190" s="367" t="s">
        <v>180</v>
      </c>
      <c r="E190" s="382" t="s">
        <v>181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177</v>
      </c>
      <c r="O190" s="367" t="s">
        <v>178</v>
      </c>
      <c r="P190" s="367" t="s">
        <v>176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126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127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204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179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199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DlYtAWAHfPW4sWvdmjlDEdxTndVconYlOeXzuFpuNdVYQghzC6d5mMmZXUxvHcHnW5LbBD6AIxCGyEMLQyEfsw==" saltValue="3oKRDsBL8a1xsO2p97CN1g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phoneticPr fontId="60" type="noConversion"/>
  <conditionalFormatting sqref="D65:D109 F65:M109 B65:B109 F19:M58 D17:D58 B17:B58">
    <cfRule type="cellIs" dxfId="48" priority="79" stopIfTrue="1" operator="equal">
      <formula>0</formula>
    </cfRule>
  </conditionalFormatting>
  <conditionalFormatting sqref="N59:O59 N110:O110">
    <cfRule type="cellIs" dxfId="47" priority="78" stopIfTrue="1" operator="equal">
      <formula>"INDIQUE A MOEDA"</formula>
    </cfRule>
  </conditionalFormatting>
  <conditionalFormatting sqref="B12 N195:O195">
    <cfRule type="cellIs" dxfId="46" priority="77" stopIfTrue="1" operator="equal">
      <formula>0</formula>
    </cfRule>
  </conditionalFormatting>
  <conditionalFormatting sqref="N65:N109 N17:N58">
    <cfRule type="cellIs" dxfId="45" priority="75" stopIfTrue="1" operator="equal">
      <formula>0</formula>
    </cfRule>
  </conditionalFormatting>
  <conditionalFormatting sqref="D65:D108 D17:D58">
    <cfRule type="cellIs" dxfId="44" priority="69" stopIfTrue="1" operator="equal">
      <formula>0</formula>
    </cfRule>
  </conditionalFormatting>
  <conditionalFormatting sqref="O65:O109">
    <cfRule type="cellIs" dxfId="43" priority="67" stopIfTrue="1" operator="equal">
      <formula>0</formula>
    </cfRule>
  </conditionalFormatting>
  <conditionalFormatting sqref="E65:M109 E17:M58">
    <cfRule type="cellIs" dxfId="42" priority="61" stopIfTrue="1" operator="equal">
      <formula>0</formula>
    </cfRule>
  </conditionalFormatting>
  <conditionalFormatting sqref="O65:O109 O16:O58">
    <cfRule type="cellIs" dxfId="41" priority="17" stopIfTrue="1" operator="equal">
      <formula>""</formula>
    </cfRule>
  </conditionalFormatting>
  <conditionalFormatting sqref="R8">
    <cfRule type="cellIs" dxfId="40" priority="11" stopIfTrue="1" operator="equal">
      <formula>""</formula>
    </cfRule>
  </conditionalFormatting>
  <conditionalFormatting sqref="D12">
    <cfRule type="cellIs" dxfId="39" priority="9" stopIfTrue="1" operator="equal">
      <formula>""</formula>
    </cfRule>
  </conditionalFormatting>
  <conditionalFormatting sqref="D16 B16">
    <cfRule type="cellIs" dxfId="38" priority="8" stopIfTrue="1" operator="equal">
      <formula>0</formula>
    </cfRule>
  </conditionalFormatting>
  <conditionalFormatting sqref="N16">
    <cfRule type="cellIs" dxfId="37" priority="7" stopIfTrue="1" operator="equal">
      <formula>0</formula>
    </cfRule>
  </conditionalFormatting>
  <conditionalFormatting sqref="D16">
    <cfRule type="cellIs" dxfId="36" priority="6" stopIfTrue="1" operator="equal">
      <formula>0</formula>
    </cfRule>
  </conditionalFormatting>
  <conditionalFormatting sqref="E16:M16">
    <cfRule type="cellIs" dxfId="35" priority="5" stopIfTrue="1" operator="equal">
      <formula>0</formula>
    </cfRule>
  </conditionalFormatting>
  <conditionalFormatting sqref="F8:M8">
    <cfRule type="cellIs" dxfId="34" priority="4" stopIfTrue="1" operator="equal">
      <formula>""</formula>
    </cfRule>
  </conditionalFormatting>
  <conditionalFormatting sqref="F8:P8">
    <cfRule type="cellIs" dxfId="33" priority="3" stopIfTrue="1" operator="equal">
      <formula>""</formula>
    </cfRule>
  </conditionalFormatting>
  <conditionalFormatting sqref="E10:G10">
    <cfRule type="cellIs" dxfId="32" priority="2" stopIfTrue="1" operator="equal">
      <formula>""</formula>
    </cfRule>
  </conditionalFormatting>
  <conditionalFormatting sqref="E10">
    <cfRule type="cellIs" dxfId="31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155</v>
      </c>
      <c r="Q5" s="219"/>
    </row>
    <row r="6" spans="1:22" s="44" customFormat="1" ht="19.5" customHeight="1">
      <c r="A6" s="220"/>
      <c r="B6" s="194" t="s">
        <v>52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131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147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190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117</v>
      </c>
      <c r="C13" s="65" t="s">
        <v>187</v>
      </c>
      <c r="D13" s="64" t="s">
        <v>188</v>
      </c>
      <c r="E13" s="66">
        <v>1</v>
      </c>
      <c r="G13" s="263" t="s">
        <v>121</v>
      </c>
      <c r="H13" s="67"/>
      <c r="I13" s="64" t="s">
        <v>188</v>
      </c>
      <c r="J13" s="253"/>
      <c r="L13" s="263" t="s">
        <v>118</v>
      </c>
      <c r="M13" s="67"/>
      <c r="N13" s="64" t="s">
        <v>188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119</v>
      </c>
      <c r="C15" s="67"/>
      <c r="D15" s="64" t="s">
        <v>188</v>
      </c>
      <c r="E15" s="253"/>
      <c r="F15" s="96"/>
      <c r="G15" s="263" t="s">
        <v>120</v>
      </c>
      <c r="H15" s="67"/>
      <c r="I15" s="64" t="s">
        <v>188</v>
      </c>
      <c r="J15" s="253"/>
      <c r="K15" s="96"/>
      <c r="L15" s="263" t="s">
        <v>144</v>
      </c>
      <c r="M15" s="67"/>
      <c r="N15" s="64" t="s">
        <v>188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179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175</v>
      </c>
      <c r="C20" s="367" t="s">
        <v>180</v>
      </c>
      <c r="D20" s="382" t="s">
        <v>181</v>
      </c>
      <c r="E20" s="423"/>
      <c r="F20" s="423"/>
      <c r="G20" s="423"/>
      <c r="H20" s="423"/>
      <c r="I20" s="423"/>
      <c r="J20" s="424"/>
      <c r="K20" s="428" t="s">
        <v>195</v>
      </c>
      <c r="L20" s="367" t="s">
        <v>177</v>
      </c>
      <c r="M20" s="430" t="s">
        <v>145</v>
      </c>
      <c r="N20" s="431"/>
      <c r="O20" s="369" t="s">
        <v>146</v>
      </c>
      <c r="P20" s="434" t="s">
        <v>176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186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05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05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05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05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05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05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05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05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05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05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05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05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05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05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05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05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05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05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05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05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05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05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05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05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05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05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05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05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05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05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05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05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05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05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05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05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206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175</v>
      </c>
      <c r="C63" s="367" t="s">
        <v>180</v>
      </c>
      <c r="D63" s="382" t="s">
        <v>181</v>
      </c>
      <c r="E63" s="423"/>
      <c r="F63" s="423"/>
      <c r="G63" s="423"/>
      <c r="H63" s="423"/>
      <c r="I63" s="423"/>
      <c r="J63" s="424"/>
      <c r="K63" s="428" t="s">
        <v>195</v>
      </c>
      <c r="L63" s="367" t="s">
        <v>177</v>
      </c>
      <c r="M63" s="430" t="s">
        <v>145</v>
      </c>
      <c r="N63" s="431"/>
      <c r="O63" s="369" t="s">
        <v>146</v>
      </c>
      <c r="P63" s="434" t="s">
        <v>176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206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129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130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207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205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182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208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209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91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92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106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105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93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49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94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50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95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191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210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211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212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213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190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117</v>
      </c>
      <c r="C183" s="65" t="s">
        <v>187</v>
      </c>
      <c r="D183" s="64" t="s">
        <v>188</v>
      </c>
      <c r="E183" s="66">
        <v>1</v>
      </c>
      <c r="F183" s="276"/>
      <c r="G183" s="263" t="s">
        <v>121</v>
      </c>
      <c r="H183" s="67" t="s">
        <v>189</v>
      </c>
      <c r="I183" s="64" t="s">
        <v>196</v>
      </c>
      <c r="J183" s="253">
        <v>1.24</v>
      </c>
      <c r="K183" s="276"/>
      <c r="L183" s="263" t="s">
        <v>118</v>
      </c>
      <c r="M183" s="67" t="s">
        <v>192</v>
      </c>
      <c r="N183" s="64" t="s">
        <v>188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175</v>
      </c>
      <c r="C185" s="367" t="s">
        <v>180</v>
      </c>
      <c r="D185" s="382" t="s">
        <v>181</v>
      </c>
      <c r="E185" s="423"/>
      <c r="F185" s="423"/>
      <c r="G185" s="423"/>
      <c r="H185" s="423"/>
      <c r="I185" s="423"/>
      <c r="J185" s="424"/>
      <c r="K185" s="428" t="s">
        <v>195</v>
      </c>
      <c r="L185" s="367" t="s">
        <v>177</v>
      </c>
      <c r="M185" s="378" t="s">
        <v>145</v>
      </c>
      <c r="N185" s="437"/>
      <c r="O185" s="436" t="s">
        <v>146</v>
      </c>
      <c r="P185" s="434" t="s">
        <v>176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153</v>
      </c>
      <c r="E187" s="415"/>
      <c r="F187" s="415"/>
      <c r="G187" s="415"/>
      <c r="H187" s="415"/>
      <c r="I187" s="415"/>
      <c r="J187" s="416"/>
      <c r="K187" s="259" t="s">
        <v>187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184</v>
      </c>
      <c r="C188" s="112">
        <v>1</v>
      </c>
      <c r="D188" s="414" t="s">
        <v>193</v>
      </c>
      <c r="E188" s="415"/>
      <c r="F188" s="415"/>
      <c r="G188" s="415"/>
      <c r="H188" s="415"/>
      <c r="I188" s="415"/>
      <c r="J188" s="416"/>
      <c r="K188" s="259" t="s">
        <v>189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192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154</v>
      </c>
      <c r="E189" s="415"/>
      <c r="F189" s="415"/>
      <c r="G189" s="415"/>
      <c r="H189" s="415"/>
      <c r="I189" s="415"/>
      <c r="J189" s="416"/>
      <c r="K189" s="259" t="s">
        <v>192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194</v>
      </c>
      <c r="C190" s="112">
        <v>1</v>
      </c>
      <c r="D190" s="414" t="s">
        <v>193</v>
      </c>
      <c r="E190" s="415"/>
      <c r="F190" s="415"/>
      <c r="G190" s="415"/>
      <c r="H190" s="415"/>
      <c r="I190" s="415"/>
      <c r="J190" s="416"/>
      <c r="K190" s="259" t="s">
        <v>192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179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206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1T850Lw9htUvk6finXeMNGjRKuS4zGq13DKR0wh9LhNYwdtqEbm6IU9xUc27ctat9FY9dcaPf9WLKRCjo86wlg==" saltValue="jaklor5zVfZBYB1B+CFiK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phoneticPr fontId="60" type="noConversion"/>
  <conditionalFormatting sqref="L187:M190 L65:L109 L23:L58">
    <cfRule type="cellIs" dxfId="30" priority="58" stopIfTrue="1" operator="equal">
      <formula>0</formula>
    </cfRule>
  </conditionalFormatting>
  <conditionalFormatting sqref="D187:H190">
    <cfRule type="cellIs" dxfId="29" priority="57" stopIfTrue="1" operator="equal">
      <formula>0</formula>
    </cfRule>
  </conditionalFormatting>
  <conditionalFormatting sqref="O191">
    <cfRule type="cellIs" dxfId="28" priority="55" stopIfTrue="1" operator="equal">
      <formula>0</formula>
    </cfRule>
  </conditionalFormatting>
  <conditionalFormatting sqref="C183 J183 H183 M183 E183 O183 M15 J13 H13 O13 M13 C13 E13 C15 E15 J15 H15 O15">
    <cfRule type="cellIs" dxfId="27" priority="54" stopIfTrue="1" operator="equal">
      <formula>0</formula>
    </cfRule>
  </conditionalFormatting>
  <conditionalFormatting sqref="B187:C190 K187:K190 C22:H55 C65:H109 K65:K110 C56:D58 K22:K58">
    <cfRule type="cellIs" dxfId="26" priority="53" stopIfTrue="1" operator="equal">
      <formula>""</formula>
    </cfRule>
  </conditionalFormatting>
  <conditionalFormatting sqref="O65:O109 O22:O58">
    <cfRule type="cellIs" dxfId="25" priority="49" stopIfTrue="1" operator="equal">
      <formula>""</formula>
    </cfRule>
  </conditionalFormatting>
  <conditionalFormatting sqref="D17 M22:N58 M65:N109">
    <cfRule type="cellIs" dxfId="24" priority="44" stopIfTrue="1" operator="equal">
      <formula>""</formula>
    </cfRule>
  </conditionalFormatting>
  <conditionalFormatting sqref="F8:L8">
    <cfRule type="cellIs" dxfId="23" priority="29" stopIfTrue="1" operator="equal">
      <formula>""</formula>
    </cfRule>
  </conditionalFormatting>
  <conditionalFormatting sqref="M22:N58 M65:N109">
    <cfRule type="cellIs" dxfId="22" priority="16" operator="equal">
      <formula>0</formula>
    </cfRule>
  </conditionalFormatting>
  <conditionalFormatting sqref="D10:F10">
    <cfRule type="cellIs" dxfId="21" priority="14" stopIfTrue="1" operator="equal">
      <formula>""</formula>
    </cfRule>
  </conditionalFormatting>
  <conditionalFormatting sqref="D10 F8:P8 R8">
    <cfRule type="cellIs" dxfId="20" priority="8" stopIfTrue="1" operator="equal">
      <formula>""</formula>
    </cfRule>
  </conditionalFormatting>
  <conditionalFormatting sqref="B65:B109">
    <cfRule type="cellIs" dxfId="19" priority="3" operator="equal">
      <formula>""</formula>
    </cfRule>
  </conditionalFormatting>
  <conditionalFormatting sqref="B22:B58">
    <cfRule type="cellIs" dxfId="18" priority="2" operator="equal">
      <formula>""</formula>
    </cfRule>
  </conditionalFormatting>
  <conditionalFormatting sqref="L22">
    <cfRule type="cellIs" dxfId="17" priority="1" stopIfTrue="1" operator="equal">
      <formula>0</formula>
    </cfRule>
  </conditionalFormatting>
  <dataValidations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53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131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174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125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175</v>
      </c>
      <c r="C15" s="442"/>
      <c r="D15" s="178" t="s">
        <v>180</v>
      </c>
      <c r="E15" s="443" t="s">
        <v>181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177</v>
      </c>
      <c r="P15" s="254" t="s">
        <v>178</v>
      </c>
      <c r="Q15" s="178" t="s">
        <v>176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157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ABRIL DE 2014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175</v>
      </c>
      <c r="C64" s="453"/>
      <c r="D64" s="178" t="s">
        <v>180</v>
      </c>
      <c r="E64" s="443" t="s">
        <v>181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177</v>
      </c>
      <c r="P64" s="254" t="s">
        <v>178</v>
      </c>
      <c r="Q64" s="178" t="s">
        <v>176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157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ABRIL DE 2014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129</v>
      </c>
    </row>
    <row r="163" spans="1:245" ht="16.5" customHeight="1">
      <c r="B163" s="147" t="s">
        <v>130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158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156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182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159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160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96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97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98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99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100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101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186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161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162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163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164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165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175</v>
      </c>
      <c r="C188" s="453"/>
      <c r="D188" s="195" t="s">
        <v>180</v>
      </c>
      <c r="E188" s="443" t="s">
        <v>181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177</v>
      </c>
      <c r="P188" s="195" t="s">
        <v>178</v>
      </c>
      <c r="Q188" s="195" t="s">
        <v>176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166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167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168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169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179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157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BG6QgKKOjiffZp0dBmsrhypHMIakUPvGMU0wH0S94qqdzvyNVprUS0rugNI89fk7Oq71XXBRGzvB8qBy8+2mQ==" saltValue="9XG8OFItLWa3mVxlZEynD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phoneticPr fontId="60" type="noConversion"/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54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131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174</v>
      </c>
      <c r="C10" s="458"/>
      <c r="D10" s="387"/>
      <c r="E10" s="387"/>
      <c r="F10" s="387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149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137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175</v>
      </c>
      <c r="C14" s="178" t="s">
        <v>180</v>
      </c>
      <c r="D14" s="443" t="s">
        <v>181</v>
      </c>
      <c r="E14" s="444"/>
      <c r="F14" s="444"/>
      <c r="G14" s="444"/>
      <c r="H14" s="444"/>
      <c r="I14" s="444"/>
      <c r="J14" s="444"/>
      <c r="K14" s="444"/>
      <c r="L14" s="445"/>
      <c r="M14" s="190" t="s">
        <v>148</v>
      </c>
      <c r="N14" s="179" t="s">
        <v>177</v>
      </c>
      <c r="O14" s="254" t="s">
        <v>136</v>
      </c>
      <c r="P14" s="254" t="s">
        <v>138</v>
      </c>
      <c r="Q14" s="178" t="s">
        <v>176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139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140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157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175</v>
      </c>
      <c r="C62" s="178" t="s">
        <v>180</v>
      </c>
      <c r="D62" s="470" t="s">
        <v>181</v>
      </c>
      <c r="E62" s="470"/>
      <c r="F62" s="470"/>
      <c r="G62" s="470"/>
      <c r="H62" s="470"/>
      <c r="I62" s="470"/>
      <c r="J62" s="470"/>
      <c r="K62" s="470"/>
      <c r="L62" s="470"/>
      <c r="M62" s="190" t="s">
        <v>148</v>
      </c>
      <c r="N62" s="179" t="s">
        <v>177</v>
      </c>
      <c r="O62" s="254" t="s">
        <v>136</v>
      </c>
      <c r="P62" s="254" t="s">
        <v>138</v>
      </c>
      <c r="Q62" s="178" t="s">
        <v>176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157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129</v>
      </c>
      <c r="C160" s="54"/>
      <c r="D160" s="54"/>
      <c r="J160" s="54"/>
      <c r="R160" s="156"/>
    </row>
    <row r="161" spans="1:246" ht="16.5" customHeight="1">
      <c r="B161" s="147" t="s">
        <v>130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135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142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128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170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96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103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102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104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99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57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58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59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185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171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172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173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110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107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165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175</v>
      </c>
      <c r="C187" s="442"/>
      <c r="D187" s="195" t="s">
        <v>180</v>
      </c>
      <c r="E187" s="443" t="s">
        <v>181</v>
      </c>
      <c r="F187" s="444"/>
      <c r="G187" s="444"/>
      <c r="H187" s="444"/>
      <c r="I187" s="444"/>
      <c r="J187" s="444"/>
      <c r="K187" s="444"/>
      <c r="L187" s="445"/>
      <c r="M187" s="196" t="s">
        <v>148</v>
      </c>
      <c r="N187" s="196" t="s">
        <v>177</v>
      </c>
      <c r="O187" s="195" t="s">
        <v>136</v>
      </c>
      <c r="P187" s="195" t="s">
        <v>138</v>
      </c>
      <c r="Q187" s="195" t="s">
        <v>176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108</v>
      </c>
      <c r="F188" s="463"/>
      <c r="G188" s="463"/>
      <c r="H188" s="463"/>
      <c r="I188" s="463"/>
      <c r="J188" s="463"/>
      <c r="K188" s="463"/>
      <c r="L188" s="464"/>
      <c r="M188" s="271" t="s">
        <v>139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109</v>
      </c>
      <c r="F189" s="146"/>
      <c r="G189" s="201"/>
      <c r="H189" s="201"/>
      <c r="I189" s="201"/>
      <c r="J189" s="201"/>
      <c r="K189" s="201"/>
      <c r="L189" s="201"/>
      <c r="M189" s="271" t="s">
        <v>139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141</v>
      </c>
      <c r="F190" s="463"/>
      <c r="G190" s="463"/>
      <c r="H190" s="463"/>
      <c r="I190" s="463"/>
      <c r="J190" s="463"/>
      <c r="K190" s="463"/>
      <c r="L190" s="464"/>
      <c r="M190" s="271" t="s">
        <v>140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157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SwBghCwn20GFS0oimVcjeUxVMO861Yiqb95BaTBvuTuHru2DXv7dMUoKSaaOFw6dFT+x0IwJ0zm0dl3YVMDA==" saltValue="PxfvIfAbMzBMvY12Xbe8L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phoneticPr fontId="60" type="noConversion"/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workbookViewId="0">
      <selection activeCell="H7" sqref="H7"/>
    </sheetView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155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155</v>
      </c>
      <c r="I3" s="88"/>
      <c r="J3" s="335" t="str">
        <f ca="1">DAYS360(TODAY(),L2)&amp;" DIAS"&amp;" PARA MEU PRÓXIMO QUINQUÊNIO"&amp; "  E SEXTA PARTE"</f>
        <v>890 DIAS PARA MEU PRÓXIMO QUINQUÊNIO  E SEXTA PARTE</v>
      </c>
    </row>
    <row r="4" spans="2:16" ht="42.75" customHeight="1">
      <c r="B4" s="490" t="s">
        <v>122</v>
      </c>
      <c r="C4" s="336"/>
      <c r="D4" s="328" t="s">
        <v>116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37</v>
      </c>
      <c r="E6" s="497"/>
      <c r="F6" s="498"/>
      <c r="G6" s="341" t="s">
        <v>124</v>
      </c>
      <c r="H6" s="342" t="s">
        <v>123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0.75" customHeight="1">
      <c r="B7" s="491"/>
      <c r="C7" s="339"/>
      <c r="D7" s="499" t="s">
        <v>133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0.75" customHeight="1">
      <c r="B8" s="491"/>
      <c r="C8" s="339"/>
      <c r="D8" s="499" t="s">
        <v>143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0.75" customHeight="1" thickBot="1">
      <c r="B9" s="491"/>
      <c r="C9" s="339"/>
      <c r="D9" s="499" t="s">
        <v>134</v>
      </c>
      <c r="E9" s="500"/>
      <c r="F9" s="501"/>
      <c r="G9" s="345" t="str">
        <f>'7-TRAN'!D13</f>
        <v/>
      </c>
      <c r="H9" s="352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3"/>
      <c r="O9" s="349">
        <f>[1]DADOS!I7</f>
        <v>5</v>
      </c>
    </row>
    <row r="10" spans="2:16" s="10" customFormat="1" ht="20.25" customHeight="1" thickBot="1">
      <c r="B10" s="491"/>
      <c r="C10" s="339"/>
      <c r="D10" s="471" t="s">
        <v>41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42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tr">
        <f>'[1]9b-B-ACAD-TEM'!B48</f>
        <v>FAPESP,  MAIO DE 2013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43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44</v>
      </c>
      <c r="C15" s="478"/>
      <c r="D15" s="479"/>
      <c r="E15" s="480" t="s">
        <v>45</v>
      </c>
      <c r="F15" s="481"/>
      <c r="G15" s="481"/>
      <c r="H15" s="482"/>
      <c r="I15" s="478" t="s">
        <v>46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47</v>
      </c>
      <c r="C16" s="487"/>
      <c r="D16" s="362" t="s">
        <v>48</v>
      </c>
      <c r="E16" s="483"/>
      <c r="F16" s="484"/>
      <c r="G16" s="484"/>
      <c r="H16" s="485"/>
      <c r="I16" s="488" t="s">
        <v>48</v>
      </c>
      <c r="J16" s="489"/>
      <c r="K16" s="363" t="s">
        <v>47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ABRIL DE 2014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mQwU+djaMXqNpE5NpHWjH8v/mj9tHbiJIpZdeN0k67ABj/5jSzQo/CNKsuMX293TbMYHQpkSqAolCLXKQWUGWA==" saltValue="evRbOTBD+50llLkQHrMZdA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phoneticPr fontId="60" type="noConversion"/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60</v>
      </c>
      <c r="D2" s="300" t="s">
        <v>61</v>
      </c>
      <c r="E2" s="300" t="s">
        <v>64</v>
      </c>
      <c r="F2" s="300" t="s">
        <v>62</v>
      </c>
      <c r="G2" s="300" t="s">
        <v>62</v>
      </c>
      <c r="H2" s="301"/>
      <c r="I2" s="503" t="s">
        <v>63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112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30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132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111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113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114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115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65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66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67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68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69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70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71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72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73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74</v>
      </c>
      <c r="D21" s="172" t="s">
        <v>75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76</v>
      </c>
      <c r="D22" s="172" t="s">
        <v>77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68</v>
      </c>
      <c r="D23" s="172" t="s">
        <v>78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79</v>
      </c>
      <c r="D24" s="172" t="s">
        <v>80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81</v>
      </c>
      <c r="D25" s="172" t="s">
        <v>82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83</v>
      </c>
      <c r="D26" s="172" t="s">
        <v>84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85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86</v>
      </c>
      <c r="D28" s="312">
        <v>351.9</v>
      </c>
    </row>
    <row r="29" spans="3:16">
      <c r="C29" s="172" t="s">
        <v>87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60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2014-04-17T17:00:53Z</dcterms:modified>
  <cp:category>Planilha do Microsoft Excel</cp:category>
</cp:coreProperties>
</file>