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5\FEVEREIRO\CHAMADAS\VIRGINIA\SPRINT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INSURANCE'!$B$2:$N$56</definedName>
    <definedName name="_xlnm.Print_Area" localSheetId="1">'PER DIEM'!$B$2:$O$56</definedName>
    <definedName name="_xlnm.Print_Area" localSheetId="0">TICKETS!$B$2:$O$57</definedName>
  </definedNames>
  <calcPr calcId="152511"/>
</workbook>
</file>

<file path=xl/calcChain.xml><?xml version="1.0" encoding="utf-8"?>
<calcChain xmlns="http://schemas.openxmlformats.org/spreadsheetml/2006/main">
  <c r="M5" i="14" l="1"/>
  <c r="ID140" i="9"/>
  <c r="IC140" i="9"/>
  <c r="N140" i="9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14" i="14"/>
  <c r="M138" i="14"/>
  <c r="IC139" i="9"/>
  <c r="ID139" i="9" s="1"/>
  <c r="N139" i="9"/>
  <c r="M139" i="14"/>
  <c r="M140" i="14" s="1"/>
  <c r="N141" i="9" l="1"/>
  <c r="N14" i="9"/>
  <c r="D11" i="9" s="1"/>
  <c r="N15" i="8"/>
  <c r="D12" i="8" l="1"/>
  <c r="C6" i="13" s="1"/>
  <c r="B56" i="9"/>
  <c r="B56" i="14" s="1"/>
  <c r="B139" i="8"/>
  <c r="B142" i="9" l="1"/>
  <c r="B143" i="14"/>
  <c r="N136" i="8" l="1"/>
  <c r="IF136" i="8"/>
  <c r="IG136" i="8" s="1"/>
  <c r="N137" i="8"/>
  <c r="IF137" i="8"/>
  <c r="IG137" i="8" s="1"/>
  <c r="IF138" i="8"/>
  <c r="IC141" i="9"/>
  <c r="ID141" i="9" s="1"/>
  <c r="N138" i="8" l="1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N53" i="8"/>
  <c r="N37" i="8"/>
  <c r="N36" i="8"/>
  <c r="N35" i="8"/>
  <c r="N34" i="8"/>
  <c r="N33" i="8"/>
  <c r="N32" i="8"/>
  <c r="N31" i="8"/>
  <c r="N30" i="8"/>
  <c r="N29" i="8"/>
  <c r="N28" i="8"/>
  <c r="N27" i="8"/>
  <c r="N26" i="8"/>
  <c r="N46" i="8"/>
  <c r="N45" i="8"/>
  <c r="N44" i="8"/>
  <c r="N43" i="8"/>
  <c r="N42" i="8"/>
  <c r="N41" i="8"/>
  <c r="N40" i="8"/>
  <c r="N39" i="8"/>
  <c r="N38" i="8"/>
  <c r="N52" i="8"/>
  <c r="N16" i="8"/>
  <c r="N17" i="8"/>
  <c r="N18" i="8"/>
  <c r="N19" i="8"/>
  <c r="N20" i="8"/>
  <c r="N21" i="8"/>
  <c r="N22" i="8"/>
  <c r="N23" i="8"/>
  <c r="N24" i="8"/>
  <c r="N25" i="8"/>
  <c r="N47" i="8"/>
  <c r="N48" i="8"/>
  <c r="N49" i="8"/>
  <c r="N50" i="8"/>
  <c r="N51" i="8"/>
  <c r="N54" i="8"/>
  <c r="N55" i="8"/>
  <c r="E4" i="13"/>
  <c r="C7" i="13" l="1"/>
  <c r="D11" i="14"/>
  <c r="C8" i="13" s="1"/>
  <c r="C9" i="13" l="1"/>
</calcChain>
</file>

<file path=xl/sharedStrings.xml><?xml version="1.0" encoding="utf-8"?>
<sst xmlns="http://schemas.openxmlformats.org/spreadsheetml/2006/main" count="126" uniqueCount="85">
  <si>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</si>
  <si>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</si>
  <si>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</si>
  <si>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</si>
  <si>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</si>
  <si>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</si>
  <si>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</si>
  <si>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</si>
  <si>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</si>
  <si>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</si>
  <si>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</si>
  <si>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</si>
  <si>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</si>
  <si>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</si>
  <si>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</si>
  <si>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</si>
  <si>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</si>
  <si>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</si>
  <si>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</si>
  <si>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</si>
  <si>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</si>
  <si>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</si>
  <si>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</si>
  <si>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</si>
  <si>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</si>
  <si>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</si>
  <si>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</si>
  <si>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</si>
  <si>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</si>
  <si>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</si>
  <si>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</si>
  <si>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</si>
  <si>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</si>
  <si>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</si>
  <si>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</si>
  <si>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</si>
  <si>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</si>
  <si>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</si>
  <si>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</si>
  <si>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</si>
  <si>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</si>
  <si>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</si>
  <si>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</si>
  <si>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</si>
  <si>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</si>
  <si>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</si>
  <si>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</si>
  <si>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</si>
  <si>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</si>
  <si>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</si>
  <si>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</si>
  <si>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</si>
  <si>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</si>
  <si>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</si>
  <si>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</si>
  <si>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</si>
  <si>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</si>
  <si>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</si>
  <si>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</si>
  <si>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</si>
  <si>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</si>
  <si>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</si>
  <si>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</si>
  <si>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</si>
  <si>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</si>
  <si>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</si>
  <si>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</si>
  <si>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</si>
  <si>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</si>
  <si>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t>Unit price (R$)</t>
  </si>
  <si>
    <t>Total cost (R$)</t>
  </si>
  <si>
    <t>TRAVEL EXPENSES</t>
  </si>
  <si>
    <t xml:space="preserve"> * For FAPESP use.</t>
  </si>
  <si>
    <t>PER DIEM ALLOWANCE</t>
  </si>
  <si>
    <t>quant. of Days</t>
  </si>
  <si>
    <t>Quantity 
of days</t>
  </si>
  <si>
    <t>SPRINT 1st Edition/2015</t>
  </si>
  <si>
    <t xml:space="preserve">Passagem aérea Boston/SP/Boston - Pesquisador Joseph Smith </t>
  </si>
  <si>
    <t>Passagem aérea Boston/SP/Boston - Pesquisador John Thompson</t>
  </si>
  <si>
    <t xml:space="preserve">Diárias para período de pesquisa de campo em Boston - Pesquisador Joseph Smith </t>
  </si>
  <si>
    <t>Diárias para participação em Workshop em Boston - Pesquisador John Thompson</t>
  </si>
  <si>
    <t>Seguro para estadia em Boston - Pesquisador Joseph Smith</t>
  </si>
  <si>
    <t>Seguro para estadia em Boston - Pesquisador John Thompson</t>
  </si>
  <si>
    <r>
      <rPr>
        <b/>
        <sz val="10"/>
        <color theme="1"/>
        <rFont val="Arial"/>
        <family val="2"/>
      </rPr>
      <t xml:space="preserve">Description: the total of per diem for each mission, stating the candidate </t>
    </r>
    <r>
      <rPr>
        <b/>
        <sz val="10"/>
        <color rgb="FF0000FF"/>
        <rFont val="Arial"/>
        <family val="2"/>
      </rPr>
      <t>(</t>
    </r>
    <r>
      <rPr>
        <b/>
        <u/>
        <sz val="10"/>
        <color rgb="FF0000FF"/>
        <rFont val="Arial"/>
        <family val="2"/>
      </rPr>
      <t>http://www.fapesp.br/1086)</t>
    </r>
  </si>
  <si>
    <r>
      <rPr>
        <b/>
        <sz val="10"/>
        <color theme="1"/>
        <rFont val="Arial"/>
        <family val="2"/>
      </rPr>
      <t xml:space="preserve">Description: Health Insurance for each mission candidate </t>
    </r>
    <r>
      <rPr>
        <b/>
        <u/>
        <sz val="10"/>
        <color theme="10"/>
        <rFont val="Arial"/>
        <family val="2"/>
      </rPr>
      <t>(http://www.fapesp.br/2921)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</si>
</sst>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7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1"/>
      <name val="Arial"/>
      <family val="2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b/>
      <sz val="10"/>
      <color rgb="FF0000FF"/>
      <name val="Arial"/>
      <family val="2"/>
    </font>
    <font>
      <b/>
      <u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239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6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23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4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4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5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6" fillId="0" borderId="7" xfId="1" applyNumberFormat="1" applyFont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/>
    <xf numFmtId="0" fontId="10" fillId="0" borderId="12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164" fontId="22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3" xfId="0" applyFont="1" applyBorder="1" applyProtection="1"/>
    <xf numFmtId="0" fontId="13" fillId="0" borderId="13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7" fillId="5" borderId="20" xfId="0" applyFont="1" applyFill="1" applyBorder="1" applyAlignment="1">
      <alignment vertical="center"/>
    </xf>
    <xf numFmtId="0" fontId="17" fillId="5" borderId="23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29" fillId="0" borderId="0" xfId="0" applyFont="1"/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10" fillId="0" borderId="3" xfId="0" applyFont="1" applyBorder="1" applyAlignment="1" applyProtection="1">
      <alignment horizontal="center" vertical="center"/>
    </xf>
    <xf numFmtId="0" fontId="31" fillId="3" borderId="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7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43" fontId="30" fillId="3" borderId="1" xfId="0" applyNumberFormat="1" applyFont="1" applyFill="1" applyBorder="1" applyAlignment="1" applyProtection="1">
      <alignment horizontal="center"/>
    </xf>
    <xf numFmtId="0" fontId="22" fillId="0" borderId="3" xfId="0" applyFont="1" applyBorder="1" applyAlignment="1" applyProtection="1">
      <alignment horizontal="left" vertical="center" wrapText="1"/>
    </xf>
    <xf numFmtId="0" fontId="22" fillId="0" borderId="4" xfId="0" applyFont="1" applyBorder="1" applyAlignment="1" applyProtection="1">
      <alignment horizontal="left" vertical="center" wrapText="1"/>
    </xf>
    <xf numFmtId="0" fontId="22" fillId="0" borderId="5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13" fillId="0" borderId="2" xfId="0" applyFont="1" applyBorder="1" applyAlignment="1">
      <alignment horizontal="left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textRotation="255"/>
    </xf>
    <xf numFmtId="0" fontId="21" fillId="0" borderId="10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167" fontId="28" fillId="0" borderId="7" xfId="2" applyNumberFormat="1" applyFont="1" applyBorder="1" applyAlignment="1">
      <alignment vertical="center" shrinkToFit="1"/>
    </xf>
    <xf numFmtId="167" fontId="28" fillId="0" borderId="22" xfId="2" applyNumberFormat="1" applyFont="1" applyBorder="1" applyAlignment="1">
      <alignment vertical="center" shrinkToFit="1"/>
    </xf>
    <xf numFmtId="0" fontId="33" fillId="0" borderId="4" xfId="3" applyBorder="1" applyAlignment="1" applyProtection="1">
      <alignment horizontal="left" vertical="center" wrapText="1"/>
    </xf>
    <xf numFmtId="0" fontId="33" fillId="0" borderId="5" xfId="3" applyBorder="1" applyAlignment="1" applyProtection="1">
      <alignment horizontal="left" vertical="center" wrapText="1"/>
    </xf>
    <xf numFmtId="0" fontId="34" fillId="0" borderId="3" xfId="3" applyFont="1" applyBorder="1" applyAlignment="1" applyProtection="1">
      <alignment horizontal="left" vertical="center" wrapText="1"/>
    </xf>
    <xf numFmtId="0" fontId="34" fillId="0" borderId="4" xfId="3" applyFont="1" applyBorder="1" applyAlignment="1" applyProtection="1">
      <alignment horizontal="left" vertical="center" wrapText="1"/>
    </xf>
    <xf numFmtId="0" fontId="34" fillId="0" borderId="5" xfId="3" applyFont="1" applyBorder="1" applyAlignment="1" applyProtection="1">
      <alignment horizontal="left" vertical="center" wrapText="1"/>
    </xf>
  </cellXfs>
  <cellStyles count="4">
    <cellStyle name="Hiperlink" xfId="3" builtinId="8"/>
    <cellStyle name="Moeda" xfId="1" builtinId="4"/>
    <cellStyle name="Normal" xfId="0" builtinId="0"/>
    <cellStyle name="Vírgula" xfId="2" builtinId="3"/>
  </cellStyles>
  <dxfs count="18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TICKETS!A1"/><Relationship Id="rId5" Type="http://schemas.openxmlformats.org/officeDocument/2006/relationships/image" Target="../media/image3.png"/><Relationship Id="rId4" Type="http://schemas.openxmlformats.org/officeDocument/2006/relationships/hyperlink" Target="#TICKETS!A164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111</xdr:row>
      <xdr:rowOff>0</xdr:rowOff>
    </xdr:from>
    <xdr:to>
      <xdr:col>13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9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0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12</xdr:col>
      <xdr:colOff>876300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12</xdr:col>
      <xdr:colOff>485775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19050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apesp.br/108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apesp.br/292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I229"/>
  <sheetViews>
    <sheetView showGridLines="0" showRowColHeaders="0" tabSelected="1" zoomScaleNormal="100" zoomScaleSheetLayoutView="100" workbookViewId="0">
      <selection activeCell="C9" sqref="C9:C10"/>
    </sheetView>
  </sheetViews>
  <sheetFormatPr defaultColWidth="0" defaultRowHeight="12.75" zeroHeight="1" x14ac:dyDescent="0.2"/>
  <cols>
    <col min="1" max="1" width="2.28515625" style="111" customWidth="1"/>
    <col min="2" max="2" width="6.7109375" style="24" customWidth="1"/>
    <col min="3" max="3" width="11.5703125" style="51" customWidth="1"/>
    <col min="4" max="4" width="9.7109375" style="51" customWidth="1"/>
    <col min="5" max="7" width="8" style="26" customWidth="1"/>
    <col min="8" max="8" width="7.28515625" style="26" customWidth="1"/>
    <col min="9" max="9" width="5" style="26" customWidth="1"/>
    <col min="10" max="10" width="7.5703125" style="26" customWidth="1"/>
    <col min="11" max="11" width="7.7109375" style="51" customWidth="1"/>
    <col min="12" max="12" width="5.28515625" style="51" customWidth="1"/>
    <col min="13" max="13" width="15" style="51" customWidth="1"/>
    <col min="14" max="14" width="16.5703125" style="26" customWidth="1"/>
    <col min="15" max="15" width="14.140625" style="14" customWidth="1"/>
    <col min="16" max="16" width="2.28515625" style="102" customWidth="1"/>
    <col min="17" max="17" width="7.5703125" style="24" hidden="1" customWidth="1"/>
    <col min="18" max="16384" width="0" style="24" hidden="1"/>
  </cols>
  <sheetData>
    <row r="1" spans="1:241" s="4" customFormat="1" ht="31.5" customHeight="1" x14ac:dyDescent="0.2">
      <c r="A1" s="103" t="s">
        <v>57</v>
      </c>
      <c r="B1" s="2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32"/>
      <c r="P1" s="99"/>
    </row>
    <row r="2" spans="1:241" s="4" customFormat="1" ht="12.75" customHeight="1" x14ac:dyDescent="0.2">
      <c r="A2" s="106"/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156"/>
      <c r="N2" s="155"/>
      <c r="O2" s="155"/>
      <c r="P2" s="99"/>
    </row>
    <row r="3" spans="1:241" s="4" customFormat="1" ht="12.75" customHeight="1" x14ac:dyDescent="0.2">
      <c r="A3" s="106"/>
      <c r="B3" s="2"/>
      <c r="C3" s="3"/>
      <c r="D3" s="3"/>
      <c r="E3" s="2"/>
      <c r="F3" s="2"/>
      <c r="G3" s="2"/>
      <c r="H3" s="2"/>
      <c r="I3" s="2"/>
      <c r="J3" s="2"/>
      <c r="K3" s="3"/>
      <c r="L3" s="153"/>
      <c r="M3" s="156"/>
      <c r="N3" s="155"/>
      <c r="O3" s="155"/>
      <c r="P3" s="99"/>
    </row>
    <row r="4" spans="1:241" s="4" customFormat="1" ht="12.75" customHeight="1" x14ac:dyDescent="0.2">
      <c r="A4" s="106"/>
      <c r="B4" s="2"/>
      <c r="C4" s="3"/>
      <c r="D4" s="3"/>
      <c r="E4" s="2"/>
      <c r="F4" s="2"/>
      <c r="G4" s="2"/>
      <c r="H4" s="2"/>
      <c r="I4" s="2"/>
      <c r="J4" s="2"/>
      <c r="K4" s="3"/>
      <c r="M4" s="83" t="s">
        <v>76</v>
      </c>
      <c r="N4" s="83"/>
      <c r="O4" s="155"/>
      <c r="P4" s="99"/>
    </row>
    <row r="5" spans="1:241" s="4" customFormat="1" ht="12.75" customHeight="1" x14ac:dyDescent="0.2">
      <c r="A5" s="106"/>
      <c r="B5" s="2"/>
      <c r="C5" s="3"/>
      <c r="D5" s="3"/>
      <c r="E5" s="2"/>
      <c r="F5" s="2"/>
      <c r="G5" s="2"/>
      <c r="H5" s="2"/>
      <c r="I5" s="2"/>
      <c r="J5" s="2"/>
      <c r="K5" s="3"/>
      <c r="L5" s="153"/>
      <c r="M5" s="156"/>
      <c r="N5" s="155"/>
      <c r="O5" s="155"/>
      <c r="P5" s="99"/>
    </row>
    <row r="6" spans="1:241" s="4" customFormat="1" ht="19.5" customHeight="1" x14ac:dyDescent="0.25">
      <c r="A6" s="107"/>
      <c r="B6" s="95" t="s">
        <v>71</v>
      </c>
      <c r="C6" s="83"/>
      <c r="D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115"/>
      <c r="Q6" s="28"/>
      <c r="R6" s="28"/>
      <c r="S6" s="28"/>
      <c r="T6" s="28"/>
      <c r="U6" s="28"/>
      <c r="V6" s="28"/>
      <c r="W6" s="32"/>
    </row>
    <row r="7" spans="1:241" s="4" customFormat="1" ht="6" customHeight="1" x14ac:dyDescent="0.2">
      <c r="A7" s="107"/>
      <c r="B7" s="83"/>
      <c r="C7" s="83"/>
      <c r="D7" s="83"/>
      <c r="E7" s="83"/>
      <c r="F7" s="83"/>
      <c r="G7" s="83"/>
      <c r="H7" s="83"/>
      <c r="I7" s="83"/>
      <c r="O7" s="32"/>
      <c r="P7" s="115"/>
      <c r="Q7" s="28"/>
      <c r="R7" s="28"/>
      <c r="S7" s="28"/>
      <c r="T7" s="28"/>
      <c r="U7" s="28"/>
      <c r="V7" s="28"/>
      <c r="W7" s="32"/>
    </row>
    <row r="8" spans="1:241" s="4" customFormat="1" ht="19.5" customHeight="1" x14ac:dyDescent="0.2">
      <c r="A8" s="107"/>
      <c r="B8" s="188" t="s">
        <v>60</v>
      </c>
      <c r="C8" s="188"/>
      <c r="D8" s="188"/>
      <c r="E8" s="189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15"/>
      <c r="Q8" s="28"/>
      <c r="R8" s="28"/>
      <c r="S8" s="28"/>
      <c r="T8" s="28"/>
      <c r="U8" s="28"/>
      <c r="V8" s="28"/>
      <c r="W8" s="32"/>
    </row>
    <row r="9" spans="1:241" s="4" customFormat="1" ht="6.75" customHeight="1" x14ac:dyDescent="0.2">
      <c r="A9" s="107"/>
      <c r="B9" s="5"/>
      <c r="C9" s="7"/>
      <c r="D9" s="7"/>
      <c r="E9" s="91"/>
      <c r="F9" s="91"/>
      <c r="G9" s="91"/>
      <c r="H9" s="91"/>
      <c r="I9" s="91"/>
      <c r="J9" s="91"/>
      <c r="K9" s="91"/>
      <c r="L9" s="91"/>
      <c r="M9" s="91"/>
      <c r="O9" s="32"/>
      <c r="P9" s="115"/>
      <c r="Q9" s="28"/>
      <c r="R9" s="28"/>
      <c r="S9" s="28"/>
      <c r="T9" s="28"/>
      <c r="U9" s="28"/>
      <c r="V9" s="28"/>
      <c r="W9" s="32"/>
    </row>
    <row r="10" spans="1:241" s="18" customFormat="1" ht="6.75" customHeight="1" x14ac:dyDescent="0.2">
      <c r="A10" s="106"/>
      <c r="B10" s="4"/>
      <c r="C10" s="35"/>
      <c r="D10" s="35"/>
      <c r="E10" s="36"/>
      <c r="F10" s="36"/>
      <c r="G10" s="36"/>
      <c r="H10" s="36"/>
      <c r="I10" s="36"/>
      <c r="J10" s="36"/>
      <c r="K10" s="35"/>
      <c r="L10" s="35"/>
      <c r="M10" s="36"/>
      <c r="N10" s="36"/>
      <c r="O10" s="36"/>
      <c r="P10" s="99"/>
    </row>
    <row r="11" spans="1:241" s="2" customFormat="1" ht="5.25" customHeight="1" x14ac:dyDescent="0.2">
      <c r="A11" s="85"/>
      <c r="B11" s="5"/>
      <c r="C11" s="7"/>
      <c r="D11" s="7"/>
      <c r="E11" s="17"/>
      <c r="F11" s="17"/>
      <c r="G11" s="17"/>
      <c r="H11" s="17"/>
      <c r="I11" s="17"/>
      <c r="J11" s="17"/>
      <c r="K11" s="16"/>
      <c r="L11" s="16"/>
      <c r="M11" s="16"/>
      <c r="N11" s="72"/>
      <c r="O11" s="72"/>
      <c r="P11" s="106"/>
    </row>
    <row r="12" spans="1:241" s="4" customFormat="1" ht="19.5" customHeight="1" x14ac:dyDescent="0.2">
      <c r="A12" s="106"/>
      <c r="B12" s="171" t="s">
        <v>25</v>
      </c>
      <c r="C12" s="172"/>
      <c r="D12" s="185" t="str">
        <f>IF(SUM(N15:N55)=0,"",SUM(N15:N55))</f>
        <v/>
      </c>
      <c r="E12" s="186"/>
      <c r="F12" s="187"/>
      <c r="G12" s="46"/>
      <c r="H12" s="46"/>
      <c r="I12" s="46"/>
      <c r="J12" s="46"/>
      <c r="K12" s="46"/>
      <c r="L12" s="46"/>
      <c r="M12" s="46"/>
      <c r="N12" s="46"/>
      <c r="O12" s="46"/>
      <c r="P12" s="99"/>
    </row>
    <row r="13" spans="1:241" s="40" customFormat="1" ht="6.75" customHeight="1" x14ac:dyDescent="0.2">
      <c r="A13" s="114"/>
      <c r="B13" s="9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38"/>
      <c r="P13" s="101"/>
      <c r="Q13" s="45"/>
      <c r="R13" s="45"/>
      <c r="S13" s="45"/>
      <c r="T13" s="45"/>
      <c r="U13" s="45"/>
      <c r="V13" s="45"/>
    </row>
    <row r="14" spans="1:241" s="41" customFormat="1" ht="22.5" customHeight="1" x14ac:dyDescent="0.2">
      <c r="A14" s="108"/>
      <c r="B14" s="164" t="s">
        <v>66</v>
      </c>
      <c r="C14" s="148" t="s">
        <v>67</v>
      </c>
      <c r="D14" s="167" t="s">
        <v>68</v>
      </c>
      <c r="E14" s="168"/>
      <c r="F14" s="168"/>
      <c r="G14" s="168"/>
      <c r="H14" s="168"/>
      <c r="I14" s="168"/>
      <c r="J14" s="168"/>
      <c r="K14" s="168"/>
      <c r="L14" s="169"/>
      <c r="M14" s="149" t="s">
        <v>69</v>
      </c>
      <c r="N14" s="123" t="s">
        <v>70</v>
      </c>
      <c r="O14" s="89" t="s">
        <v>65</v>
      </c>
      <c r="P14" s="116"/>
      <c r="Q14" s="44"/>
      <c r="R14" s="44"/>
      <c r="S14" s="44"/>
      <c r="T14" s="44"/>
      <c r="U14" s="44"/>
      <c r="V14" s="44"/>
    </row>
    <row r="15" spans="1:241" customFormat="1" ht="24" customHeight="1" x14ac:dyDescent="0.2">
      <c r="A15" s="86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2"/>
      <c r="N15" s="93" t="str">
        <f t="shared" ref="N15:N55" si="0">IF(M15*C15=0,"",M15*C15)</f>
        <v/>
      </c>
      <c r="O15" s="30"/>
      <c r="P15" s="109"/>
      <c r="Q15" s="4"/>
      <c r="R15" s="4"/>
      <c r="S15" s="4"/>
      <c r="T15" s="4"/>
      <c r="U15" s="4"/>
      <c r="V15" s="4"/>
      <c r="IF15" s="39"/>
      <c r="IG15" s="11"/>
    </row>
    <row r="16" spans="1:241" customFormat="1" ht="24" customHeight="1" x14ac:dyDescent="0.2">
      <c r="A16" s="86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2"/>
      <c r="N16" s="93" t="str">
        <f t="shared" si="0"/>
        <v/>
      </c>
      <c r="O16" s="30"/>
      <c r="P16" s="109"/>
      <c r="Q16" s="4"/>
      <c r="R16" s="4"/>
      <c r="S16" s="4"/>
      <c r="T16" s="4"/>
      <c r="U16" s="4"/>
      <c r="V16" s="4"/>
      <c r="IF16" s="11"/>
      <c r="IG16" s="11"/>
    </row>
    <row r="17" spans="1:241" customFormat="1" ht="24" customHeight="1" x14ac:dyDescent="0.2">
      <c r="A17" s="86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2"/>
      <c r="N17" s="93" t="str">
        <f t="shared" si="0"/>
        <v/>
      </c>
      <c r="O17" s="30"/>
      <c r="P17" s="109"/>
      <c r="Q17" s="4"/>
      <c r="R17" s="4"/>
      <c r="S17" s="4"/>
      <c r="T17" s="4"/>
      <c r="U17" s="4"/>
      <c r="V17" s="4"/>
      <c r="IF17" s="11"/>
      <c r="IG17" s="11"/>
    </row>
    <row r="18" spans="1:241" customFormat="1" ht="24" customHeight="1" x14ac:dyDescent="0.2">
      <c r="A18" s="86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2"/>
      <c r="N18" s="93" t="str">
        <f t="shared" si="0"/>
        <v/>
      </c>
      <c r="O18" s="30"/>
      <c r="P18" s="109"/>
      <c r="Q18" s="4"/>
      <c r="R18" s="4"/>
      <c r="S18" s="4"/>
      <c r="T18" s="4"/>
      <c r="U18" s="4"/>
      <c r="V18" s="4"/>
    </row>
    <row r="19" spans="1:241" customFormat="1" ht="24" customHeight="1" x14ac:dyDescent="0.2">
      <c r="A19" s="86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2"/>
      <c r="N19" s="93" t="str">
        <f t="shared" si="0"/>
        <v/>
      </c>
      <c r="O19" s="30"/>
      <c r="P19" s="109"/>
      <c r="Q19" s="4"/>
      <c r="R19" s="4"/>
      <c r="S19" s="4"/>
      <c r="T19" s="4"/>
      <c r="U19" s="4"/>
      <c r="V19" s="4"/>
    </row>
    <row r="20" spans="1:241" customFormat="1" ht="24" customHeight="1" x14ac:dyDescent="0.2">
      <c r="A20" s="86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2"/>
      <c r="N20" s="93" t="str">
        <f t="shared" si="0"/>
        <v/>
      </c>
      <c r="O20" s="30"/>
      <c r="P20" s="109"/>
      <c r="Q20" s="4"/>
      <c r="R20" s="4"/>
      <c r="S20" s="4"/>
      <c r="T20" s="4"/>
      <c r="U20" s="4"/>
      <c r="V20" s="4"/>
    </row>
    <row r="21" spans="1:241" customFormat="1" ht="24" customHeight="1" x14ac:dyDescent="0.2">
      <c r="A21" s="86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2"/>
      <c r="N21" s="93" t="str">
        <f t="shared" si="0"/>
        <v/>
      </c>
      <c r="O21" s="30"/>
      <c r="P21" s="109"/>
      <c r="Q21" s="4"/>
      <c r="R21" s="4"/>
      <c r="S21" s="4"/>
      <c r="T21" s="4"/>
      <c r="U21" s="4"/>
      <c r="V21" s="4"/>
    </row>
    <row r="22" spans="1:241" customFormat="1" ht="24" customHeight="1" x14ac:dyDescent="0.2">
      <c r="A22" s="86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2"/>
      <c r="N22" s="93" t="str">
        <f t="shared" si="0"/>
        <v/>
      </c>
      <c r="O22" s="30"/>
      <c r="P22" s="109"/>
      <c r="Q22" s="4"/>
      <c r="R22" s="4"/>
      <c r="S22" s="4"/>
      <c r="T22" s="4"/>
      <c r="U22" s="4"/>
      <c r="V22" s="4"/>
    </row>
    <row r="23" spans="1:241" customFormat="1" ht="24" customHeight="1" x14ac:dyDescent="0.2">
      <c r="A23" s="86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2"/>
      <c r="N23" s="93" t="str">
        <f t="shared" si="0"/>
        <v/>
      </c>
      <c r="O23" s="30"/>
      <c r="P23" s="109"/>
      <c r="Q23" s="4"/>
      <c r="R23" s="4"/>
      <c r="S23" s="4"/>
      <c r="T23" s="4"/>
      <c r="U23" s="4"/>
      <c r="V23" s="4"/>
    </row>
    <row r="24" spans="1:241" customFormat="1" ht="24" customHeight="1" x14ac:dyDescent="0.2">
      <c r="A24" s="86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2"/>
      <c r="N24" s="93" t="str">
        <f t="shared" si="0"/>
        <v/>
      </c>
      <c r="O24" s="30"/>
      <c r="P24" s="109"/>
      <c r="Q24" s="4"/>
      <c r="R24" s="4"/>
      <c r="S24" s="4"/>
      <c r="T24" s="4"/>
      <c r="U24" s="4"/>
      <c r="V24" s="4"/>
    </row>
    <row r="25" spans="1:241" customFormat="1" ht="24" customHeight="1" x14ac:dyDescent="0.2">
      <c r="A25" s="86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2"/>
      <c r="N25" s="93" t="str">
        <f t="shared" si="0"/>
        <v/>
      </c>
      <c r="O25" s="30"/>
      <c r="P25" s="109"/>
      <c r="Q25" s="4"/>
      <c r="R25" s="4"/>
      <c r="S25" s="4"/>
      <c r="T25" s="4"/>
      <c r="U25" s="4"/>
      <c r="V25" s="4"/>
    </row>
    <row r="26" spans="1:241" customFormat="1" ht="24" customHeight="1" x14ac:dyDescent="0.2">
      <c r="A26" s="86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2"/>
      <c r="N26" s="93" t="str">
        <f t="shared" si="0"/>
        <v/>
      </c>
      <c r="O26" s="30"/>
      <c r="P26" s="109"/>
      <c r="Q26" s="4"/>
      <c r="R26" s="4"/>
      <c r="S26" s="4"/>
      <c r="T26" s="4"/>
      <c r="U26" s="4"/>
      <c r="V26" s="4"/>
      <c r="IF26" s="39"/>
      <c r="IG26" s="11"/>
    </row>
    <row r="27" spans="1:241" customFormat="1" ht="24" customHeight="1" x14ac:dyDescent="0.2">
      <c r="A27" s="86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2"/>
      <c r="N27" s="93" t="str">
        <f t="shared" si="0"/>
        <v/>
      </c>
      <c r="O27" s="30"/>
      <c r="P27" s="109"/>
      <c r="Q27" s="4"/>
      <c r="R27" s="4"/>
      <c r="S27" s="4"/>
      <c r="T27" s="4"/>
      <c r="U27" s="4"/>
      <c r="V27" s="4"/>
      <c r="IF27" s="39"/>
      <c r="IG27" s="11"/>
    </row>
    <row r="28" spans="1:241" customFormat="1" ht="24" customHeight="1" x14ac:dyDescent="0.2">
      <c r="A28" s="86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2"/>
      <c r="N28" s="93" t="str">
        <f t="shared" si="0"/>
        <v/>
      </c>
      <c r="O28" s="30"/>
      <c r="P28" s="109"/>
      <c r="Q28" s="4"/>
      <c r="R28" s="4"/>
      <c r="S28" s="4"/>
      <c r="T28" s="4"/>
      <c r="U28" s="4"/>
      <c r="V28" s="4"/>
      <c r="IF28" s="11"/>
      <c r="IG28" s="11"/>
    </row>
    <row r="29" spans="1:241" customFormat="1" ht="24" customHeight="1" x14ac:dyDescent="0.2">
      <c r="A29" s="86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2"/>
      <c r="N29" s="93" t="str">
        <f t="shared" si="0"/>
        <v/>
      </c>
      <c r="O29" s="30"/>
      <c r="P29" s="109"/>
      <c r="Q29" s="4"/>
      <c r="R29" s="4"/>
      <c r="S29" s="4"/>
      <c r="T29" s="4"/>
      <c r="U29" s="4"/>
      <c r="V29" s="4"/>
      <c r="IF29" s="11"/>
      <c r="IG29" s="11"/>
    </row>
    <row r="30" spans="1:241" customFormat="1" ht="24" customHeight="1" x14ac:dyDescent="0.2">
      <c r="A30" s="86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2"/>
      <c r="N30" s="93" t="str">
        <f t="shared" si="0"/>
        <v/>
      </c>
      <c r="O30" s="30"/>
      <c r="P30" s="109"/>
      <c r="Q30" s="4"/>
      <c r="R30" s="4"/>
      <c r="S30" s="4"/>
      <c r="T30" s="4"/>
      <c r="U30" s="4"/>
      <c r="V30" s="4"/>
    </row>
    <row r="31" spans="1:241" customFormat="1" ht="24" customHeight="1" x14ac:dyDescent="0.2">
      <c r="A31" s="86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2"/>
      <c r="N31" s="93" t="str">
        <f t="shared" si="0"/>
        <v/>
      </c>
      <c r="O31" s="30"/>
      <c r="P31" s="109"/>
      <c r="Q31" s="4"/>
      <c r="R31" s="4"/>
      <c r="S31" s="4"/>
      <c r="T31" s="4"/>
      <c r="U31" s="4"/>
      <c r="V31" s="4"/>
    </row>
    <row r="32" spans="1:241" customFormat="1" ht="24" customHeight="1" x14ac:dyDescent="0.2">
      <c r="A32" s="86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2"/>
      <c r="N32" s="93" t="str">
        <f t="shared" si="0"/>
        <v/>
      </c>
      <c r="O32" s="30"/>
      <c r="P32" s="109"/>
      <c r="Q32" s="4"/>
      <c r="R32" s="4"/>
      <c r="S32" s="4"/>
      <c r="T32" s="4"/>
      <c r="U32" s="4"/>
      <c r="V32" s="4"/>
    </row>
    <row r="33" spans="1:241" customFormat="1" ht="24" customHeight="1" x14ac:dyDescent="0.2">
      <c r="A33" s="86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2"/>
      <c r="N33" s="93" t="str">
        <f t="shared" si="0"/>
        <v/>
      </c>
      <c r="O33" s="30"/>
      <c r="P33" s="109"/>
      <c r="Q33" s="4"/>
      <c r="R33" s="4"/>
      <c r="S33" s="4"/>
      <c r="T33" s="4"/>
      <c r="U33" s="4"/>
      <c r="V33" s="4"/>
    </row>
    <row r="34" spans="1:241" customFormat="1" ht="24" customHeight="1" x14ac:dyDescent="0.2">
      <c r="A34" s="86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2"/>
      <c r="N34" s="93" t="str">
        <f t="shared" si="0"/>
        <v/>
      </c>
      <c r="O34" s="30"/>
      <c r="P34" s="109"/>
      <c r="Q34" s="4"/>
      <c r="R34" s="4"/>
      <c r="S34" s="4"/>
      <c r="T34" s="4"/>
      <c r="U34" s="4"/>
      <c r="V34" s="4"/>
    </row>
    <row r="35" spans="1:241" customFormat="1" ht="24" customHeight="1" x14ac:dyDescent="0.2">
      <c r="A35" s="86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2"/>
      <c r="N35" s="93" t="str">
        <f t="shared" si="0"/>
        <v/>
      </c>
      <c r="O35" s="30"/>
      <c r="P35" s="109"/>
      <c r="Q35" s="4"/>
      <c r="R35" s="4"/>
      <c r="S35" s="4"/>
      <c r="T35" s="4"/>
      <c r="U35" s="4"/>
      <c r="V35" s="4"/>
    </row>
    <row r="36" spans="1:241" customFormat="1" ht="24" customHeight="1" x14ac:dyDescent="0.2">
      <c r="A36" s="86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2"/>
      <c r="N36" s="93" t="str">
        <f t="shared" si="0"/>
        <v/>
      </c>
      <c r="O36" s="30"/>
      <c r="P36" s="109"/>
      <c r="Q36" s="4"/>
      <c r="R36" s="4"/>
      <c r="S36" s="4"/>
      <c r="T36" s="4"/>
      <c r="U36" s="4"/>
      <c r="V36" s="4"/>
    </row>
    <row r="37" spans="1:241" customFormat="1" ht="24" customHeight="1" x14ac:dyDescent="0.2">
      <c r="A37" s="86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2"/>
      <c r="N37" s="93" t="str">
        <f t="shared" si="0"/>
        <v/>
      </c>
      <c r="O37" s="30"/>
      <c r="P37" s="109"/>
      <c r="Q37" s="4"/>
      <c r="R37" s="4"/>
      <c r="S37" s="4"/>
      <c r="T37" s="4"/>
      <c r="U37" s="4"/>
      <c r="V37" s="4"/>
    </row>
    <row r="38" spans="1:241" customFormat="1" ht="24" customHeight="1" x14ac:dyDescent="0.2">
      <c r="A38" s="86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2"/>
      <c r="N38" s="93" t="str">
        <f t="shared" si="0"/>
        <v/>
      </c>
      <c r="O38" s="30"/>
      <c r="P38" s="109"/>
      <c r="Q38" s="4"/>
      <c r="R38" s="4"/>
      <c r="S38" s="4"/>
      <c r="T38" s="4"/>
      <c r="U38" s="4"/>
      <c r="V38" s="4"/>
      <c r="IF38" s="39"/>
      <c r="IG38" s="11"/>
    </row>
    <row r="39" spans="1:241" customFormat="1" ht="24" customHeight="1" x14ac:dyDescent="0.2">
      <c r="A39" s="86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2"/>
      <c r="N39" s="93" t="str">
        <f t="shared" si="0"/>
        <v/>
      </c>
      <c r="O39" s="30"/>
      <c r="P39" s="109"/>
      <c r="Q39" s="4"/>
      <c r="R39" s="4"/>
      <c r="S39" s="4"/>
      <c r="T39" s="4"/>
      <c r="U39" s="4"/>
      <c r="V39" s="4"/>
      <c r="IF39" s="39"/>
      <c r="IG39" s="11"/>
    </row>
    <row r="40" spans="1:241" customFormat="1" ht="24" customHeight="1" x14ac:dyDescent="0.2">
      <c r="A40" s="86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2"/>
      <c r="N40" s="93" t="str">
        <f t="shared" si="0"/>
        <v/>
      </c>
      <c r="O40" s="30"/>
      <c r="P40" s="109"/>
      <c r="Q40" s="4"/>
      <c r="R40" s="4"/>
      <c r="S40" s="4"/>
      <c r="T40" s="4"/>
      <c r="U40" s="4"/>
      <c r="V40" s="4"/>
      <c r="IF40" s="11"/>
      <c r="IG40" s="11"/>
    </row>
    <row r="41" spans="1:241" customFormat="1" ht="24" customHeight="1" x14ac:dyDescent="0.2">
      <c r="A41" s="86"/>
      <c r="B41" s="71"/>
      <c r="C41" s="71"/>
      <c r="D41" s="170"/>
      <c r="E41" s="170"/>
      <c r="F41" s="170"/>
      <c r="G41" s="170"/>
      <c r="H41" s="170"/>
      <c r="I41" s="170"/>
      <c r="J41" s="170"/>
      <c r="K41" s="170"/>
      <c r="L41" s="170"/>
      <c r="M41" s="92"/>
      <c r="N41" s="93" t="str">
        <f t="shared" si="0"/>
        <v/>
      </c>
      <c r="O41" s="30"/>
      <c r="P41" s="109"/>
      <c r="Q41" s="4"/>
      <c r="R41" s="4"/>
      <c r="S41" s="4"/>
      <c r="T41" s="4"/>
      <c r="U41" s="4"/>
      <c r="V41" s="4"/>
      <c r="IF41" s="11"/>
      <c r="IG41" s="11"/>
    </row>
    <row r="42" spans="1:241" customFormat="1" ht="24" customHeight="1" x14ac:dyDescent="0.2">
      <c r="A42" s="86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2"/>
      <c r="N42" s="93" t="str">
        <f t="shared" si="0"/>
        <v/>
      </c>
      <c r="O42" s="30"/>
      <c r="P42" s="109"/>
      <c r="Q42" s="4"/>
      <c r="R42" s="4"/>
      <c r="S42" s="4"/>
      <c r="T42" s="4"/>
      <c r="U42" s="4"/>
      <c r="V42" s="4"/>
    </row>
    <row r="43" spans="1:241" customFormat="1" ht="24" customHeight="1" x14ac:dyDescent="0.2">
      <c r="A43" s="86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2"/>
      <c r="N43" s="93" t="str">
        <f t="shared" si="0"/>
        <v/>
      </c>
      <c r="O43" s="30"/>
      <c r="P43" s="109"/>
      <c r="Q43" s="4"/>
      <c r="R43" s="4"/>
      <c r="S43" s="4"/>
      <c r="T43" s="4"/>
      <c r="U43" s="4"/>
      <c r="V43" s="4"/>
    </row>
    <row r="44" spans="1:241" customFormat="1" ht="24" customHeight="1" x14ac:dyDescent="0.2">
      <c r="A44" s="86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2"/>
      <c r="N44" s="93" t="str">
        <f t="shared" si="0"/>
        <v/>
      </c>
      <c r="O44" s="30"/>
      <c r="P44" s="109"/>
      <c r="Q44" s="4"/>
      <c r="R44" s="4"/>
      <c r="S44" s="4"/>
      <c r="T44" s="4"/>
      <c r="U44" s="4"/>
      <c r="V44" s="4"/>
    </row>
    <row r="45" spans="1:241" customFormat="1" ht="24" customHeight="1" x14ac:dyDescent="0.2">
      <c r="A45" s="86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2"/>
      <c r="N45" s="93" t="str">
        <f t="shared" si="0"/>
        <v/>
      </c>
      <c r="O45" s="30"/>
      <c r="P45" s="109"/>
      <c r="Q45" s="4"/>
      <c r="R45" s="4"/>
      <c r="S45" s="4"/>
      <c r="T45" s="4"/>
      <c r="U45" s="4"/>
      <c r="V45" s="4"/>
    </row>
    <row r="46" spans="1:241" customFormat="1" ht="24" customHeight="1" x14ac:dyDescent="0.2">
      <c r="A46" s="86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2"/>
      <c r="N46" s="93" t="str">
        <f t="shared" si="0"/>
        <v/>
      </c>
      <c r="O46" s="30"/>
      <c r="P46" s="109"/>
      <c r="Q46" s="4"/>
      <c r="R46" s="4"/>
      <c r="S46" s="4"/>
      <c r="T46" s="4"/>
      <c r="U46" s="4"/>
      <c r="V46" s="4"/>
    </row>
    <row r="47" spans="1:241" customFormat="1" ht="24" customHeight="1" x14ac:dyDescent="0.2">
      <c r="A47" s="86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2"/>
      <c r="N47" s="93" t="str">
        <f t="shared" si="0"/>
        <v/>
      </c>
      <c r="O47" s="30"/>
      <c r="P47" s="109"/>
      <c r="Q47" s="4"/>
      <c r="R47" s="4"/>
      <c r="S47" s="4"/>
      <c r="T47" s="4"/>
      <c r="U47" s="4"/>
      <c r="V47" s="4"/>
    </row>
    <row r="48" spans="1:241" customFormat="1" ht="24" customHeight="1" x14ac:dyDescent="0.2">
      <c r="A48" s="86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2"/>
      <c r="N48" s="93" t="str">
        <f t="shared" si="0"/>
        <v/>
      </c>
      <c r="O48" s="30"/>
      <c r="P48" s="109"/>
      <c r="Q48" s="4"/>
      <c r="R48" s="4"/>
      <c r="S48" s="4"/>
      <c r="T48" s="4"/>
      <c r="U48" s="4"/>
      <c r="V48" s="4"/>
    </row>
    <row r="49" spans="1:22" customFormat="1" ht="24" customHeight="1" x14ac:dyDescent="0.2">
      <c r="A49" s="86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2"/>
      <c r="N49" s="93" t="str">
        <f t="shared" si="0"/>
        <v/>
      </c>
      <c r="O49" s="30"/>
      <c r="P49" s="109"/>
      <c r="Q49" s="4"/>
      <c r="R49" s="4"/>
      <c r="S49" s="4"/>
      <c r="T49" s="4"/>
      <c r="U49" s="4"/>
      <c r="V49" s="4"/>
    </row>
    <row r="50" spans="1:22" customFormat="1" ht="24" customHeight="1" x14ac:dyDescent="0.2">
      <c r="A50" s="86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2"/>
      <c r="N50" s="93" t="str">
        <f t="shared" si="0"/>
        <v/>
      </c>
      <c r="O50" s="30"/>
      <c r="P50" s="109"/>
      <c r="Q50" s="4"/>
      <c r="R50" s="4"/>
      <c r="S50" s="4"/>
      <c r="T50" s="4"/>
      <c r="U50" s="4"/>
      <c r="V50" s="4"/>
    </row>
    <row r="51" spans="1:22" customFormat="1" ht="24" customHeight="1" x14ac:dyDescent="0.2">
      <c r="A51" s="86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2"/>
      <c r="N51" s="93" t="str">
        <f t="shared" si="0"/>
        <v/>
      </c>
      <c r="O51" s="30"/>
      <c r="P51" s="109"/>
      <c r="Q51" s="4"/>
      <c r="R51" s="4"/>
      <c r="S51" s="4"/>
      <c r="T51" s="4"/>
      <c r="U51" s="4"/>
      <c r="V51" s="4"/>
    </row>
    <row r="52" spans="1:22" customFormat="1" ht="24" customHeight="1" x14ac:dyDescent="0.2">
      <c r="A52" s="86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2"/>
      <c r="N52" s="93" t="str">
        <f t="shared" si="0"/>
        <v/>
      </c>
      <c r="O52" s="30"/>
      <c r="P52" s="109"/>
      <c r="Q52" s="4"/>
      <c r="R52" s="4"/>
      <c r="S52" s="4"/>
      <c r="T52" s="4"/>
      <c r="U52" s="4"/>
      <c r="V52" s="4"/>
    </row>
    <row r="53" spans="1:22" customFormat="1" ht="24" customHeight="1" x14ac:dyDescent="0.2">
      <c r="A53" s="86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2"/>
      <c r="N53" s="93" t="str">
        <f t="shared" si="0"/>
        <v/>
      </c>
      <c r="O53" s="30"/>
      <c r="P53" s="109"/>
      <c r="Q53" s="4"/>
      <c r="R53" s="4"/>
      <c r="S53" s="4"/>
      <c r="T53" s="4"/>
      <c r="U53" s="4"/>
      <c r="V53" s="4"/>
    </row>
    <row r="54" spans="1:22" customFormat="1" ht="24" customHeight="1" x14ac:dyDescent="0.2">
      <c r="A54" s="86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2"/>
      <c r="N54" s="93" t="str">
        <f t="shared" si="0"/>
        <v/>
      </c>
      <c r="O54" s="30"/>
      <c r="P54" s="109"/>
      <c r="Q54" s="4"/>
      <c r="R54" s="4"/>
      <c r="S54" s="4"/>
      <c r="T54" s="4"/>
      <c r="U54" s="4"/>
      <c r="V54" s="4"/>
    </row>
    <row r="55" spans="1:22" customFormat="1" ht="24" customHeight="1" x14ac:dyDescent="0.2">
      <c r="A55" s="86"/>
      <c r="B55" s="71"/>
      <c r="C55" s="71"/>
      <c r="D55" s="170"/>
      <c r="E55" s="170"/>
      <c r="F55" s="170"/>
      <c r="G55" s="170"/>
      <c r="H55" s="170"/>
      <c r="I55" s="170"/>
      <c r="J55" s="170"/>
      <c r="K55" s="170"/>
      <c r="L55" s="170"/>
      <c r="M55" s="92"/>
      <c r="N55" s="93" t="str">
        <f t="shared" si="0"/>
        <v/>
      </c>
      <c r="O55" s="30"/>
      <c r="P55" s="109"/>
      <c r="Q55" s="4"/>
      <c r="R55" s="4"/>
      <c r="S55" s="4"/>
      <c r="T55" s="4"/>
      <c r="U55" s="4"/>
      <c r="V55" s="4"/>
    </row>
    <row r="56" spans="1:22" s="47" customFormat="1" ht="6" customHeight="1" x14ac:dyDescent="0.2">
      <c r="A56" s="104"/>
      <c r="B56" s="12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 s="13"/>
      <c r="O56"/>
      <c r="P56" s="110"/>
      <c r="Q56" s="37"/>
      <c r="R56" s="37"/>
      <c r="S56" s="37"/>
      <c r="T56" s="37"/>
      <c r="U56" s="37"/>
      <c r="V56" s="37"/>
    </row>
    <row r="57" spans="1:22" customFormat="1" ht="14.25" customHeight="1" x14ac:dyDescent="0.2">
      <c r="A57" s="104"/>
      <c r="B57" s="184" t="s">
        <v>72</v>
      </c>
      <c r="C57" s="184"/>
      <c r="D57" s="184"/>
      <c r="E57" s="14"/>
      <c r="F57" s="14"/>
      <c r="G57" s="14"/>
      <c r="H57" s="14"/>
      <c r="I57" s="14"/>
      <c r="J57" s="14"/>
      <c r="K57" s="3"/>
      <c r="L57" s="3"/>
      <c r="M57" s="3"/>
      <c r="O57" s="15">
        <v>1</v>
      </c>
      <c r="P57" s="109"/>
      <c r="Q57" s="18"/>
      <c r="R57" s="18"/>
      <c r="S57" s="18"/>
      <c r="T57" s="18"/>
      <c r="U57" s="18"/>
      <c r="V57" s="4"/>
    </row>
    <row r="58" spans="1:22" customFormat="1" ht="6.75" customHeight="1" x14ac:dyDescent="0.2">
      <c r="A58" s="104"/>
      <c r="B58" s="52"/>
      <c r="C58" s="52"/>
      <c r="D58" s="52"/>
      <c r="E58" s="14"/>
      <c r="F58" s="14"/>
      <c r="G58" s="14"/>
      <c r="H58" s="14"/>
      <c r="I58" s="14"/>
      <c r="J58" s="14"/>
      <c r="K58" s="3"/>
      <c r="L58" s="3"/>
      <c r="M58" s="3"/>
      <c r="P58" s="109"/>
      <c r="Q58" s="18"/>
      <c r="R58" s="18"/>
      <c r="S58" s="18"/>
      <c r="T58" s="18"/>
      <c r="U58" s="18"/>
      <c r="V58" s="4"/>
    </row>
    <row r="59" spans="1:22" customFormat="1" x14ac:dyDescent="0.2">
      <c r="A59" s="111"/>
      <c r="B59" s="70"/>
      <c r="C59" s="80"/>
      <c r="D59" s="80"/>
      <c r="E59" s="74"/>
      <c r="F59" s="74"/>
      <c r="G59" s="74"/>
      <c r="H59" s="74"/>
      <c r="I59" s="74"/>
      <c r="J59" s="74"/>
      <c r="K59" s="80"/>
      <c r="L59" s="80"/>
      <c r="M59" s="80"/>
      <c r="N59" s="75"/>
      <c r="P59" s="99"/>
      <c r="Q59" s="4"/>
      <c r="R59" s="4"/>
      <c r="S59" s="4"/>
      <c r="T59" s="4"/>
      <c r="U59" s="4"/>
      <c r="V59" s="4"/>
    </row>
    <row r="60" spans="1:22" customFormat="1" x14ac:dyDescent="0.2">
      <c r="A60" s="111"/>
      <c r="B60" s="70"/>
      <c r="C60" s="80"/>
      <c r="D60" s="80"/>
      <c r="E60" s="74"/>
      <c r="F60" s="74"/>
      <c r="G60" s="74"/>
      <c r="H60" s="74"/>
      <c r="I60" s="74"/>
      <c r="J60" s="74"/>
      <c r="K60" s="80"/>
      <c r="L60" s="80"/>
      <c r="M60" s="80"/>
      <c r="N60" s="75"/>
      <c r="P60" s="99"/>
      <c r="Q60" s="4"/>
      <c r="R60" s="4"/>
      <c r="S60" s="4"/>
      <c r="T60" s="4"/>
      <c r="U60" s="4"/>
      <c r="V60" s="4"/>
    </row>
    <row r="61" spans="1:22" customFormat="1" x14ac:dyDescent="0.2">
      <c r="A61" s="111"/>
      <c r="B61" s="70"/>
      <c r="C61" s="80"/>
      <c r="D61" s="80"/>
      <c r="E61" s="74"/>
      <c r="F61" s="74"/>
      <c r="G61" s="74"/>
      <c r="H61" s="74"/>
      <c r="I61" s="74"/>
      <c r="J61" s="74"/>
      <c r="K61" s="80"/>
      <c r="L61" s="80"/>
      <c r="M61" s="80"/>
      <c r="N61" s="75"/>
      <c r="P61" s="99"/>
      <c r="Q61" s="4"/>
      <c r="R61" s="4"/>
      <c r="S61" s="4"/>
      <c r="T61" s="4"/>
      <c r="U61" s="4"/>
      <c r="V61" s="4"/>
    </row>
    <row r="62" spans="1:22" customFormat="1" x14ac:dyDescent="0.2">
      <c r="A62" s="111"/>
      <c r="B62" s="70"/>
      <c r="C62" s="80"/>
      <c r="D62" s="80"/>
      <c r="E62" s="74"/>
      <c r="F62" s="74"/>
      <c r="G62" s="74"/>
      <c r="H62" s="74"/>
      <c r="I62" s="74"/>
      <c r="J62" s="74"/>
      <c r="K62" s="80"/>
      <c r="L62" s="80"/>
      <c r="M62" s="80"/>
      <c r="N62" s="75"/>
      <c r="P62" s="99"/>
      <c r="Q62" s="4"/>
      <c r="R62" s="4"/>
      <c r="S62" s="4"/>
      <c r="T62" s="4"/>
      <c r="U62" s="4"/>
      <c r="V62" s="4"/>
    </row>
    <row r="63" spans="1:22" customFormat="1" x14ac:dyDescent="0.2">
      <c r="A63" s="111"/>
      <c r="B63" s="70"/>
      <c r="C63" s="80"/>
      <c r="D63" s="80"/>
      <c r="E63" s="74"/>
      <c r="F63" s="74"/>
      <c r="G63" s="74"/>
      <c r="H63" s="74"/>
      <c r="I63" s="74"/>
      <c r="J63" s="74"/>
      <c r="K63" s="80"/>
      <c r="L63" s="80"/>
      <c r="M63" s="80"/>
      <c r="N63" s="75"/>
      <c r="P63" s="99"/>
      <c r="Q63" s="4"/>
      <c r="R63" s="4"/>
      <c r="S63" s="4"/>
      <c r="T63" s="4"/>
      <c r="U63" s="4"/>
      <c r="V63" s="4"/>
    </row>
    <row r="64" spans="1:22" customFormat="1" x14ac:dyDescent="0.2">
      <c r="A64" s="111"/>
      <c r="B64" s="70"/>
      <c r="C64" s="80"/>
      <c r="D64" s="80"/>
      <c r="E64" s="74"/>
      <c r="F64" s="74"/>
      <c r="G64" s="74"/>
      <c r="H64" s="74"/>
      <c r="I64" s="74"/>
      <c r="J64" s="74"/>
      <c r="K64" s="80"/>
      <c r="L64" s="80"/>
      <c r="M64" s="80"/>
      <c r="N64" s="75"/>
      <c r="P64" s="99"/>
      <c r="Q64" s="4"/>
      <c r="R64" s="4"/>
      <c r="S64" s="4"/>
      <c r="T64" s="4"/>
      <c r="U64" s="4"/>
      <c r="V64" s="4"/>
    </row>
    <row r="65" spans="1:22" customFormat="1" x14ac:dyDescent="0.2">
      <c r="A65" s="111"/>
      <c r="B65" s="70"/>
      <c r="C65" s="80"/>
      <c r="D65" s="80"/>
      <c r="E65" s="74"/>
      <c r="F65" s="74"/>
      <c r="G65" s="74"/>
      <c r="H65" s="74"/>
      <c r="I65" s="74"/>
      <c r="J65" s="74"/>
      <c r="K65" s="80"/>
      <c r="L65" s="80"/>
      <c r="M65" s="80"/>
      <c r="N65" s="75"/>
      <c r="P65" s="99"/>
      <c r="Q65" s="4"/>
      <c r="R65" s="4"/>
      <c r="S65" s="4"/>
      <c r="T65" s="4"/>
      <c r="U65" s="4"/>
      <c r="V65" s="4"/>
    </row>
    <row r="66" spans="1:22" customFormat="1" x14ac:dyDescent="0.2">
      <c r="A66" s="111"/>
      <c r="B66" s="24"/>
      <c r="C66" s="51"/>
      <c r="D66" s="51"/>
      <c r="E66" s="26"/>
      <c r="F66" s="26"/>
      <c r="G66" s="26"/>
      <c r="H66" s="26"/>
      <c r="I66" s="26"/>
      <c r="J66" s="26"/>
      <c r="K66" s="51"/>
      <c r="L66" s="51"/>
      <c r="M66" s="51"/>
      <c r="P66" s="99"/>
      <c r="Q66" s="4"/>
      <c r="R66" s="4"/>
      <c r="S66" s="4"/>
      <c r="T66" s="4"/>
      <c r="U66" s="4"/>
      <c r="V66" s="4"/>
    </row>
    <row r="67" spans="1:22" customFormat="1" x14ac:dyDescent="0.2">
      <c r="A67" s="111"/>
      <c r="B67" s="24"/>
      <c r="C67" s="51"/>
      <c r="D67" s="51"/>
      <c r="E67" s="26"/>
      <c r="F67" s="26"/>
      <c r="G67" s="26"/>
      <c r="H67" s="26"/>
      <c r="I67" s="26"/>
      <c r="J67" s="26"/>
      <c r="K67" s="51"/>
      <c r="L67" s="51"/>
      <c r="M67" s="51"/>
      <c r="P67" s="99"/>
      <c r="Q67" s="4"/>
      <c r="R67" s="4"/>
      <c r="S67" s="4"/>
      <c r="T67" s="4"/>
      <c r="U67" s="4"/>
      <c r="V67" s="4"/>
    </row>
    <row r="68" spans="1:22" customFormat="1" x14ac:dyDescent="0.2">
      <c r="A68" s="111"/>
      <c r="B68" s="24"/>
      <c r="C68" s="51"/>
      <c r="D68" s="51"/>
      <c r="E68" s="26"/>
      <c r="F68" s="26"/>
      <c r="G68" s="26"/>
      <c r="H68" s="26"/>
      <c r="I68" s="26"/>
      <c r="J68" s="26"/>
      <c r="K68" s="51"/>
      <c r="L68" s="51"/>
      <c r="M68" s="51"/>
      <c r="P68" s="99"/>
      <c r="Q68" s="4"/>
      <c r="R68" s="4"/>
      <c r="S68" s="4"/>
      <c r="T68" s="4"/>
      <c r="U68" s="4"/>
      <c r="V68" s="4"/>
    </row>
    <row r="69" spans="1:22" customFormat="1" x14ac:dyDescent="0.2">
      <c r="A69" s="111"/>
      <c r="B69" s="24"/>
      <c r="C69" s="51"/>
      <c r="D69" s="51"/>
      <c r="E69" s="26"/>
      <c r="F69" s="26"/>
      <c r="G69" s="26"/>
      <c r="H69" s="26"/>
      <c r="I69" s="26"/>
      <c r="J69" s="26"/>
      <c r="K69" s="51"/>
      <c r="L69" s="51"/>
      <c r="M69" s="51"/>
      <c r="P69" s="99"/>
      <c r="Q69" s="4"/>
      <c r="R69" s="4"/>
      <c r="S69" s="4"/>
      <c r="T69" s="4"/>
      <c r="U69" s="4"/>
      <c r="V69" s="4"/>
    </row>
    <row r="70" spans="1:22" customFormat="1" x14ac:dyDescent="0.2">
      <c r="A70" s="111"/>
      <c r="B70" s="24"/>
      <c r="C70" s="51"/>
      <c r="D70" s="51"/>
      <c r="E70" s="26"/>
      <c r="F70" s="26"/>
      <c r="G70" s="26"/>
      <c r="H70" s="26"/>
      <c r="I70" s="26"/>
      <c r="J70" s="26"/>
      <c r="K70" s="51"/>
      <c r="L70" s="51"/>
      <c r="M70" s="51"/>
      <c r="P70" s="99"/>
      <c r="Q70" s="4"/>
      <c r="R70" s="4"/>
      <c r="S70" s="4"/>
      <c r="T70" s="4"/>
      <c r="U70" s="4"/>
      <c r="V70" s="4"/>
    </row>
    <row r="71" spans="1:22" customFormat="1" x14ac:dyDescent="0.2">
      <c r="A71" s="111"/>
      <c r="B71" s="24"/>
      <c r="C71" s="51"/>
      <c r="D71" s="51"/>
      <c r="E71" s="26"/>
      <c r="F71" s="26"/>
      <c r="G71" s="26"/>
      <c r="H71" s="26"/>
      <c r="I71" s="26"/>
      <c r="J71" s="26"/>
      <c r="K71" s="51"/>
      <c r="L71" s="51"/>
      <c r="M71" s="51"/>
      <c r="P71" s="99"/>
      <c r="Q71" s="4"/>
      <c r="R71" s="4"/>
      <c r="S71" s="4"/>
      <c r="T71" s="4"/>
      <c r="U71" s="4"/>
      <c r="V71" s="4"/>
    </row>
    <row r="72" spans="1:22" customFormat="1" x14ac:dyDescent="0.2">
      <c r="A72" s="111"/>
      <c r="B72" s="24"/>
      <c r="C72" s="51"/>
      <c r="D72" s="51"/>
      <c r="E72" s="26"/>
      <c r="F72" s="26"/>
      <c r="G72" s="26"/>
      <c r="H72" s="26"/>
      <c r="I72" s="26"/>
      <c r="J72" s="26"/>
      <c r="K72" s="51"/>
      <c r="L72" s="51"/>
      <c r="M72" s="51"/>
      <c r="P72" s="99"/>
      <c r="Q72" s="4"/>
      <c r="R72" s="4"/>
      <c r="S72" s="4"/>
      <c r="T72" s="4"/>
      <c r="U72" s="4"/>
      <c r="V72" s="4"/>
    </row>
    <row r="73" spans="1:22" customFormat="1" x14ac:dyDescent="0.2">
      <c r="A73" s="111"/>
      <c r="B73" s="24"/>
      <c r="C73" s="51"/>
      <c r="D73" s="51"/>
      <c r="E73" s="26"/>
      <c r="F73" s="26"/>
      <c r="G73" s="26"/>
      <c r="H73" s="26"/>
      <c r="I73" s="26"/>
      <c r="J73" s="26"/>
      <c r="K73" s="51"/>
      <c r="L73" s="51"/>
      <c r="M73" s="51"/>
      <c r="P73" s="99"/>
      <c r="Q73" s="4"/>
      <c r="R73" s="4"/>
      <c r="S73" s="4"/>
      <c r="T73" s="4"/>
      <c r="U73" s="4"/>
      <c r="V73" s="4"/>
    </row>
    <row r="74" spans="1:22" customFormat="1" x14ac:dyDescent="0.2">
      <c r="A74" s="111"/>
      <c r="B74" s="24"/>
      <c r="C74" s="51"/>
      <c r="D74" s="51"/>
      <c r="E74" s="26"/>
      <c r="F74" s="26"/>
      <c r="G74" s="26"/>
      <c r="H74" s="26"/>
      <c r="I74" s="26"/>
      <c r="J74" s="26"/>
      <c r="K74" s="51"/>
      <c r="L74" s="51"/>
      <c r="M74" s="51"/>
      <c r="P74" s="99"/>
      <c r="Q74" s="4"/>
      <c r="R74" s="4"/>
      <c r="S74" s="4"/>
      <c r="T74" s="4"/>
      <c r="U74" s="4"/>
      <c r="V74" s="4"/>
    </row>
    <row r="75" spans="1:22" customFormat="1" x14ac:dyDescent="0.2">
      <c r="A75" s="111"/>
      <c r="B75" s="24"/>
      <c r="C75" s="51"/>
      <c r="D75" s="51"/>
      <c r="E75" s="26"/>
      <c r="F75" s="26"/>
      <c r="G75" s="26"/>
      <c r="H75" s="26"/>
      <c r="I75" s="26"/>
      <c r="J75" s="26"/>
      <c r="K75" s="51"/>
      <c r="L75" s="51"/>
      <c r="M75" s="51"/>
      <c r="P75" s="99"/>
      <c r="Q75" s="4"/>
      <c r="R75" s="4"/>
      <c r="S75" s="4"/>
      <c r="T75" s="4"/>
      <c r="U75" s="4"/>
      <c r="V75" s="4"/>
    </row>
    <row r="76" spans="1:22" customFormat="1" x14ac:dyDescent="0.2">
      <c r="A76" s="111"/>
      <c r="B76" s="24"/>
      <c r="C76" s="51"/>
      <c r="D76" s="51"/>
      <c r="E76" s="26"/>
      <c r="F76" s="26"/>
      <c r="G76" s="26"/>
      <c r="H76" s="26"/>
      <c r="I76" s="26"/>
      <c r="J76" s="26"/>
      <c r="K76" s="51"/>
      <c r="L76" s="51"/>
      <c r="M76" s="51"/>
      <c r="P76" s="99"/>
      <c r="Q76" s="4"/>
      <c r="R76" s="4"/>
      <c r="S76" s="4"/>
      <c r="T76" s="4"/>
      <c r="U76" s="4"/>
      <c r="V76" s="4"/>
    </row>
    <row r="77" spans="1:22" customFormat="1" x14ac:dyDescent="0.2">
      <c r="A77" s="111"/>
      <c r="B77" s="24"/>
      <c r="C77" s="51"/>
      <c r="D77" s="51"/>
      <c r="E77" s="26"/>
      <c r="F77" s="26"/>
      <c r="G77" s="26"/>
      <c r="H77" s="26"/>
      <c r="I77" s="26"/>
      <c r="J77" s="26"/>
      <c r="K77" s="51"/>
      <c r="L77" s="51"/>
      <c r="M77" s="51"/>
      <c r="P77" s="99"/>
      <c r="Q77" s="4"/>
      <c r="R77" s="4"/>
      <c r="S77" s="4"/>
      <c r="T77" s="4"/>
      <c r="U77" s="4"/>
      <c r="V77" s="4"/>
    </row>
    <row r="78" spans="1:22" customFormat="1" x14ac:dyDescent="0.2">
      <c r="A78" s="111"/>
      <c r="B78" s="24"/>
      <c r="C78" s="51"/>
      <c r="D78" s="51"/>
      <c r="E78" s="26"/>
      <c r="F78" s="26"/>
      <c r="G78" s="26"/>
      <c r="H78" s="26"/>
      <c r="I78" s="26"/>
      <c r="J78" s="26"/>
      <c r="K78" s="51"/>
      <c r="L78" s="51"/>
      <c r="M78" s="51"/>
      <c r="P78" s="99"/>
      <c r="Q78" s="4"/>
      <c r="R78" s="4"/>
      <c r="S78" s="4"/>
      <c r="T78" s="4"/>
      <c r="U78" s="4"/>
      <c r="V78" s="4"/>
    </row>
    <row r="79" spans="1:22" customFormat="1" x14ac:dyDescent="0.2">
      <c r="A79" s="111"/>
      <c r="B79" s="24"/>
      <c r="C79" s="51"/>
      <c r="D79" s="51"/>
      <c r="E79" s="26"/>
      <c r="F79" s="26"/>
      <c r="G79" s="26"/>
      <c r="H79" s="26"/>
      <c r="I79" s="26"/>
      <c r="J79" s="26"/>
      <c r="K79" s="51"/>
      <c r="L79" s="51"/>
      <c r="M79" s="51"/>
      <c r="P79" s="99"/>
      <c r="Q79" s="4"/>
      <c r="R79" s="4"/>
      <c r="S79" s="4"/>
      <c r="T79" s="4"/>
      <c r="U79" s="4"/>
      <c r="V79" s="4"/>
    </row>
    <row r="80" spans="1:22" customFormat="1" x14ac:dyDescent="0.2">
      <c r="A80" s="111"/>
      <c r="B80" s="24"/>
      <c r="C80" s="51"/>
      <c r="D80" s="51"/>
      <c r="E80" s="26"/>
      <c r="F80" s="26"/>
      <c r="G80" s="26"/>
      <c r="H80" s="26"/>
      <c r="I80" s="26"/>
      <c r="J80" s="26"/>
      <c r="K80" s="51"/>
      <c r="L80" s="51"/>
      <c r="M80" s="51"/>
      <c r="P80" s="99"/>
      <c r="Q80" s="4"/>
      <c r="R80" s="4"/>
      <c r="S80" s="4"/>
      <c r="T80" s="4"/>
      <c r="U80" s="4"/>
      <c r="V80" s="4"/>
    </row>
    <row r="81" spans="1:22" customFormat="1" x14ac:dyDescent="0.2">
      <c r="A81" s="111"/>
      <c r="B81" s="24"/>
      <c r="C81" s="51"/>
      <c r="D81" s="51"/>
      <c r="E81" s="26"/>
      <c r="F81" s="26"/>
      <c r="G81" s="26"/>
      <c r="H81" s="26"/>
      <c r="I81" s="26"/>
      <c r="J81" s="26"/>
      <c r="K81" s="51"/>
      <c r="L81" s="51"/>
      <c r="M81" s="51"/>
      <c r="P81" s="99"/>
      <c r="Q81" s="4"/>
      <c r="R81" s="4"/>
      <c r="S81" s="4"/>
      <c r="T81" s="4"/>
      <c r="U81" s="4"/>
      <c r="V81" s="4"/>
    </row>
    <row r="82" spans="1:22" customFormat="1" x14ac:dyDescent="0.2">
      <c r="A82" s="111"/>
      <c r="B82" s="24"/>
      <c r="C82" s="51"/>
      <c r="D82" s="51"/>
      <c r="E82" s="26"/>
      <c r="F82" s="26"/>
      <c r="G82" s="26"/>
      <c r="H82" s="26"/>
      <c r="I82" s="26"/>
      <c r="J82" s="26"/>
      <c r="K82" s="51"/>
      <c r="L82" s="51"/>
      <c r="M82" s="51"/>
      <c r="P82" s="99"/>
      <c r="Q82" s="4"/>
      <c r="R82" s="4"/>
      <c r="S82" s="4"/>
      <c r="T82" s="4"/>
      <c r="U82" s="4"/>
      <c r="V82" s="4"/>
    </row>
    <row r="83" spans="1:22" customFormat="1" x14ac:dyDescent="0.2">
      <c r="A83" s="111"/>
      <c r="B83" s="24"/>
      <c r="C83" s="51"/>
      <c r="D83" s="51"/>
      <c r="E83" s="26"/>
      <c r="F83" s="26"/>
      <c r="G83" s="26"/>
      <c r="H83" s="26"/>
      <c r="I83" s="26"/>
      <c r="J83" s="26"/>
      <c r="K83" s="51"/>
      <c r="L83" s="51"/>
      <c r="M83" s="51"/>
      <c r="P83" s="99"/>
      <c r="Q83" s="4"/>
      <c r="R83" s="4"/>
      <c r="S83" s="4"/>
      <c r="T83" s="4"/>
      <c r="U83" s="4"/>
      <c r="V83" s="4"/>
    </row>
    <row r="84" spans="1:22" customFormat="1" x14ac:dyDescent="0.2">
      <c r="A84" s="111"/>
      <c r="B84" s="24"/>
      <c r="C84" s="51"/>
      <c r="D84" s="51"/>
      <c r="E84" s="26"/>
      <c r="F84" s="26"/>
      <c r="G84" s="26"/>
      <c r="H84" s="26"/>
      <c r="I84" s="26"/>
      <c r="J84" s="26"/>
      <c r="K84" s="51"/>
      <c r="L84" s="51"/>
      <c r="M84" s="51"/>
      <c r="P84" s="99"/>
      <c r="Q84" s="4"/>
      <c r="R84" s="4"/>
      <c r="S84" s="4"/>
      <c r="T84" s="4"/>
      <c r="U84" s="4"/>
      <c r="V84" s="4"/>
    </row>
    <row r="85" spans="1:22" customFormat="1" x14ac:dyDescent="0.2">
      <c r="A85" s="111"/>
      <c r="B85" s="24"/>
      <c r="C85" s="51"/>
      <c r="D85" s="51"/>
      <c r="E85" s="26"/>
      <c r="F85" s="26"/>
      <c r="G85" s="26"/>
      <c r="H85" s="26"/>
      <c r="I85" s="26"/>
      <c r="J85" s="26"/>
      <c r="K85" s="51"/>
      <c r="L85" s="51"/>
      <c r="M85" s="51"/>
      <c r="P85" s="99"/>
      <c r="Q85" s="4"/>
      <c r="R85" s="4"/>
      <c r="S85" s="4"/>
      <c r="T85" s="4"/>
      <c r="U85" s="4"/>
      <c r="V85" s="4"/>
    </row>
    <row r="86" spans="1:22" customFormat="1" x14ac:dyDescent="0.2">
      <c r="A86" s="111"/>
      <c r="B86" s="24"/>
      <c r="C86" s="51"/>
      <c r="D86" s="51"/>
      <c r="E86" s="26"/>
      <c r="F86" s="26"/>
      <c r="G86" s="26"/>
      <c r="H86" s="26"/>
      <c r="I86" s="26"/>
      <c r="J86" s="26"/>
      <c r="K86" s="51"/>
      <c r="L86" s="51"/>
      <c r="M86" s="51"/>
      <c r="P86" s="99"/>
      <c r="Q86" s="4"/>
      <c r="R86" s="4"/>
      <c r="S86" s="4"/>
      <c r="T86" s="4"/>
      <c r="U86" s="4"/>
      <c r="V86" s="4"/>
    </row>
    <row r="87" spans="1:22" customFormat="1" x14ac:dyDescent="0.2">
      <c r="A87" s="111"/>
      <c r="B87" s="24"/>
      <c r="C87" s="51"/>
      <c r="D87" s="51"/>
      <c r="E87" s="26"/>
      <c r="F87" s="26"/>
      <c r="G87" s="26"/>
      <c r="H87" s="26"/>
      <c r="I87" s="26"/>
      <c r="J87" s="26"/>
      <c r="K87" s="51"/>
      <c r="L87" s="51"/>
      <c r="M87" s="51"/>
      <c r="P87" s="99"/>
      <c r="Q87" s="4"/>
      <c r="R87" s="4"/>
      <c r="S87" s="4"/>
      <c r="T87" s="4"/>
      <c r="U87" s="4"/>
      <c r="V87" s="4"/>
    </row>
    <row r="88" spans="1:22" customFormat="1" x14ac:dyDescent="0.2">
      <c r="A88" s="111"/>
      <c r="B88" s="24"/>
      <c r="C88" s="51"/>
      <c r="D88" s="51"/>
      <c r="E88" s="26"/>
      <c r="F88" s="26"/>
      <c r="G88" s="26"/>
      <c r="H88" s="26"/>
      <c r="I88" s="26"/>
      <c r="J88" s="26"/>
      <c r="K88" s="51"/>
      <c r="L88" s="51"/>
      <c r="M88" s="51"/>
      <c r="P88" s="99"/>
      <c r="Q88" s="4"/>
      <c r="R88" s="4"/>
      <c r="S88" s="4"/>
      <c r="T88" s="4"/>
      <c r="U88" s="4"/>
      <c r="V88" s="4"/>
    </row>
    <row r="89" spans="1:22" customFormat="1" x14ac:dyDescent="0.2">
      <c r="A89" s="111"/>
      <c r="B89" s="24"/>
      <c r="C89" s="51"/>
      <c r="D89" s="51"/>
      <c r="E89" s="26"/>
      <c r="F89" s="26"/>
      <c r="G89" s="26"/>
      <c r="H89" s="26"/>
      <c r="I89" s="26"/>
      <c r="J89" s="26"/>
      <c r="K89" s="51"/>
      <c r="L89" s="51"/>
      <c r="M89" s="51"/>
      <c r="P89" s="99"/>
      <c r="Q89" s="4"/>
      <c r="R89" s="4"/>
      <c r="S89" s="4"/>
      <c r="T89" s="4"/>
      <c r="U89" s="4"/>
      <c r="V89" s="4"/>
    </row>
    <row r="90" spans="1:22" customFormat="1" x14ac:dyDescent="0.2">
      <c r="A90" s="111"/>
      <c r="B90" s="24"/>
      <c r="C90" s="51"/>
      <c r="D90" s="51"/>
      <c r="E90" s="26"/>
      <c r="F90" s="26"/>
      <c r="G90" s="26"/>
      <c r="H90" s="26"/>
      <c r="I90" s="26"/>
      <c r="J90" s="26"/>
      <c r="K90" s="51"/>
      <c r="L90" s="51"/>
      <c r="M90" s="51"/>
      <c r="P90" s="99"/>
      <c r="Q90" s="4"/>
      <c r="R90" s="4"/>
      <c r="S90" s="4"/>
      <c r="T90" s="4"/>
      <c r="U90" s="4"/>
      <c r="V90" s="4"/>
    </row>
    <row r="91" spans="1:22" customFormat="1" x14ac:dyDescent="0.2">
      <c r="A91" s="111"/>
      <c r="B91" s="24"/>
      <c r="C91" s="51"/>
      <c r="D91" s="51"/>
      <c r="E91" s="26"/>
      <c r="F91" s="26"/>
      <c r="G91" s="26"/>
      <c r="H91" s="26"/>
      <c r="I91" s="26"/>
      <c r="J91" s="26"/>
      <c r="K91" s="51"/>
      <c r="L91" s="51"/>
      <c r="M91" s="51"/>
      <c r="P91" s="99"/>
      <c r="Q91" s="4"/>
      <c r="R91" s="4"/>
      <c r="S91" s="4"/>
      <c r="T91" s="4"/>
      <c r="U91" s="4"/>
      <c r="V91" s="4"/>
    </row>
    <row r="92" spans="1:22" customFormat="1" x14ac:dyDescent="0.2">
      <c r="A92" s="111"/>
      <c r="B92" s="24"/>
      <c r="C92" s="51"/>
      <c r="D92" s="51"/>
      <c r="E92" s="26"/>
      <c r="F92" s="26"/>
      <c r="G92" s="26"/>
      <c r="H92" s="26"/>
      <c r="I92" s="26"/>
      <c r="J92" s="26"/>
      <c r="K92" s="51"/>
      <c r="L92" s="51"/>
      <c r="M92" s="51"/>
      <c r="P92" s="99"/>
      <c r="Q92" s="4"/>
      <c r="R92" s="4"/>
      <c r="S92" s="4"/>
      <c r="T92" s="4"/>
      <c r="U92" s="4"/>
      <c r="V92" s="4"/>
    </row>
    <row r="93" spans="1:22" customFormat="1" x14ac:dyDescent="0.2">
      <c r="A93" s="111"/>
      <c r="B93" s="24"/>
      <c r="C93" s="51"/>
      <c r="D93" s="51"/>
      <c r="E93" s="26"/>
      <c r="F93" s="26"/>
      <c r="G93" s="26"/>
      <c r="H93" s="26"/>
      <c r="I93" s="26"/>
      <c r="J93" s="26"/>
      <c r="K93" s="51"/>
      <c r="L93" s="51"/>
      <c r="M93" s="51"/>
      <c r="P93" s="99"/>
      <c r="Q93" s="4"/>
      <c r="R93" s="4"/>
      <c r="S93" s="4"/>
      <c r="T93" s="4"/>
      <c r="U93" s="4"/>
      <c r="V93" s="4"/>
    </row>
    <row r="94" spans="1:22" customFormat="1" x14ac:dyDescent="0.2">
      <c r="A94" s="111"/>
      <c r="B94" s="24"/>
      <c r="C94" s="51"/>
      <c r="D94" s="51"/>
      <c r="E94" s="26"/>
      <c r="F94" s="26"/>
      <c r="G94" s="26"/>
      <c r="H94" s="26"/>
      <c r="I94" s="26"/>
      <c r="J94" s="26"/>
      <c r="K94" s="51"/>
      <c r="L94" s="51"/>
      <c r="M94" s="51"/>
      <c r="P94" s="99"/>
      <c r="Q94" s="4"/>
      <c r="R94" s="4"/>
      <c r="S94" s="4"/>
      <c r="T94" s="4"/>
      <c r="U94" s="4"/>
      <c r="V94" s="4"/>
    </row>
    <row r="95" spans="1:22" customFormat="1" x14ac:dyDescent="0.2">
      <c r="A95" s="111"/>
      <c r="B95" s="24"/>
      <c r="C95" s="51"/>
      <c r="D95" s="51"/>
      <c r="E95" s="26"/>
      <c r="F95" s="26"/>
      <c r="G95" s="26"/>
      <c r="H95" s="26"/>
      <c r="I95" s="26"/>
      <c r="J95" s="26"/>
      <c r="K95" s="51"/>
      <c r="L95" s="51"/>
      <c r="M95" s="51"/>
      <c r="P95" s="99"/>
      <c r="Q95" s="4"/>
      <c r="R95" s="4"/>
      <c r="S95" s="4"/>
      <c r="T95" s="4"/>
      <c r="U95" s="4"/>
      <c r="V95" s="4"/>
    </row>
    <row r="96" spans="1:22" customFormat="1" x14ac:dyDescent="0.2">
      <c r="A96" s="111"/>
      <c r="B96" s="24"/>
      <c r="C96" s="51"/>
      <c r="D96" s="51"/>
      <c r="E96" s="26"/>
      <c r="F96" s="26"/>
      <c r="G96" s="26"/>
      <c r="H96" s="26"/>
      <c r="I96" s="26"/>
      <c r="J96" s="26"/>
      <c r="K96" s="51"/>
      <c r="L96" s="51"/>
      <c r="M96" s="51"/>
      <c r="P96" s="99"/>
      <c r="Q96" s="4"/>
      <c r="R96" s="4"/>
      <c r="S96" s="4"/>
      <c r="T96" s="4"/>
      <c r="U96" s="4"/>
      <c r="V96" s="4"/>
    </row>
    <row r="97" spans="1:22" customFormat="1" x14ac:dyDescent="0.2">
      <c r="A97" s="111"/>
      <c r="B97" s="24"/>
      <c r="C97" s="51"/>
      <c r="D97" s="51"/>
      <c r="E97" s="26"/>
      <c r="F97" s="26"/>
      <c r="G97" s="26"/>
      <c r="H97" s="26"/>
      <c r="I97" s="26"/>
      <c r="J97" s="26"/>
      <c r="K97" s="51"/>
      <c r="L97" s="51"/>
      <c r="M97" s="51"/>
      <c r="P97" s="99"/>
      <c r="Q97" s="4"/>
      <c r="R97" s="4"/>
      <c r="S97" s="4"/>
      <c r="T97" s="4"/>
      <c r="U97" s="4"/>
      <c r="V97" s="4"/>
    </row>
    <row r="98" spans="1:22" customFormat="1" x14ac:dyDescent="0.2">
      <c r="A98" s="111"/>
      <c r="B98" s="24"/>
      <c r="C98" s="51"/>
      <c r="D98" s="51"/>
      <c r="E98" s="26"/>
      <c r="F98" s="26"/>
      <c r="G98" s="26"/>
      <c r="H98" s="26"/>
      <c r="I98" s="26"/>
      <c r="J98" s="26"/>
      <c r="K98" s="51"/>
      <c r="L98" s="51"/>
      <c r="M98" s="51"/>
      <c r="P98" s="99"/>
      <c r="Q98" s="4"/>
      <c r="R98" s="4"/>
      <c r="S98" s="4"/>
      <c r="T98" s="4"/>
      <c r="U98" s="4"/>
      <c r="V98" s="4"/>
    </row>
    <row r="99" spans="1:22" customFormat="1" x14ac:dyDescent="0.2">
      <c r="A99" s="111"/>
      <c r="B99" s="24"/>
      <c r="C99" s="51"/>
      <c r="D99" s="51"/>
      <c r="E99" s="26"/>
      <c r="F99" s="26"/>
      <c r="G99" s="26"/>
      <c r="H99" s="26"/>
      <c r="I99" s="26"/>
      <c r="J99" s="26"/>
      <c r="K99" s="51"/>
      <c r="L99" s="51"/>
      <c r="M99" s="51"/>
      <c r="P99" s="99"/>
      <c r="Q99" s="4"/>
      <c r="R99" s="4"/>
      <c r="S99" s="4"/>
      <c r="T99" s="4"/>
      <c r="U99" s="4"/>
      <c r="V99" s="4"/>
    </row>
    <row r="100" spans="1:22" customFormat="1" x14ac:dyDescent="0.2">
      <c r="A100" s="111"/>
      <c r="B100" s="24"/>
      <c r="C100" s="51"/>
      <c r="D100" s="51"/>
      <c r="E100" s="26"/>
      <c r="F100" s="26"/>
      <c r="G100" s="26"/>
      <c r="H100" s="26"/>
      <c r="I100" s="26"/>
      <c r="J100" s="26"/>
      <c r="K100" s="51"/>
      <c r="L100" s="51"/>
      <c r="M100" s="51"/>
      <c r="P100" s="99"/>
      <c r="Q100" s="4"/>
      <c r="R100" s="4"/>
      <c r="S100" s="4"/>
      <c r="T100" s="4"/>
      <c r="U100" s="4"/>
      <c r="V100" s="4"/>
    </row>
    <row r="101" spans="1:22" customFormat="1" x14ac:dyDescent="0.2">
      <c r="A101" s="111"/>
      <c r="B101" s="24"/>
      <c r="C101" s="51"/>
      <c r="D101" s="51"/>
      <c r="E101" s="26"/>
      <c r="F101" s="26"/>
      <c r="G101" s="26"/>
      <c r="H101" s="26"/>
      <c r="I101" s="26"/>
      <c r="J101" s="26"/>
      <c r="K101" s="51"/>
      <c r="L101" s="51"/>
      <c r="M101" s="51"/>
      <c r="P101" s="99"/>
      <c r="Q101" s="4"/>
      <c r="R101" s="4"/>
      <c r="S101" s="4"/>
      <c r="T101" s="4"/>
      <c r="U101" s="4"/>
      <c r="V101" s="4"/>
    </row>
    <row r="102" spans="1:22" customFormat="1" x14ac:dyDescent="0.2">
      <c r="A102" s="111"/>
      <c r="B102" s="24"/>
      <c r="C102" s="51"/>
      <c r="D102" s="51"/>
      <c r="E102" s="26"/>
      <c r="F102" s="26"/>
      <c r="G102" s="26"/>
      <c r="H102" s="26"/>
      <c r="I102" s="26"/>
      <c r="J102" s="26"/>
      <c r="K102" s="51"/>
      <c r="L102" s="51"/>
      <c r="M102" s="51"/>
      <c r="P102" s="99"/>
      <c r="Q102" s="4"/>
      <c r="R102" s="4"/>
      <c r="S102" s="4"/>
      <c r="T102" s="4"/>
      <c r="U102" s="4"/>
      <c r="V102" s="4"/>
    </row>
    <row r="103" spans="1:22" customFormat="1" x14ac:dyDescent="0.2">
      <c r="A103" s="111"/>
      <c r="B103" s="24"/>
      <c r="C103" s="51"/>
      <c r="D103" s="51"/>
      <c r="E103" s="26"/>
      <c r="F103" s="26"/>
      <c r="G103" s="26"/>
      <c r="H103" s="26"/>
      <c r="I103" s="26"/>
      <c r="J103" s="26"/>
      <c r="K103" s="51"/>
      <c r="L103" s="51"/>
      <c r="M103" s="51"/>
      <c r="P103" s="99"/>
      <c r="Q103" s="4"/>
      <c r="R103" s="4"/>
      <c r="S103" s="4"/>
      <c r="T103" s="4"/>
      <c r="U103" s="4"/>
      <c r="V103" s="4"/>
    </row>
    <row r="104" spans="1:22" x14ac:dyDescent="0.2">
      <c r="N104" s="24"/>
      <c r="O104" s="24"/>
      <c r="P104" s="99"/>
      <c r="Q104" s="18"/>
      <c r="R104" s="18"/>
      <c r="S104" s="18"/>
      <c r="T104" s="18"/>
      <c r="U104" s="18"/>
      <c r="V104" s="18"/>
    </row>
    <row r="105" spans="1:22" x14ac:dyDescent="0.2">
      <c r="N105" s="24"/>
      <c r="O105" s="24"/>
      <c r="P105" s="99"/>
      <c r="Q105" s="18"/>
      <c r="R105" s="18"/>
      <c r="S105" s="18"/>
      <c r="T105" s="18"/>
      <c r="U105" s="18"/>
      <c r="V105" s="18"/>
    </row>
    <row r="106" spans="1:22" x14ac:dyDescent="0.2">
      <c r="N106" s="24"/>
      <c r="O106" s="24"/>
      <c r="P106" s="99"/>
      <c r="Q106" s="18"/>
      <c r="R106" s="18"/>
      <c r="S106" s="18"/>
      <c r="T106" s="18"/>
      <c r="U106" s="18"/>
      <c r="V106" s="18"/>
    </row>
    <row r="107" spans="1:22" x14ac:dyDescent="0.2">
      <c r="N107" s="24"/>
      <c r="O107" s="24"/>
      <c r="P107" s="99"/>
      <c r="Q107" s="18"/>
      <c r="R107" s="18"/>
      <c r="S107" s="18"/>
      <c r="T107" s="18"/>
      <c r="U107" s="18"/>
      <c r="V107" s="18"/>
    </row>
    <row r="108" spans="1:22" x14ac:dyDescent="0.2"/>
    <row r="109" spans="1:22" ht="16.5" customHeight="1" x14ac:dyDescent="0.2">
      <c r="B109" s="81" t="s">
        <v>26</v>
      </c>
    </row>
    <row r="110" spans="1:22" ht="16.5" customHeight="1" x14ac:dyDescent="0.25">
      <c r="B110" s="81" t="s">
        <v>27</v>
      </c>
    </row>
    <row r="111" spans="1:22" x14ac:dyDescent="0.2"/>
    <row r="112" spans="1:22" ht="15" x14ac:dyDescent="0.2">
      <c r="B112" s="49"/>
    </row>
    <row r="113" spans="1:243" s="14" customFormat="1" x14ac:dyDescent="0.2">
      <c r="A113" s="85"/>
      <c r="B113" s="3"/>
      <c r="C113" s="3"/>
      <c r="I113" s="3"/>
      <c r="J113" s="3"/>
      <c r="P113" s="85"/>
    </row>
    <row r="114" spans="1:243" s="14" customFormat="1" ht="14.25" x14ac:dyDescent="0.2">
      <c r="A114" s="85"/>
      <c r="B114" s="180" t="s">
        <v>31</v>
      </c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84"/>
      <c r="Q114" s="2"/>
      <c r="R114" s="2"/>
      <c r="S114" s="2"/>
      <c r="T114" s="2"/>
      <c r="U114" s="2"/>
      <c r="V114" s="2"/>
      <c r="W114" s="2"/>
      <c r="X114" s="2"/>
      <c r="Y114" s="2"/>
      <c r="Z114" s="2"/>
      <c r="IE114" s="2"/>
      <c r="IF114" s="2"/>
      <c r="IG114" s="2"/>
      <c r="IH114" s="2"/>
      <c r="II114" s="2"/>
    </row>
    <row r="115" spans="1:243" s="14" customFormat="1" ht="14.25" x14ac:dyDescent="0.2">
      <c r="A115" s="85"/>
      <c r="B115" s="180" t="s">
        <v>10</v>
      </c>
      <c r="C115" s="180"/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84"/>
      <c r="Q115" s="2"/>
      <c r="R115" s="2"/>
      <c r="S115" s="2"/>
      <c r="T115" s="2"/>
      <c r="U115" s="2"/>
      <c r="V115" s="2"/>
      <c r="W115" s="2"/>
      <c r="X115" s="2"/>
      <c r="Y115" s="2"/>
      <c r="Z115" s="2"/>
      <c r="IE115" s="2"/>
      <c r="IF115" s="2"/>
      <c r="IG115" s="2"/>
      <c r="IH115" s="2"/>
      <c r="II115" s="2"/>
    </row>
    <row r="116" spans="1:243" s="14" customFormat="1" ht="15.75" customHeight="1" x14ac:dyDescent="0.2">
      <c r="A116" s="85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4"/>
      <c r="Q116" s="2"/>
      <c r="R116" s="2"/>
      <c r="S116" s="2"/>
      <c r="T116" s="2"/>
      <c r="U116" s="2"/>
      <c r="V116" s="2"/>
      <c r="W116" s="2"/>
      <c r="X116" s="2"/>
      <c r="Y116" s="2"/>
      <c r="Z116" s="2"/>
      <c r="IE116" s="2"/>
      <c r="IF116" s="2"/>
      <c r="IG116" s="2"/>
      <c r="IH116" s="2"/>
      <c r="II116" s="2"/>
    </row>
    <row r="117" spans="1:243" s="6" customFormat="1" ht="15.75" customHeight="1" x14ac:dyDescent="0.2">
      <c r="A117" s="112"/>
      <c r="B117" s="181" t="s">
        <v>7</v>
      </c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3"/>
      <c r="P117" s="112"/>
    </row>
    <row r="118" spans="1:243" s="14" customFormat="1" x14ac:dyDescent="0.2">
      <c r="A118" s="119"/>
      <c r="B118" s="24"/>
      <c r="C118" s="24"/>
      <c r="D118" s="24"/>
      <c r="E118" s="24"/>
      <c r="F118" s="24"/>
      <c r="G118" s="24"/>
      <c r="H118" s="24"/>
      <c r="I118" s="24"/>
      <c r="J118" s="24"/>
      <c r="K118" s="56"/>
      <c r="L118" s="56"/>
      <c r="M118" s="56"/>
      <c r="N118" s="56"/>
      <c r="O118" s="56"/>
      <c r="P118" s="119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  <c r="DV118" s="56"/>
      <c r="DW118" s="56"/>
      <c r="DX118" s="5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56"/>
      <c r="EM118" s="56"/>
      <c r="EN118" s="56"/>
      <c r="EO118" s="56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</row>
    <row r="119" spans="1:243" s="14" customFormat="1" ht="16.5" customHeight="1" x14ac:dyDescent="0.2">
      <c r="A119" s="85"/>
      <c r="B119" s="57" t="s">
        <v>12</v>
      </c>
      <c r="C119" s="3"/>
      <c r="I119" s="3"/>
      <c r="J119" s="3"/>
      <c r="P119" s="85"/>
    </row>
    <row r="120" spans="1:243" s="14" customFormat="1" ht="16.5" customHeight="1" x14ac:dyDescent="0.2">
      <c r="A120" s="85"/>
      <c r="B120" s="57" t="s">
        <v>13</v>
      </c>
      <c r="C120" s="3"/>
      <c r="I120" s="3"/>
      <c r="J120" s="3"/>
      <c r="P120" s="85"/>
    </row>
    <row r="121" spans="1:243" s="14" customFormat="1" ht="16.5" customHeight="1" x14ac:dyDescent="0.2">
      <c r="A121" s="85"/>
      <c r="B121" s="57" t="s">
        <v>32</v>
      </c>
      <c r="C121" s="3"/>
      <c r="I121" s="3"/>
      <c r="J121" s="3"/>
      <c r="P121" s="85"/>
    </row>
    <row r="122" spans="1:243" s="14" customFormat="1" ht="16.5" customHeight="1" x14ac:dyDescent="0.2">
      <c r="A122" s="85"/>
      <c r="B122" s="57" t="s">
        <v>33</v>
      </c>
      <c r="C122" s="3"/>
      <c r="I122" s="3"/>
      <c r="J122" s="3"/>
      <c r="P122" s="85"/>
    </row>
    <row r="123" spans="1:243" s="14" customFormat="1" ht="16.5" customHeight="1" x14ac:dyDescent="0.2">
      <c r="A123" s="85"/>
      <c r="B123" s="57" t="s">
        <v>34</v>
      </c>
      <c r="C123" s="3"/>
      <c r="I123" s="3"/>
      <c r="J123" s="3"/>
      <c r="P123" s="85"/>
    </row>
    <row r="124" spans="1:243" s="14" customFormat="1" ht="16.5" customHeight="1" x14ac:dyDescent="0.2">
      <c r="A124" s="85"/>
      <c r="B124" s="57" t="s">
        <v>35</v>
      </c>
      <c r="C124" s="3"/>
      <c r="I124" s="3"/>
      <c r="J124" s="3"/>
      <c r="P124" s="85"/>
    </row>
    <row r="125" spans="1:243" s="14" customFormat="1" ht="16.5" customHeight="1" x14ac:dyDescent="0.2">
      <c r="A125" s="85"/>
      <c r="B125" s="57" t="s">
        <v>36</v>
      </c>
      <c r="C125" s="3"/>
      <c r="I125" s="3"/>
      <c r="J125" s="3"/>
      <c r="P125" s="85"/>
    </row>
    <row r="126" spans="1:243" s="14" customFormat="1" ht="16.5" customHeight="1" x14ac:dyDescent="0.2">
      <c r="A126" s="85"/>
      <c r="B126" s="57" t="s">
        <v>37</v>
      </c>
      <c r="C126" s="3"/>
      <c r="I126" s="3"/>
      <c r="J126" s="3"/>
      <c r="P126" s="85"/>
    </row>
    <row r="127" spans="1:243" s="14" customFormat="1" ht="24" customHeight="1" x14ac:dyDescent="0.2">
      <c r="A127" s="85"/>
      <c r="B127" s="54" t="s">
        <v>9</v>
      </c>
      <c r="C127" s="3"/>
      <c r="I127" s="3"/>
      <c r="J127" s="3"/>
      <c r="P127" s="85"/>
    </row>
    <row r="128" spans="1:243" s="14" customFormat="1" ht="16.5" customHeight="1" x14ac:dyDescent="0.2">
      <c r="A128" s="119"/>
      <c r="B128" s="43" t="s">
        <v>14</v>
      </c>
      <c r="C128" s="24"/>
      <c r="D128" s="56"/>
      <c r="E128" s="56"/>
      <c r="F128" s="56"/>
      <c r="G128" s="56"/>
      <c r="H128" s="56"/>
      <c r="I128" s="24"/>
      <c r="J128" s="24"/>
      <c r="K128" s="56"/>
      <c r="L128" s="56"/>
      <c r="M128" s="56"/>
      <c r="N128" s="56"/>
      <c r="O128" s="56"/>
      <c r="P128" s="119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  <c r="DK128" s="56"/>
      <c r="DL128" s="56"/>
      <c r="DM128" s="56"/>
      <c r="DN128" s="56"/>
      <c r="DO128" s="56"/>
      <c r="DP128" s="56"/>
      <c r="DQ128" s="56"/>
      <c r="DR128" s="56"/>
      <c r="DS128" s="56"/>
      <c r="DT128" s="56"/>
      <c r="DU128" s="56"/>
      <c r="DV128" s="56"/>
      <c r="DW128" s="56"/>
      <c r="DX128" s="56"/>
      <c r="DY128" s="56"/>
      <c r="DZ128" s="56"/>
      <c r="EA128" s="56"/>
      <c r="EB128" s="56"/>
      <c r="EC128" s="56"/>
      <c r="ED128" s="56"/>
      <c r="EE128" s="56"/>
      <c r="EF128" s="56"/>
      <c r="EG128" s="56"/>
      <c r="EH128" s="56"/>
      <c r="EI128" s="56"/>
      <c r="EJ128" s="56"/>
      <c r="EK128" s="56"/>
      <c r="EL128" s="56"/>
      <c r="EM128" s="56"/>
      <c r="EN128" s="56"/>
      <c r="EO128" s="56"/>
      <c r="EP128" s="56"/>
      <c r="EQ128" s="56"/>
      <c r="ER128" s="56"/>
      <c r="ES128" s="56"/>
      <c r="ET128" s="56"/>
      <c r="EU128" s="56"/>
      <c r="EV128" s="56"/>
      <c r="EW128" s="56"/>
      <c r="EX128" s="56"/>
      <c r="EY128" s="56"/>
      <c r="EZ128" s="56"/>
      <c r="FA128" s="56"/>
      <c r="FB128" s="56"/>
      <c r="FC128" s="56"/>
      <c r="FD128" s="56"/>
      <c r="FE128" s="56"/>
      <c r="FF128" s="56"/>
      <c r="FG128" s="56"/>
      <c r="FH128" s="56"/>
      <c r="FI128" s="56"/>
      <c r="FJ128" s="56"/>
      <c r="FK128" s="56"/>
      <c r="FL128" s="56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</row>
    <row r="129" spans="1:243" s="14" customFormat="1" ht="16.5" customHeight="1" x14ac:dyDescent="0.2">
      <c r="A129" s="119"/>
      <c r="B129" s="57" t="s">
        <v>15</v>
      </c>
      <c r="C129" s="24"/>
      <c r="D129" s="56"/>
      <c r="E129" s="56"/>
      <c r="F129" s="56"/>
      <c r="G129" s="56"/>
      <c r="H129" s="56"/>
      <c r="I129" s="24"/>
      <c r="J129" s="24"/>
      <c r="K129" s="56"/>
      <c r="L129" s="56"/>
      <c r="M129" s="56"/>
      <c r="N129" s="56"/>
      <c r="O129" s="56"/>
      <c r="P129" s="119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  <c r="CZ129" s="56"/>
      <c r="DA129" s="56"/>
      <c r="DB129" s="56"/>
      <c r="DC129" s="56"/>
      <c r="DD129" s="56"/>
      <c r="DE129" s="56"/>
      <c r="DF129" s="56"/>
      <c r="DG129" s="56"/>
      <c r="DH129" s="56"/>
      <c r="DI129" s="56"/>
      <c r="DJ129" s="56"/>
      <c r="DK129" s="56"/>
      <c r="DL129" s="56"/>
      <c r="DM129" s="56"/>
      <c r="DN129" s="56"/>
      <c r="DO129" s="56"/>
      <c r="DP129" s="56"/>
      <c r="DQ129" s="56"/>
      <c r="DR129" s="56"/>
      <c r="DS129" s="56"/>
      <c r="DT129" s="56"/>
      <c r="DU129" s="56"/>
      <c r="DV129" s="56"/>
      <c r="DW129" s="56"/>
      <c r="DX129" s="56"/>
      <c r="DY129" s="56"/>
      <c r="DZ129" s="56"/>
      <c r="EA129" s="56"/>
      <c r="EB129" s="56"/>
      <c r="EC129" s="56"/>
      <c r="ED129" s="56"/>
      <c r="EE129" s="56"/>
      <c r="EF129" s="56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</row>
    <row r="130" spans="1:243" s="14" customFormat="1" ht="16.5" customHeight="1" x14ac:dyDescent="0.2">
      <c r="A130" s="119"/>
      <c r="B130" s="43" t="s">
        <v>16</v>
      </c>
      <c r="C130" s="24"/>
      <c r="D130" s="56"/>
      <c r="E130" s="56"/>
      <c r="F130" s="56"/>
      <c r="G130" s="56"/>
      <c r="H130" s="56"/>
      <c r="I130" s="24"/>
      <c r="J130" s="24"/>
      <c r="K130" s="56"/>
      <c r="L130" s="56"/>
      <c r="M130" s="56"/>
      <c r="N130" s="56"/>
      <c r="O130" s="56"/>
      <c r="P130" s="119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6"/>
      <c r="EE130" s="56"/>
      <c r="EF130" s="56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</row>
    <row r="131" spans="1:243" s="14" customFormat="1" ht="16.5" customHeight="1" x14ac:dyDescent="0.2">
      <c r="A131" s="119"/>
      <c r="B131" s="43" t="s">
        <v>17</v>
      </c>
      <c r="C131" s="24"/>
      <c r="D131" s="56"/>
      <c r="E131" s="56"/>
      <c r="F131" s="56"/>
      <c r="G131" s="56"/>
      <c r="H131" s="56"/>
      <c r="I131" s="24"/>
      <c r="J131" s="24"/>
      <c r="K131" s="56"/>
      <c r="L131" s="56"/>
      <c r="M131" s="56"/>
      <c r="N131" s="56"/>
      <c r="O131" s="56"/>
      <c r="P131" s="119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  <c r="CZ131" s="56"/>
      <c r="DA131" s="56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56"/>
      <c r="DQ131" s="56"/>
      <c r="DR131" s="56"/>
      <c r="DS131" s="56"/>
      <c r="DT131" s="56"/>
      <c r="DU131" s="56"/>
      <c r="DV131" s="56"/>
      <c r="DW131" s="56"/>
      <c r="DX131" s="56"/>
      <c r="DY131" s="56"/>
      <c r="DZ131" s="56"/>
      <c r="EA131" s="56"/>
      <c r="EB131" s="56"/>
      <c r="EC131" s="56"/>
      <c r="ED131" s="56"/>
      <c r="EE131" s="56"/>
      <c r="EF131" s="56"/>
      <c r="EG131" s="56"/>
      <c r="EH131" s="56"/>
      <c r="EI131" s="56"/>
      <c r="EJ131" s="56"/>
      <c r="EK131" s="56"/>
      <c r="EL131" s="56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56"/>
      <c r="EX131" s="56"/>
      <c r="EY131" s="56"/>
      <c r="EZ131" s="56"/>
      <c r="FA131" s="56"/>
      <c r="FB131" s="56"/>
      <c r="FC131" s="56"/>
      <c r="FD131" s="56"/>
      <c r="FE131" s="56"/>
      <c r="FF131" s="56"/>
      <c r="FG131" s="56"/>
      <c r="FH131" s="56"/>
      <c r="FI131" s="56"/>
      <c r="FJ131" s="56"/>
      <c r="FK131" s="56"/>
      <c r="FL131" s="5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</row>
    <row r="132" spans="1:243" s="14" customFormat="1" ht="24" customHeight="1" x14ac:dyDescent="0.2">
      <c r="A132" s="119"/>
      <c r="B132" s="54" t="s">
        <v>18</v>
      </c>
      <c r="C132" s="24"/>
      <c r="D132" s="56"/>
      <c r="E132" s="56"/>
      <c r="F132" s="56"/>
      <c r="G132" s="56"/>
      <c r="H132" s="56"/>
      <c r="I132" s="24"/>
      <c r="J132" s="24"/>
      <c r="K132" s="56"/>
      <c r="L132" s="56"/>
      <c r="M132" s="56"/>
      <c r="N132" s="56"/>
      <c r="O132" s="56"/>
      <c r="P132" s="119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  <c r="DB132" s="56"/>
      <c r="DC132" s="56"/>
      <c r="DD132" s="56"/>
      <c r="DE132" s="56"/>
      <c r="DF132" s="56"/>
      <c r="DG132" s="56"/>
      <c r="DH132" s="56"/>
      <c r="DI132" s="56"/>
      <c r="DJ132" s="56"/>
      <c r="DK132" s="56"/>
      <c r="DL132" s="56"/>
      <c r="DM132" s="56"/>
      <c r="DN132" s="56"/>
      <c r="DO132" s="56"/>
      <c r="DP132" s="56"/>
      <c r="DQ132" s="56"/>
      <c r="DR132" s="56"/>
      <c r="DS132" s="56"/>
      <c r="DT132" s="56"/>
      <c r="DU132" s="56"/>
      <c r="DV132" s="56"/>
      <c r="DW132" s="56"/>
      <c r="DX132" s="56"/>
      <c r="DY132" s="56"/>
      <c r="DZ132" s="56"/>
      <c r="EA132" s="56"/>
      <c r="EB132" s="56"/>
      <c r="EC132" s="56"/>
      <c r="ED132" s="56"/>
      <c r="EE132" s="56"/>
      <c r="EF132" s="56"/>
      <c r="EG132" s="56"/>
      <c r="EH132" s="56"/>
      <c r="EI132" s="56"/>
      <c r="EJ132" s="56"/>
      <c r="EK132" s="56"/>
      <c r="EL132" s="56"/>
      <c r="EM132" s="56"/>
      <c r="EN132" s="56"/>
      <c r="EO132" s="56"/>
      <c r="EP132" s="56"/>
      <c r="EQ132" s="56"/>
      <c r="ER132" s="56"/>
      <c r="ES132" s="56"/>
      <c r="ET132" s="56"/>
      <c r="EU132" s="56"/>
      <c r="EV132" s="56"/>
      <c r="EW132" s="56"/>
      <c r="EX132" s="56"/>
      <c r="EY132" s="56"/>
      <c r="EZ132" s="56"/>
      <c r="FA132" s="56"/>
      <c r="FB132" s="56"/>
      <c r="FC132" s="56"/>
      <c r="FD132" s="56"/>
      <c r="FE132" s="56"/>
      <c r="FF132" s="56"/>
      <c r="FG132" s="56"/>
      <c r="FH132" s="56"/>
      <c r="FI132" s="56"/>
      <c r="FJ132" s="56"/>
      <c r="FK132" s="56"/>
      <c r="FL132" s="56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</row>
    <row r="133" spans="1:243" s="21" customFormat="1" ht="6" customHeight="1" x14ac:dyDescent="0.2">
      <c r="A133" s="114"/>
      <c r="B133" s="9"/>
      <c r="C133" s="10"/>
      <c r="D133" s="10"/>
      <c r="E133" s="1"/>
      <c r="F133" s="1"/>
      <c r="G133" s="1"/>
      <c r="H133" s="1"/>
      <c r="I133" s="1"/>
      <c r="J133" s="1"/>
      <c r="K133" s="10"/>
      <c r="L133" s="10"/>
      <c r="M133" s="1"/>
      <c r="N133" s="1"/>
      <c r="O133" s="1"/>
      <c r="P133" s="101"/>
      <c r="Q133" s="20"/>
      <c r="R133" s="20"/>
      <c r="S133" s="20"/>
      <c r="T133" s="20"/>
      <c r="U133" s="20"/>
      <c r="V133" s="20"/>
      <c r="W133" s="20"/>
    </row>
    <row r="134" spans="1:243" s="21" customFormat="1" ht="6" customHeight="1" x14ac:dyDescent="0.2">
      <c r="A134" s="114"/>
      <c r="B134" s="9"/>
      <c r="C134" s="10"/>
      <c r="D134" s="10"/>
      <c r="E134" s="1"/>
      <c r="F134" s="1"/>
      <c r="G134" s="1"/>
      <c r="H134" s="1"/>
      <c r="I134" s="1"/>
      <c r="J134" s="1"/>
      <c r="K134" s="10"/>
      <c r="L134" s="10"/>
      <c r="M134" s="1"/>
      <c r="N134" s="1"/>
      <c r="O134" s="1"/>
      <c r="P134" s="101"/>
      <c r="Q134" s="20"/>
      <c r="R134" s="20"/>
      <c r="S134" s="20"/>
      <c r="T134" s="20"/>
      <c r="U134" s="20"/>
      <c r="V134" s="20"/>
      <c r="W134" s="20"/>
    </row>
    <row r="135" spans="1:243" s="98" customFormat="1" ht="21" customHeight="1" x14ac:dyDescent="0.2">
      <c r="A135" s="113"/>
      <c r="B135" s="164" t="s">
        <v>0</v>
      </c>
      <c r="C135" s="89" t="s">
        <v>5</v>
      </c>
      <c r="D135" s="173" t="s">
        <v>6</v>
      </c>
      <c r="E135" s="174"/>
      <c r="F135" s="174"/>
      <c r="G135" s="174"/>
      <c r="H135" s="174"/>
      <c r="I135" s="174"/>
      <c r="J135" s="174"/>
      <c r="K135" s="174"/>
      <c r="L135" s="175"/>
      <c r="M135" s="90" t="s">
        <v>2</v>
      </c>
      <c r="N135" s="89" t="s">
        <v>3</v>
      </c>
      <c r="O135" s="89" t="s">
        <v>1</v>
      </c>
      <c r="P135" s="105"/>
    </row>
    <row r="136" spans="1:243" ht="21" customHeight="1" x14ac:dyDescent="0.2">
      <c r="A136" s="104"/>
      <c r="B136" s="165">
        <v>1</v>
      </c>
      <c r="C136" s="59">
        <v>2</v>
      </c>
      <c r="D136" s="177" t="s">
        <v>77</v>
      </c>
      <c r="E136" s="178"/>
      <c r="F136" s="178"/>
      <c r="G136" s="178"/>
      <c r="H136" s="178"/>
      <c r="I136" s="178"/>
      <c r="J136" s="178"/>
      <c r="K136" s="178"/>
      <c r="L136" s="179"/>
      <c r="M136" s="73">
        <v>2000</v>
      </c>
      <c r="N136" s="96">
        <f>(M136*C136)</f>
        <v>4000</v>
      </c>
      <c r="O136" s="30"/>
      <c r="P136" s="99"/>
      <c r="Q136" s="18"/>
      <c r="R136" s="18"/>
      <c r="S136" s="18"/>
      <c r="T136" s="18"/>
      <c r="U136" s="18"/>
      <c r="V136" s="18"/>
      <c r="IF136" s="26" t="e">
        <f>#REF!</f>
        <v>#REF!</v>
      </c>
      <c r="IG136" s="26" t="e">
        <f>IF(IF136&lt;&gt;0,IF136,"")</f>
        <v>#REF!</v>
      </c>
    </row>
    <row r="137" spans="1:243" ht="21" customHeight="1" x14ac:dyDescent="0.2">
      <c r="A137" s="104"/>
      <c r="B137" s="165">
        <v>2</v>
      </c>
      <c r="C137" s="59">
        <v>2</v>
      </c>
      <c r="D137" s="177" t="s">
        <v>78</v>
      </c>
      <c r="E137" s="178"/>
      <c r="F137" s="178"/>
      <c r="G137" s="178"/>
      <c r="H137" s="178"/>
      <c r="I137" s="178"/>
      <c r="J137" s="178"/>
      <c r="K137" s="178"/>
      <c r="L137" s="179"/>
      <c r="M137" s="73">
        <v>2000</v>
      </c>
      <c r="N137" s="96">
        <f>(M137*C137)</f>
        <v>4000</v>
      </c>
      <c r="O137" s="30"/>
      <c r="P137" s="99"/>
      <c r="Q137" s="18"/>
      <c r="R137" s="18"/>
      <c r="S137" s="18"/>
      <c r="T137" s="18"/>
      <c r="U137" s="18"/>
      <c r="V137" s="18"/>
      <c r="IF137" s="26" t="e">
        <f>#REF!</f>
        <v>#REF!</v>
      </c>
      <c r="IG137" s="26" t="e">
        <f>IF(IF137&lt;&gt;0,IF137,"")</f>
        <v>#REF!</v>
      </c>
    </row>
    <row r="138" spans="1:243" ht="21" customHeight="1" x14ac:dyDescent="0.2">
      <c r="A138" s="104"/>
      <c r="B138" s="165"/>
      <c r="C138" s="30"/>
      <c r="D138" s="77"/>
      <c r="E138" s="78"/>
      <c r="F138" s="78"/>
      <c r="G138" s="78"/>
      <c r="H138" s="78"/>
      <c r="I138" s="78"/>
      <c r="J138" s="78"/>
      <c r="K138" s="78"/>
      <c r="L138" s="78"/>
      <c r="M138" s="79" t="s">
        <v>4</v>
      </c>
      <c r="N138" s="82">
        <f>SUM(N136:O137)</f>
        <v>8000</v>
      </c>
      <c r="O138" s="30"/>
      <c r="P138" s="99"/>
      <c r="Q138" s="18"/>
      <c r="R138" s="18"/>
      <c r="S138" s="18"/>
      <c r="T138" s="18"/>
      <c r="U138" s="18"/>
      <c r="V138" s="18"/>
      <c r="IF138" s="24" t="str">
        <f>IF(IE138&lt;&gt;0,IE138,"")</f>
        <v/>
      </c>
    </row>
    <row r="139" spans="1:243" s="27" customFormat="1" ht="13.5" customHeight="1" x14ac:dyDescent="0.2">
      <c r="A139" s="104"/>
      <c r="B139" s="87" t="str">
        <f>B57</f>
        <v xml:space="preserve"> * For FAPESP use.</v>
      </c>
      <c r="C139" s="10"/>
      <c r="D139" s="10"/>
      <c r="E139" s="1"/>
      <c r="F139" s="1"/>
      <c r="G139" s="1"/>
      <c r="H139" s="1"/>
      <c r="I139" s="1"/>
      <c r="J139" s="1"/>
      <c r="K139" s="10"/>
      <c r="L139" s="10"/>
      <c r="M139" s="42"/>
      <c r="N139" s="176"/>
      <c r="O139" s="176"/>
      <c r="P139" s="110"/>
      <c r="Q139" s="19"/>
      <c r="R139" s="19"/>
      <c r="S139" s="19"/>
      <c r="T139" s="19"/>
      <c r="U139" s="19"/>
      <c r="V139" s="19"/>
      <c r="W139" s="19"/>
    </row>
    <row r="140" spans="1:243" ht="13.5" hidden="1" customHeight="1" x14ac:dyDescent="0.2"/>
    <row r="141" spans="1:243" hidden="1" x14ac:dyDescent="0.2"/>
    <row r="142" spans="1:243" hidden="1" x14ac:dyDescent="0.2"/>
    <row r="143" spans="1:243" hidden="1" x14ac:dyDescent="0.2"/>
    <row r="144" spans="1:243" hidden="1" x14ac:dyDescent="0.2"/>
    <row r="145" ht="3.75" customHeight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hbthp72/rQ+Z68cEn9RSliDd6SFC/y1F3z/V3WM/baDCjfYwq32Qah9oCNU5Hli8rD8NXKHZ3Wi6zVyHkaaDaA==" saltValue="ugBgu6cLbZt9Qs40hMTFyQ==" spinCount="100000" sheet="1" objects="1" scenarios="1"/>
  <mergeCells count="54">
    <mergeCell ref="B8:E8"/>
    <mergeCell ref="F8:O8"/>
    <mergeCell ref="D52:L52"/>
    <mergeCell ref="D51:L51"/>
    <mergeCell ref="D35:L35"/>
    <mergeCell ref="D44:L44"/>
    <mergeCell ref="D43:L43"/>
    <mergeCell ref="D49:L49"/>
    <mergeCell ref="D42:L42"/>
    <mergeCell ref="D41:L41"/>
    <mergeCell ref="D45:L45"/>
    <mergeCell ref="D16:L16"/>
    <mergeCell ref="D17:L17"/>
    <mergeCell ref="D38:L38"/>
    <mergeCell ref="D39:L39"/>
    <mergeCell ref="D26:L26"/>
    <mergeCell ref="D32:L32"/>
    <mergeCell ref="B115:O115"/>
    <mergeCell ref="B117:O117"/>
    <mergeCell ref="B114:O114"/>
    <mergeCell ref="D37:L37"/>
    <mergeCell ref="D36:L36"/>
    <mergeCell ref="D34:L34"/>
    <mergeCell ref="D33:L33"/>
    <mergeCell ref="D28:L28"/>
    <mergeCell ref="D31:L31"/>
    <mergeCell ref="D30:L30"/>
    <mergeCell ref="D29:L29"/>
    <mergeCell ref="D27:L27"/>
    <mergeCell ref="D40:L40"/>
    <mergeCell ref="D55:L55"/>
    <mergeCell ref="D135:L135"/>
    <mergeCell ref="N139:O139"/>
    <mergeCell ref="D136:L136"/>
    <mergeCell ref="D137:L137"/>
    <mergeCell ref="D46:L46"/>
    <mergeCell ref="D50:L50"/>
    <mergeCell ref="D47:L47"/>
    <mergeCell ref="D48:L48"/>
    <mergeCell ref="D54:L54"/>
    <mergeCell ref="D53:L53"/>
    <mergeCell ref="B57:D57"/>
    <mergeCell ref="D14:L14"/>
    <mergeCell ref="D19:L19"/>
    <mergeCell ref="D18:L18"/>
    <mergeCell ref="B12:C12"/>
    <mergeCell ref="D25:L25"/>
    <mergeCell ref="D22:L22"/>
    <mergeCell ref="D21:L21"/>
    <mergeCell ref="D20:L20"/>
    <mergeCell ref="D15:L15"/>
    <mergeCell ref="D23:L23"/>
    <mergeCell ref="D24:L24"/>
    <mergeCell ref="D12:F12"/>
  </mergeCells>
  <conditionalFormatting sqref="M139 N56">
    <cfRule type="cellIs" dxfId="17" priority="53" stopIfTrue="1" operator="equal">
      <formula>"INDIQUE A MOEDA"</formula>
    </cfRule>
  </conditionalFormatting>
  <conditionalFormatting sqref="M15:M55">
    <cfRule type="cellIs" dxfId="16" priority="51" stopIfTrue="1" operator="equal">
      <formula>0</formula>
    </cfRule>
  </conditionalFormatting>
  <conditionalFormatting sqref="N138">
    <cfRule type="cellIs" dxfId="15" priority="50" stopIfTrue="1" operator="equal">
      <formula>0</formula>
    </cfRule>
  </conditionalFormatting>
  <conditionalFormatting sqref="N136:N137">
    <cfRule type="cellIs" dxfId="14" priority="48" stopIfTrue="1" operator="equal">
      <formula>0</formula>
    </cfRule>
  </conditionalFormatting>
  <conditionalFormatting sqref="N15:N55">
    <cfRule type="cellIs" dxfId="13" priority="45" stopIfTrue="1" operator="equal">
      <formula>""</formula>
    </cfRule>
  </conditionalFormatting>
  <conditionalFormatting sqref="C15:C55">
    <cfRule type="cellIs" dxfId="12" priority="44" stopIfTrue="1" operator="equal">
      <formula>0</formula>
    </cfRule>
  </conditionalFormatting>
  <conditionalFormatting sqref="D15:L55">
    <cfRule type="cellIs" dxfId="11" priority="41" stopIfTrue="1" operator="equal">
      <formula>0</formula>
    </cfRule>
  </conditionalFormatting>
  <conditionalFormatting sqref="B15:B55">
    <cfRule type="cellIs" dxfId="10" priority="2" stopIfTrue="1" operator="equal">
      <formula>0</formula>
    </cfRule>
  </conditionalFormatting>
  <conditionalFormatting sqref="F8:O8">
    <cfRule type="cellIs" dxfId="9" priority="1" operator="equal">
      <formula>""</formula>
    </cfRule>
  </conditionalFormatting>
  <dataValidations count="7">
    <dataValidation allowBlank="1" showErrorMessage="1" sqref="A15:A56 A136:A138"/>
    <dataValidation type="whole" allowBlank="1" showInputMessage="1" showErrorMessage="1" errorTitle="ATENÇÃO" error="ESTE CAMPO SÓ ACEITA NÚMEROS INTEIROS" sqref="C136:C137 B15:C55">
      <formula1>1</formula1>
      <formula2>1000000000</formula2>
    </dataValidation>
    <dataValidation type="decimal" allowBlank="1" showInputMessage="1" showErrorMessage="1" errorTitle="ATENÇÃO!" error="Esse campo só aceita NÚMEROS." sqref="M15:M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K11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E9:M9"/>
    <dataValidation allowBlank="1" showErrorMessage="1" prompt="DIGITE O NOME NA PRIMEIRA PLANILHA 1-MPN" sqref="F8:M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8"/>
  <sheetViews>
    <sheetView showGridLines="0" showRowColHeaders="0" zoomScaleNormal="100" zoomScaleSheetLayoutView="100" workbookViewId="0">
      <selection activeCell="C9" sqref="C9:C10"/>
    </sheetView>
  </sheetViews>
  <sheetFormatPr defaultColWidth="0" defaultRowHeight="12.75" customHeight="1" zeroHeight="1" x14ac:dyDescent="0.2"/>
  <cols>
    <col min="1" max="1" width="2.28515625" style="85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17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5" customWidth="1"/>
    <col min="17" max="16384" width="9.140625" style="14" hidden="1"/>
  </cols>
  <sheetData>
    <row r="1" spans="1:241" s="18" customFormat="1" ht="31.5" customHeight="1" x14ac:dyDescent="0.2">
      <c r="A1" s="10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99"/>
    </row>
    <row r="2" spans="1:241" s="18" customFormat="1" ht="12.75" customHeight="1" x14ac:dyDescent="0.2">
      <c r="A2" s="10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2"/>
      <c r="O2" s="202"/>
      <c r="P2" s="99"/>
    </row>
    <row r="3" spans="1:241" s="18" customFormat="1" ht="12.75" customHeight="1" x14ac:dyDescent="0.2">
      <c r="A3" s="106"/>
      <c r="B3" s="3"/>
      <c r="C3" s="3"/>
      <c r="D3" s="3"/>
      <c r="E3" s="2"/>
      <c r="F3" s="2"/>
      <c r="G3" s="2"/>
      <c r="H3" s="2"/>
      <c r="I3" s="2"/>
      <c r="J3" s="2"/>
      <c r="K3" s="3"/>
      <c r="M3" s="65"/>
      <c r="N3" s="158"/>
      <c r="O3" s="158"/>
      <c r="P3" s="99"/>
    </row>
    <row r="4" spans="1:241" s="18" customFormat="1" ht="12.75" customHeight="1" x14ac:dyDescent="0.2">
      <c r="A4" s="106"/>
      <c r="B4" s="3"/>
      <c r="C4" s="3"/>
      <c r="D4" s="3"/>
      <c r="E4" s="2"/>
      <c r="F4" s="2"/>
      <c r="G4" s="2"/>
      <c r="H4" s="2"/>
      <c r="I4" s="2"/>
      <c r="J4" s="2"/>
      <c r="K4" s="3"/>
      <c r="M4" s="83" t="s">
        <v>76</v>
      </c>
      <c r="N4" s="158"/>
      <c r="O4" s="158"/>
      <c r="P4" s="99"/>
    </row>
    <row r="5" spans="1:241" s="18" customFormat="1" ht="12.75" customHeight="1" x14ac:dyDescent="0.2">
      <c r="A5" s="106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5"/>
      <c r="N5" s="158"/>
      <c r="O5" s="158"/>
      <c r="P5" s="99"/>
    </row>
    <row r="6" spans="1:241" s="4" customFormat="1" ht="19.5" customHeight="1" x14ac:dyDescent="0.25">
      <c r="A6" s="107"/>
      <c r="B6" s="95" t="s">
        <v>73</v>
      </c>
      <c r="C6" s="83"/>
      <c r="D6" s="83"/>
      <c r="E6" s="83"/>
      <c r="F6" s="83"/>
      <c r="G6" s="83"/>
      <c r="H6" s="83"/>
      <c r="I6" s="83"/>
      <c r="M6" s="65"/>
      <c r="N6" s="158"/>
      <c r="O6" s="158"/>
      <c r="P6" s="115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06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59"/>
      <c r="N7" s="159"/>
      <c r="O7" s="159"/>
      <c r="P7" s="99"/>
    </row>
    <row r="8" spans="1:241" s="18" customFormat="1" ht="21" customHeight="1" x14ac:dyDescent="0.2">
      <c r="A8" s="106"/>
      <c r="B8" s="188" t="s">
        <v>60</v>
      </c>
      <c r="C8" s="188"/>
      <c r="D8" s="188"/>
      <c r="E8" s="189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99"/>
    </row>
    <row r="9" spans="1:241" s="18" customFormat="1" ht="6.75" customHeight="1" x14ac:dyDescent="0.2">
      <c r="A9" s="106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99"/>
    </row>
    <row r="10" spans="1:241" s="18" customFormat="1" ht="6.75" customHeight="1" x14ac:dyDescent="0.2">
      <c r="A10" s="106"/>
      <c r="B10" s="3"/>
      <c r="C10" s="3"/>
      <c r="D10" s="3"/>
      <c r="E10" s="150"/>
      <c r="F10" s="150"/>
      <c r="G10" s="150"/>
      <c r="H10" s="150"/>
      <c r="I10" s="150"/>
      <c r="J10" s="150"/>
      <c r="K10" s="3"/>
      <c r="L10" s="3"/>
      <c r="M10" s="3"/>
      <c r="N10" s="150"/>
      <c r="O10" s="150"/>
      <c r="P10" s="99"/>
    </row>
    <row r="11" spans="1:241" s="18" customFormat="1" ht="19.5" customHeight="1" x14ac:dyDescent="0.2">
      <c r="A11" s="106"/>
      <c r="B11" s="171" t="s">
        <v>25</v>
      </c>
      <c r="C11" s="172"/>
      <c r="D11" s="185" t="str">
        <f>IF(SUM(N14:N54)=0,"",SUM(N14:N54))</f>
        <v/>
      </c>
      <c r="E11" s="186"/>
      <c r="F11" s="187"/>
      <c r="G11" s="46"/>
      <c r="H11" s="150"/>
      <c r="I11" s="150"/>
      <c r="J11" s="150"/>
      <c r="K11" s="3"/>
      <c r="L11" s="3"/>
      <c r="M11" s="46"/>
      <c r="N11" s="46"/>
      <c r="O11" s="46"/>
      <c r="P11" s="99"/>
    </row>
    <row r="12" spans="1:241" s="21" customFormat="1" ht="6.75" customHeight="1" x14ac:dyDescent="0.2">
      <c r="A12" s="114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01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08"/>
      <c r="B13" s="148" t="s">
        <v>66</v>
      </c>
      <c r="C13" s="148" t="s">
        <v>67</v>
      </c>
      <c r="D13" s="236" t="s">
        <v>83</v>
      </c>
      <c r="E13" s="234"/>
      <c r="F13" s="234"/>
      <c r="G13" s="234"/>
      <c r="H13" s="234"/>
      <c r="I13" s="234"/>
      <c r="J13" s="234"/>
      <c r="K13" s="234"/>
      <c r="L13" s="235"/>
      <c r="M13" s="149" t="s">
        <v>69</v>
      </c>
      <c r="N13" s="123" t="s">
        <v>70</v>
      </c>
      <c r="O13" s="148" t="s">
        <v>65</v>
      </c>
      <c r="P13" s="116"/>
      <c r="Q13" s="55" t="s">
        <v>29</v>
      </c>
      <c r="R13" s="132"/>
      <c r="S13" s="132"/>
      <c r="T13" s="22"/>
      <c r="U13" s="22"/>
      <c r="V13" s="22"/>
    </row>
    <row r="14" spans="1:241" s="24" customFormat="1" ht="24" customHeight="1" x14ac:dyDescent="0.2">
      <c r="A14" s="86"/>
      <c r="B14" s="71"/>
      <c r="C14" s="71"/>
      <c r="D14" s="170"/>
      <c r="E14" s="170"/>
      <c r="F14" s="170"/>
      <c r="G14" s="170"/>
      <c r="H14" s="170"/>
      <c r="I14" s="170"/>
      <c r="J14" s="170"/>
      <c r="K14" s="170"/>
      <c r="L14" s="170"/>
      <c r="M14" s="94"/>
      <c r="N14" s="93" t="str">
        <f t="shared" ref="N14:N54" si="0">IF(C14*M14=0,"",C14*M14)</f>
        <v/>
      </c>
      <c r="O14" s="30"/>
      <c r="P14" s="99"/>
      <c r="Q14" s="55" t="s">
        <v>30</v>
      </c>
      <c r="R14" s="132"/>
      <c r="S14" s="132"/>
      <c r="T14" s="18"/>
      <c r="U14" s="18"/>
      <c r="V14" s="18"/>
      <c r="IF14" s="25"/>
      <c r="IG14" s="26"/>
    </row>
    <row r="15" spans="1:241" s="24" customFormat="1" ht="24" customHeight="1" x14ac:dyDescent="0.2">
      <c r="A15" s="86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4"/>
      <c r="N15" s="93" t="str">
        <f t="shared" si="0"/>
        <v/>
      </c>
      <c r="O15" s="30"/>
      <c r="P15" s="99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6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4"/>
      <c r="N16" s="93" t="str">
        <f t="shared" si="0"/>
        <v/>
      </c>
      <c r="O16" s="30"/>
      <c r="P16" s="99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6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4"/>
      <c r="N17" s="93" t="str">
        <f t="shared" si="0"/>
        <v/>
      </c>
      <c r="O17" s="30"/>
      <c r="P17" s="99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6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4"/>
      <c r="N18" s="93" t="str">
        <f t="shared" si="0"/>
        <v/>
      </c>
      <c r="O18" s="30"/>
      <c r="P18" s="99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6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4"/>
      <c r="N19" s="93" t="str">
        <f t="shared" si="0"/>
        <v/>
      </c>
      <c r="O19" s="30"/>
      <c r="P19" s="99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6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4"/>
      <c r="N20" s="93" t="str">
        <f t="shared" si="0"/>
        <v/>
      </c>
      <c r="O20" s="30"/>
      <c r="P20" s="99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6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4"/>
      <c r="N21" s="93" t="str">
        <f t="shared" si="0"/>
        <v/>
      </c>
      <c r="O21" s="30"/>
      <c r="P21" s="99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6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4"/>
      <c r="N22" s="93" t="str">
        <f t="shared" si="0"/>
        <v/>
      </c>
      <c r="O22" s="30"/>
      <c r="P22" s="99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6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4"/>
      <c r="N23" s="93" t="str">
        <f t="shared" si="0"/>
        <v/>
      </c>
      <c r="O23" s="30"/>
      <c r="P23" s="99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6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4"/>
      <c r="N24" s="93" t="str">
        <f t="shared" si="0"/>
        <v/>
      </c>
      <c r="O24" s="30"/>
      <c r="P24" s="99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6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4"/>
      <c r="N25" s="93" t="str">
        <f t="shared" si="0"/>
        <v/>
      </c>
      <c r="O25" s="30"/>
      <c r="P25" s="99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6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4"/>
      <c r="N26" s="93" t="str">
        <f t="shared" si="0"/>
        <v/>
      </c>
      <c r="O26" s="30"/>
      <c r="P26" s="99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6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4"/>
      <c r="N27" s="93" t="str">
        <f t="shared" si="0"/>
        <v/>
      </c>
      <c r="O27" s="30"/>
      <c r="P27" s="99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6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4"/>
      <c r="N28" s="93" t="str">
        <f t="shared" si="0"/>
        <v/>
      </c>
      <c r="O28" s="30"/>
      <c r="P28" s="99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6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4"/>
      <c r="N29" s="93" t="str">
        <f t="shared" si="0"/>
        <v/>
      </c>
      <c r="O29" s="30"/>
      <c r="P29" s="99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6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4"/>
      <c r="N30" s="93" t="str">
        <f t="shared" si="0"/>
        <v/>
      </c>
      <c r="O30" s="30"/>
      <c r="P30" s="99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6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4"/>
      <c r="N31" s="93" t="str">
        <f t="shared" si="0"/>
        <v/>
      </c>
      <c r="O31" s="30"/>
      <c r="P31" s="99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6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4"/>
      <c r="N32" s="93" t="str">
        <f t="shared" si="0"/>
        <v/>
      </c>
      <c r="O32" s="30"/>
      <c r="P32" s="99"/>
      <c r="Q32" s="55" t="s">
        <v>30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6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4"/>
      <c r="N33" s="93" t="str">
        <f t="shared" si="0"/>
        <v/>
      </c>
      <c r="O33" s="30"/>
      <c r="P33" s="99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6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4"/>
      <c r="N34" s="93" t="str">
        <f t="shared" si="0"/>
        <v/>
      </c>
      <c r="O34" s="30"/>
      <c r="P34" s="99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6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4"/>
      <c r="N35" s="93" t="str">
        <f t="shared" si="0"/>
        <v/>
      </c>
      <c r="O35" s="30"/>
      <c r="P35" s="99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6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4"/>
      <c r="N36" s="93" t="str">
        <f t="shared" si="0"/>
        <v/>
      </c>
      <c r="O36" s="30"/>
      <c r="P36" s="99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6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4"/>
      <c r="N37" s="93" t="str">
        <f t="shared" si="0"/>
        <v/>
      </c>
      <c r="O37" s="30"/>
      <c r="P37" s="99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6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4"/>
      <c r="N38" s="93" t="str">
        <f t="shared" si="0"/>
        <v/>
      </c>
      <c r="O38" s="30"/>
      <c r="P38" s="99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6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4"/>
      <c r="N39" s="93" t="str">
        <f t="shared" si="0"/>
        <v/>
      </c>
      <c r="O39" s="30"/>
      <c r="P39" s="99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6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4"/>
      <c r="N40" s="93" t="str">
        <f t="shared" si="0"/>
        <v/>
      </c>
      <c r="O40" s="30"/>
      <c r="P40" s="99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6"/>
      <c r="B41" s="71"/>
      <c r="C41" s="71"/>
      <c r="D41" s="191"/>
      <c r="E41" s="191"/>
      <c r="F41" s="191"/>
      <c r="G41" s="191"/>
      <c r="H41" s="191"/>
      <c r="I41" s="191"/>
      <c r="J41" s="191"/>
      <c r="K41" s="191"/>
      <c r="L41" s="191"/>
      <c r="M41" s="94"/>
      <c r="N41" s="93" t="str">
        <f t="shared" si="0"/>
        <v/>
      </c>
      <c r="O41" s="30"/>
      <c r="P41" s="99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6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4"/>
      <c r="N42" s="93" t="str">
        <f t="shared" si="0"/>
        <v/>
      </c>
      <c r="O42" s="30"/>
      <c r="P42" s="99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6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4"/>
      <c r="N43" s="93" t="str">
        <f t="shared" si="0"/>
        <v/>
      </c>
      <c r="O43" s="30"/>
      <c r="P43" s="99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6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4"/>
      <c r="N44" s="93" t="str">
        <f t="shared" si="0"/>
        <v/>
      </c>
      <c r="O44" s="30"/>
      <c r="P44" s="99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6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4"/>
      <c r="N45" s="93" t="str">
        <f t="shared" si="0"/>
        <v/>
      </c>
      <c r="O45" s="30"/>
      <c r="P45" s="99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6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4"/>
      <c r="N46" s="93" t="str">
        <f t="shared" si="0"/>
        <v/>
      </c>
      <c r="O46" s="30"/>
      <c r="P46" s="99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6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4"/>
      <c r="N47" s="93" t="str">
        <f t="shared" si="0"/>
        <v/>
      </c>
      <c r="O47" s="30"/>
      <c r="P47" s="99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6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4"/>
      <c r="N48" s="93" t="str">
        <f t="shared" si="0"/>
        <v/>
      </c>
      <c r="O48" s="30"/>
      <c r="P48" s="99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6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4"/>
      <c r="N49" s="93" t="str">
        <f t="shared" si="0"/>
        <v/>
      </c>
      <c r="O49" s="30"/>
      <c r="P49" s="99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6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4"/>
      <c r="N50" s="93" t="str">
        <f t="shared" si="0"/>
        <v/>
      </c>
      <c r="O50" s="30"/>
      <c r="P50" s="99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6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4"/>
      <c r="N51" s="93" t="str">
        <f t="shared" si="0"/>
        <v/>
      </c>
      <c r="O51" s="30"/>
      <c r="P51" s="99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6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4"/>
      <c r="N52" s="93" t="str">
        <f t="shared" si="0"/>
        <v/>
      </c>
      <c r="O52" s="30"/>
      <c r="P52" s="99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6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4"/>
      <c r="N53" s="93" t="str">
        <f t="shared" si="0"/>
        <v/>
      </c>
      <c r="O53" s="30"/>
      <c r="P53" s="99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6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4"/>
      <c r="N54" s="93" t="str">
        <f t="shared" si="0"/>
        <v/>
      </c>
      <c r="O54" s="30"/>
      <c r="P54" s="99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04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0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04"/>
      <c r="B56" s="15" t="str">
        <f>TICKETS!B57:D57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50"/>
      <c r="O56" s="50">
        <v>1</v>
      </c>
      <c r="P56" s="109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04"/>
      <c r="B57" s="3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09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5"/>
      <c r="B58" s="34"/>
      <c r="C58" s="34"/>
      <c r="D58" s="34"/>
      <c r="J58" s="34"/>
      <c r="P58" s="85"/>
    </row>
    <row r="59" spans="1:22" s="33" customFormat="1" ht="12.75" customHeight="1" x14ac:dyDescent="0.2">
      <c r="A59" s="85"/>
      <c r="B59" s="34"/>
      <c r="C59" s="34"/>
      <c r="D59" s="34"/>
      <c r="J59" s="34"/>
      <c r="P59" s="85"/>
    </row>
    <row r="60" spans="1:22" s="33" customFormat="1" ht="12.75" customHeight="1" x14ac:dyDescent="0.2">
      <c r="A60" s="85"/>
      <c r="B60" s="34"/>
      <c r="C60" s="34"/>
      <c r="D60" s="34"/>
      <c r="J60" s="34"/>
      <c r="P60" s="85"/>
    </row>
    <row r="61" spans="1:22" s="33" customFormat="1" ht="12.75" customHeight="1" x14ac:dyDescent="0.2">
      <c r="A61" s="85"/>
      <c r="B61" s="34"/>
      <c r="C61" s="34"/>
      <c r="D61" s="34"/>
      <c r="J61" s="34"/>
      <c r="P61" s="85"/>
    </row>
    <row r="62" spans="1:22" s="33" customFormat="1" ht="12.75" customHeight="1" x14ac:dyDescent="0.2">
      <c r="A62" s="85"/>
      <c r="B62" s="34"/>
      <c r="C62" s="34"/>
      <c r="D62" s="34"/>
      <c r="J62" s="34"/>
      <c r="P62" s="85"/>
    </row>
    <row r="63" spans="1:22" s="33" customFormat="1" ht="12.75" customHeight="1" x14ac:dyDescent="0.2">
      <c r="A63" s="85"/>
      <c r="B63" s="34"/>
      <c r="C63" s="34"/>
      <c r="D63" s="34"/>
      <c r="J63" s="34"/>
      <c r="P63" s="85"/>
    </row>
    <row r="64" spans="1:22" s="33" customFormat="1" ht="12.75" customHeight="1" x14ac:dyDescent="0.2">
      <c r="A64" s="85"/>
      <c r="B64" s="34"/>
      <c r="C64" s="34"/>
      <c r="D64" s="34"/>
      <c r="J64" s="34"/>
      <c r="P64" s="85"/>
    </row>
    <row r="65" spans="1:16" s="33" customFormat="1" ht="12.75" customHeight="1" x14ac:dyDescent="0.2">
      <c r="A65" s="85"/>
      <c r="B65" s="34"/>
      <c r="C65" s="34"/>
      <c r="D65" s="34"/>
      <c r="J65" s="34"/>
      <c r="P65" s="85"/>
    </row>
    <row r="66" spans="1:16" s="33" customFormat="1" ht="12.75" customHeight="1" x14ac:dyDescent="0.2">
      <c r="A66" s="85"/>
      <c r="B66" s="34"/>
      <c r="C66" s="34"/>
      <c r="D66" s="34"/>
      <c r="J66" s="34"/>
      <c r="P66" s="85"/>
    </row>
    <row r="67" spans="1:16" s="33" customFormat="1" ht="12.75" customHeight="1" x14ac:dyDescent="0.2">
      <c r="A67" s="85"/>
      <c r="B67" s="34"/>
      <c r="C67" s="34"/>
      <c r="D67" s="34"/>
      <c r="J67" s="34"/>
      <c r="P67" s="85"/>
    </row>
    <row r="68" spans="1:16" s="33" customFormat="1" ht="12.75" customHeight="1" x14ac:dyDescent="0.2">
      <c r="A68" s="85"/>
      <c r="B68" s="34"/>
      <c r="C68" s="34"/>
      <c r="D68" s="34"/>
      <c r="J68" s="34"/>
      <c r="P68" s="85"/>
    </row>
    <row r="69" spans="1:16" s="33" customFormat="1" ht="12.75" customHeight="1" x14ac:dyDescent="0.2">
      <c r="A69" s="85"/>
      <c r="B69" s="34"/>
      <c r="C69" s="34"/>
      <c r="D69" s="34"/>
      <c r="J69" s="34"/>
      <c r="P69" s="85"/>
    </row>
    <row r="70" spans="1:16" s="33" customFormat="1" ht="12.75" customHeight="1" x14ac:dyDescent="0.2">
      <c r="A70" s="85"/>
      <c r="B70" s="34"/>
      <c r="C70" s="34"/>
      <c r="D70" s="34"/>
      <c r="J70" s="34"/>
      <c r="P70" s="85"/>
    </row>
    <row r="71" spans="1:16" s="33" customFormat="1" ht="12.75" customHeight="1" x14ac:dyDescent="0.2">
      <c r="A71" s="85"/>
      <c r="B71" s="34"/>
      <c r="C71" s="34"/>
      <c r="D71" s="34"/>
      <c r="J71" s="34"/>
      <c r="P71" s="85"/>
    </row>
    <row r="72" spans="1:16" s="33" customFormat="1" ht="12.75" customHeight="1" x14ac:dyDescent="0.2">
      <c r="A72" s="85"/>
      <c r="B72" s="34"/>
      <c r="C72" s="34"/>
      <c r="D72" s="34"/>
      <c r="J72" s="34"/>
      <c r="P72" s="85"/>
    </row>
    <row r="73" spans="1:16" s="33" customFormat="1" ht="12.75" customHeight="1" x14ac:dyDescent="0.2">
      <c r="A73" s="85"/>
      <c r="B73" s="34"/>
      <c r="C73" s="34"/>
      <c r="D73" s="34"/>
      <c r="J73" s="34"/>
      <c r="P73" s="85"/>
    </row>
    <row r="74" spans="1:16" s="33" customFormat="1" ht="12.75" customHeight="1" x14ac:dyDescent="0.2">
      <c r="A74" s="85"/>
      <c r="B74" s="34"/>
      <c r="C74" s="34"/>
      <c r="D74" s="34"/>
      <c r="J74" s="34"/>
      <c r="P74" s="85"/>
    </row>
    <row r="75" spans="1:16" s="33" customFormat="1" ht="12.75" customHeight="1" x14ac:dyDescent="0.2">
      <c r="A75" s="85"/>
      <c r="B75" s="34"/>
      <c r="C75" s="34"/>
      <c r="D75" s="34"/>
      <c r="J75" s="34"/>
      <c r="P75" s="85"/>
    </row>
    <row r="76" spans="1:16" s="33" customFormat="1" ht="12.75" customHeight="1" x14ac:dyDescent="0.2">
      <c r="A76" s="85"/>
      <c r="B76" s="34"/>
      <c r="C76" s="34"/>
      <c r="D76" s="34"/>
      <c r="J76" s="34"/>
      <c r="P76" s="85"/>
    </row>
    <row r="77" spans="1:16" s="33" customFormat="1" ht="12.75" customHeight="1" x14ac:dyDescent="0.2">
      <c r="A77" s="85"/>
      <c r="B77" s="34"/>
      <c r="C77" s="34"/>
      <c r="D77" s="34"/>
      <c r="J77" s="34"/>
      <c r="P77" s="85"/>
    </row>
    <row r="78" spans="1:16" s="33" customFormat="1" ht="12.75" customHeight="1" x14ac:dyDescent="0.2">
      <c r="A78" s="85"/>
      <c r="B78" s="34"/>
      <c r="C78" s="34"/>
      <c r="D78" s="34"/>
      <c r="J78" s="34"/>
      <c r="P78" s="85"/>
    </row>
    <row r="79" spans="1:16" s="33" customFormat="1" ht="12.75" customHeight="1" x14ac:dyDescent="0.2">
      <c r="A79" s="85"/>
      <c r="B79" s="34"/>
      <c r="C79" s="34"/>
      <c r="D79" s="34"/>
      <c r="J79" s="34"/>
      <c r="P79" s="85"/>
    </row>
    <row r="80" spans="1:16" s="33" customFormat="1" ht="12.75" customHeight="1" x14ac:dyDescent="0.2">
      <c r="A80" s="85"/>
      <c r="B80" s="34"/>
      <c r="C80" s="34"/>
      <c r="D80" s="34"/>
      <c r="J80" s="34"/>
      <c r="P80" s="85"/>
    </row>
    <row r="81" spans="1:16" s="33" customFormat="1" ht="12.75" customHeight="1" x14ac:dyDescent="0.2">
      <c r="A81" s="85"/>
      <c r="B81" s="34"/>
      <c r="C81" s="34"/>
      <c r="D81" s="34"/>
      <c r="J81" s="34"/>
      <c r="P81" s="85"/>
    </row>
    <row r="82" spans="1:16" s="33" customFormat="1" ht="12.75" customHeight="1" x14ac:dyDescent="0.2">
      <c r="A82" s="85"/>
      <c r="B82" s="34"/>
      <c r="C82" s="34"/>
      <c r="D82" s="34"/>
      <c r="J82" s="34"/>
      <c r="P82" s="85"/>
    </row>
    <row r="83" spans="1:16" s="33" customFormat="1" ht="12.75" customHeight="1" x14ac:dyDescent="0.2">
      <c r="A83" s="85"/>
      <c r="B83" s="34"/>
      <c r="C83" s="34"/>
      <c r="D83" s="34"/>
      <c r="J83" s="34"/>
      <c r="P83" s="85"/>
    </row>
    <row r="84" spans="1:16" s="33" customFormat="1" ht="12.75" customHeight="1" x14ac:dyDescent="0.2">
      <c r="A84" s="85"/>
      <c r="B84" s="34"/>
      <c r="C84" s="34"/>
      <c r="D84" s="34"/>
      <c r="J84" s="34"/>
      <c r="P84" s="85"/>
    </row>
    <row r="85" spans="1:16" s="33" customFormat="1" ht="12.75" customHeight="1" x14ac:dyDescent="0.2">
      <c r="A85" s="85"/>
      <c r="B85" s="34"/>
      <c r="C85" s="34"/>
      <c r="D85" s="34"/>
      <c r="J85" s="34"/>
      <c r="P85" s="85"/>
    </row>
    <row r="86" spans="1:16" s="33" customFormat="1" ht="12.75" customHeight="1" x14ac:dyDescent="0.2">
      <c r="A86" s="85"/>
      <c r="B86" s="34"/>
      <c r="C86" s="34"/>
      <c r="D86" s="34"/>
      <c r="J86" s="34"/>
      <c r="P86" s="85"/>
    </row>
    <row r="87" spans="1:16" s="33" customFormat="1" ht="12.75" customHeight="1" x14ac:dyDescent="0.2">
      <c r="A87" s="85"/>
      <c r="B87" s="34"/>
      <c r="C87" s="34"/>
      <c r="D87" s="34"/>
      <c r="J87" s="34"/>
      <c r="P87" s="85"/>
    </row>
    <row r="88" spans="1:16" s="33" customFormat="1" ht="12.75" customHeight="1" x14ac:dyDescent="0.2">
      <c r="A88" s="85"/>
      <c r="B88" s="34"/>
      <c r="C88" s="34"/>
      <c r="D88" s="34"/>
      <c r="J88" s="34"/>
      <c r="P88" s="85"/>
    </row>
    <row r="89" spans="1:16" s="33" customFormat="1" ht="12.75" customHeight="1" x14ac:dyDescent="0.2">
      <c r="A89" s="85"/>
      <c r="B89" s="34"/>
      <c r="C89" s="34"/>
      <c r="D89" s="34"/>
      <c r="J89" s="34"/>
      <c r="P89" s="85"/>
    </row>
    <row r="90" spans="1:16" s="33" customFormat="1" ht="12.75" customHeight="1" x14ac:dyDescent="0.2">
      <c r="A90" s="85"/>
      <c r="B90" s="34"/>
      <c r="C90" s="34"/>
      <c r="D90" s="34"/>
      <c r="J90" s="34"/>
      <c r="P90" s="85"/>
    </row>
    <row r="91" spans="1:16" s="33" customFormat="1" ht="12.75" customHeight="1" x14ac:dyDescent="0.2">
      <c r="A91" s="85"/>
      <c r="B91" s="34"/>
      <c r="C91" s="34"/>
      <c r="D91" s="34"/>
      <c r="J91" s="34"/>
      <c r="P91" s="85"/>
    </row>
    <row r="92" spans="1:16" s="33" customFormat="1" ht="12.75" customHeight="1" x14ac:dyDescent="0.2">
      <c r="A92" s="85"/>
      <c r="B92" s="34"/>
      <c r="C92" s="34"/>
      <c r="D92" s="34"/>
      <c r="J92" s="34"/>
      <c r="P92" s="85"/>
    </row>
    <row r="93" spans="1:16" s="33" customFormat="1" ht="12.75" customHeight="1" x14ac:dyDescent="0.2">
      <c r="A93" s="85"/>
      <c r="B93" s="34"/>
      <c r="C93" s="34"/>
      <c r="D93" s="34"/>
      <c r="J93" s="34"/>
      <c r="P93" s="85"/>
    </row>
    <row r="94" spans="1:16" s="33" customFormat="1" ht="12.75" customHeight="1" x14ac:dyDescent="0.2">
      <c r="A94" s="85"/>
      <c r="B94" s="34"/>
      <c r="C94" s="34"/>
      <c r="D94" s="34"/>
      <c r="J94" s="34"/>
      <c r="P94" s="85"/>
    </row>
    <row r="95" spans="1:16" s="33" customFormat="1" ht="12.75" customHeight="1" x14ac:dyDescent="0.2">
      <c r="A95" s="85"/>
      <c r="B95" s="34"/>
      <c r="C95" s="34"/>
      <c r="D95" s="34"/>
      <c r="J95" s="34"/>
      <c r="P95" s="85"/>
    </row>
    <row r="96" spans="1:16" s="33" customFormat="1" ht="12.75" customHeight="1" x14ac:dyDescent="0.2">
      <c r="A96" s="85"/>
      <c r="B96" s="34"/>
      <c r="C96" s="34"/>
      <c r="D96" s="34"/>
      <c r="J96" s="34"/>
      <c r="P96" s="85"/>
    </row>
    <row r="97" spans="1:16" s="33" customFormat="1" ht="12.75" customHeight="1" x14ac:dyDescent="0.2">
      <c r="A97" s="85"/>
      <c r="B97" s="34"/>
      <c r="C97" s="34"/>
      <c r="D97" s="34"/>
      <c r="J97" s="34"/>
      <c r="P97" s="85"/>
    </row>
    <row r="98" spans="1:16" s="33" customFormat="1" ht="12.75" customHeight="1" x14ac:dyDescent="0.2">
      <c r="A98" s="85"/>
      <c r="B98" s="34"/>
      <c r="C98" s="34"/>
      <c r="D98" s="34"/>
      <c r="J98" s="34"/>
      <c r="P98" s="85"/>
    </row>
    <row r="99" spans="1:16" s="33" customFormat="1" ht="12.75" customHeight="1" x14ac:dyDescent="0.2">
      <c r="A99" s="85"/>
      <c r="B99" s="34"/>
      <c r="C99" s="34"/>
      <c r="D99" s="34"/>
      <c r="J99" s="34"/>
      <c r="P99" s="85"/>
    </row>
    <row r="100" spans="1:16" s="33" customFormat="1" ht="12.75" customHeight="1" x14ac:dyDescent="0.2">
      <c r="A100" s="85"/>
      <c r="B100" s="34"/>
      <c r="C100" s="34"/>
      <c r="D100" s="34"/>
      <c r="J100" s="34"/>
      <c r="P100" s="85"/>
    </row>
    <row r="101" spans="1:16" s="33" customFormat="1" ht="12.75" customHeight="1" x14ac:dyDescent="0.2">
      <c r="A101" s="85"/>
      <c r="B101" s="34"/>
      <c r="C101" s="34"/>
      <c r="D101" s="34"/>
      <c r="J101" s="34"/>
      <c r="P101" s="85"/>
    </row>
    <row r="102" spans="1:16" s="33" customFormat="1" ht="12.75" customHeight="1" x14ac:dyDescent="0.2">
      <c r="A102" s="85"/>
      <c r="B102" s="34"/>
      <c r="C102" s="34"/>
      <c r="D102" s="34"/>
      <c r="J102" s="34"/>
      <c r="P102" s="85"/>
    </row>
    <row r="103" spans="1:16" s="33" customFormat="1" ht="12.75" customHeight="1" x14ac:dyDescent="0.2">
      <c r="A103" s="85"/>
      <c r="B103" s="34"/>
      <c r="C103" s="34"/>
      <c r="D103" s="34"/>
      <c r="J103" s="34"/>
      <c r="P103" s="85"/>
    </row>
    <row r="104" spans="1:16" s="33" customFormat="1" ht="12.75" customHeight="1" x14ac:dyDescent="0.2">
      <c r="A104" s="85"/>
      <c r="B104" s="34"/>
      <c r="C104" s="34"/>
      <c r="D104" s="34"/>
      <c r="J104" s="34"/>
      <c r="P104" s="85"/>
    </row>
    <row r="105" spans="1:16" s="33" customFormat="1" ht="12.75" customHeight="1" x14ac:dyDescent="0.2">
      <c r="A105" s="85"/>
      <c r="B105" s="34"/>
      <c r="C105" s="34"/>
      <c r="D105" s="34"/>
      <c r="J105" s="34"/>
      <c r="P105" s="85"/>
    </row>
    <row r="106" spans="1:16" s="33" customFormat="1" ht="12.75" customHeight="1" x14ac:dyDescent="0.2">
      <c r="A106" s="85"/>
      <c r="B106" s="34"/>
      <c r="C106" s="34"/>
      <c r="D106" s="34"/>
      <c r="J106" s="34"/>
      <c r="P106" s="85"/>
    </row>
    <row r="107" spans="1:16" s="33" customFormat="1" ht="12.75" customHeight="1" x14ac:dyDescent="0.2">
      <c r="A107" s="85"/>
      <c r="B107" s="34"/>
      <c r="C107" s="34"/>
      <c r="D107" s="34"/>
      <c r="J107" s="34"/>
      <c r="P107" s="85"/>
    </row>
    <row r="108" spans="1:16" s="33" customFormat="1" ht="12.75" customHeight="1" x14ac:dyDescent="0.2">
      <c r="A108" s="85"/>
      <c r="B108" s="34"/>
      <c r="C108" s="34"/>
      <c r="D108" s="34"/>
      <c r="J108" s="34"/>
      <c r="P108" s="85"/>
    </row>
    <row r="109" spans="1:16" s="33" customFormat="1" ht="12.75" customHeight="1" x14ac:dyDescent="0.2">
      <c r="A109" s="85"/>
      <c r="B109" s="34"/>
      <c r="C109" s="34"/>
      <c r="D109" s="34"/>
      <c r="J109" s="34"/>
      <c r="P109" s="85"/>
    </row>
    <row r="110" spans="1:16" s="33" customFormat="1" ht="12.75" customHeight="1" x14ac:dyDescent="0.2">
      <c r="A110" s="85"/>
      <c r="B110" s="34"/>
      <c r="C110" s="34"/>
      <c r="D110" s="34"/>
      <c r="J110" s="34"/>
      <c r="P110" s="85"/>
    </row>
    <row r="111" spans="1:16" s="33" customFormat="1" ht="16.5" customHeight="1" x14ac:dyDescent="0.2">
      <c r="A111" s="85"/>
      <c r="B111" s="81" t="s">
        <v>26</v>
      </c>
      <c r="C111" s="34"/>
      <c r="D111" s="34"/>
      <c r="J111" s="34"/>
      <c r="P111" s="85"/>
    </row>
    <row r="112" spans="1:16" ht="16.5" customHeight="1" x14ac:dyDescent="0.25">
      <c r="B112" s="81" t="s">
        <v>27</v>
      </c>
    </row>
    <row r="113" spans="1:244" s="61" customFormat="1" ht="14.25" customHeight="1" x14ac:dyDescent="0.2">
      <c r="A113" s="118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18"/>
    </row>
    <row r="114" spans="1:244" s="61" customFormat="1" ht="14.25" customHeight="1" x14ac:dyDescent="0.2">
      <c r="A114" s="118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18"/>
    </row>
    <row r="115" spans="1:244" s="61" customFormat="1" ht="14.25" customHeight="1" x14ac:dyDescent="0.2">
      <c r="A115" s="118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18"/>
    </row>
    <row r="116" spans="1:244" s="61" customFormat="1" ht="14.25" customHeight="1" x14ac:dyDescent="0.2">
      <c r="A116" s="118"/>
      <c r="B116" s="180" t="s">
        <v>31</v>
      </c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18"/>
    </row>
    <row r="117" spans="1:244" s="61" customFormat="1" ht="18.75" customHeight="1" x14ac:dyDescent="0.2">
      <c r="A117" s="118"/>
      <c r="B117" s="180" t="s">
        <v>58</v>
      </c>
      <c r="C117" s="180"/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17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IF117" s="62"/>
      <c r="IG117" s="62"/>
      <c r="IH117" s="62"/>
      <c r="II117" s="62"/>
      <c r="IJ117" s="62"/>
    </row>
    <row r="118" spans="1:244" s="61" customFormat="1" ht="8.25" customHeight="1" x14ac:dyDescent="0.2">
      <c r="A118" s="11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17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IF118" s="62"/>
      <c r="IG118" s="62"/>
      <c r="IH118" s="62"/>
      <c r="II118" s="62"/>
      <c r="IJ118" s="62"/>
    </row>
    <row r="119" spans="1:244" s="61" customFormat="1" ht="18" customHeight="1" x14ac:dyDescent="0.2">
      <c r="A119" s="118"/>
      <c r="B119" s="181" t="s">
        <v>7</v>
      </c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3"/>
      <c r="P119" s="117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62"/>
      <c r="FX119" s="62"/>
      <c r="FY119" s="62"/>
      <c r="FZ119" s="62"/>
      <c r="GA119" s="62"/>
      <c r="GB119" s="62"/>
      <c r="GC119" s="62"/>
      <c r="GD119" s="62"/>
      <c r="GE119" s="62"/>
      <c r="GF119" s="62"/>
      <c r="GG119" s="62"/>
      <c r="GH119" s="62"/>
      <c r="GI119" s="62"/>
      <c r="GJ119" s="62"/>
      <c r="GK119" s="62"/>
      <c r="GL119" s="62"/>
      <c r="GM119" s="62"/>
      <c r="GN119" s="62"/>
      <c r="GO119" s="62"/>
      <c r="GP119" s="62"/>
      <c r="GQ119" s="62"/>
      <c r="GR119" s="62"/>
      <c r="GS119" s="62"/>
      <c r="GT119" s="62"/>
      <c r="GU119" s="62"/>
      <c r="GV119" s="62"/>
      <c r="GW119" s="62"/>
      <c r="GX119" s="62"/>
      <c r="GY119" s="62"/>
      <c r="GZ119" s="62"/>
      <c r="HA119" s="62"/>
      <c r="HB119" s="62"/>
      <c r="HC119" s="62"/>
      <c r="HD119" s="62"/>
      <c r="HE119" s="62"/>
      <c r="HF119" s="62"/>
      <c r="HG119" s="62"/>
      <c r="HH119" s="62"/>
      <c r="HI119" s="62"/>
      <c r="HJ119" s="62"/>
      <c r="HK119" s="62"/>
      <c r="HL119" s="62"/>
      <c r="HM119" s="62"/>
      <c r="HN119" s="62"/>
      <c r="HO119" s="62"/>
      <c r="HP119" s="62"/>
      <c r="HQ119" s="62"/>
      <c r="HR119" s="62"/>
      <c r="HS119" s="62"/>
      <c r="HT119" s="62"/>
      <c r="HU119" s="62"/>
      <c r="HV119" s="62"/>
      <c r="HW119" s="62"/>
      <c r="HX119" s="62"/>
      <c r="HY119" s="62"/>
      <c r="HZ119" s="62"/>
      <c r="IA119" s="62"/>
      <c r="IB119" s="62"/>
      <c r="IC119" s="62"/>
      <c r="ID119" s="62"/>
      <c r="IE119" s="62"/>
      <c r="IF119" s="62"/>
      <c r="IG119" s="62"/>
      <c r="IH119" s="62"/>
      <c r="II119" s="62"/>
      <c r="IJ119" s="62"/>
    </row>
    <row r="120" spans="1:244" s="61" customFormat="1" ht="9.75" customHeight="1" x14ac:dyDescent="0.2">
      <c r="A120" s="118"/>
      <c r="B120" s="14"/>
      <c r="C120" s="14"/>
      <c r="D120" s="14"/>
      <c r="E120" s="14"/>
      <c r="F120" s="14"/>
      <c r="G120" s="14"/>
      <c r="H120" s="14"/>
      <c r="I120" s="14"/>
      <c r="J120" s="14"/>
      <c r="K120" s="63"/>
      <c r="L120" s="63"/>
      <c r="M120" s="63"/>
      <c r="N120" s="63"/>
      <c r="O120" s="63"/>
      <c r="P120" s="120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  <c r="CA120" s="64"/>
      <c r="CB120" s="64"/>
      <c r="CC120" s="64"/>
      <c r="CD120" s="64"/>
      <c r="CE120" s="64"/>
      <c r="CF120" s="64"/>
      <c r="CG120" s="64"/>
      <c r="CH120" s="64"/>
      <c r="CI120" s="64"/>
      <c r="CJ120" s="64"/>
      <c r="CK120" s="64"/>
      <c r="CL120" s="64"/>
      <c r="CM120" s="64"/>
      <c r="CN120" s="64"/>
      <c r="CO120" s="64"/>
      <c r="CP120" s="64"/>
      <c r="CQ120" s="64"/>
      <c r="CR120" s="64"/>
      <c r="CS120" s="64"/>
      <c r="CT120" s="64"/>
      <c r="CU120" s="64"/>
      <c r="CV120" s="64"/>
      <c r="CW120" s="64"/>
      <c r="CX120" s="64"/>
      <c r="CY120" s="64"/>
      <c r="CZ120" s="64"/>
      <c r="DA120" s="64"/>
      <c r="DB120" s="64"/>
      <c r="DC120" s="64"/>
      <c r="DD120" s="64"/>
      <c r="DE120" s="64"/>
      <c r="DF120" s="64"/>
      <c r="DG120" s="64"/>
      <c r="DH120" s="64"/>
      <c r="DI120" s="64"/>
      <c r="DJ120" s="64"/>
      <c r="DK120" s="64"/>
      <c r="DL120" s="64"/>
      <c r="DM120" s="64"/>
      <c r="DN120" s="64"/>
      <c r="DO120" s="64"/>
      <c r="DP120" s="64"/>
      <c r="DQ120" s="64"/>
      <c r="DR120" s="64"/>
      <c r="DS120" s="64"/>
      <c r="DT120" s="64"/>
      <c r="DU120" s="64"/>
      <c r="DV120" s="64"/>
      <c r="DW120" s="64"/>
      <c r="DX120" s="64"/>
      <c r="DY120" s="64"/>
      <c r="DZ120" s="64"/>
      <c r="EA120" s="64"/>
      <c r="EB120" s="64"/>
      <c r="EC120" s="64"/>
      <c r="ED120" s="64"/>
      <c r="EE120" s="64"/>
      <c r="EF120" s="64"/>
      <c r="EG120" s="64"/>
      <c r="EH120" s="64"/>
      <c r="EI120" s="64"/>
      <c r="EJ120" s="64"/>
      <c r="EK120" s="64"/>
      <c r="EL120" s="64"/>
      <c r="EM120" s="64"/>
      <c r="EN120" s="64"/>
      <c r="EO120" s="64"/>
      <c r="EP120" s="64"/>
      <c r="EQ120" s="64"/>
      <c r="ER120" s="64"/>
      <c r="ES120" s="64"/>
      <c r="ET120" s="64"/>
      <c r="EU120" s="64"/>
      <c r="EV120" s="64"/>
      <c r="EW120" s="64"/>
      <c r="EX120" s="64"/>
      <c r="EY120" s="64"/>
      <c r="EZ120" s="64"/>
      <c r="FA120" s="64"/>
      <c r="FB120" s="64"/>
      <c r="FC120" s="64"/>
      <c r="FD120" s="64"/>
      <c r="FE120" s="64"/>
      <c r="FF120" s="64"/>
      <c r="FG120" s="64"/>
      <c r="FH120" s="64"/>
      <c r="FI120" s="64"/>
      <c r="FJ120" s="64"/>
      <c r="FK120" s="64"/>
      <c r="FL120" s="64"/>
      <c r="FM120" s="64"/>
      <c r="FN120" s="64"/>
      <c r="FO120" s="64"/>
      <c r="FP120" s="64"/>
      <c r="FQ120" s="64"/>
      <c r="FR120" s="64"/>
      <c r="FS120" s="64"/>
      <c r="FT120" s="64"/>
      <c r="FU120" s="64"/>
      <c r="FV120" s="64"/>
      <c r="FW120" s="64"/>
      <c r="FX120" s="64"/>
      <c r="FY120" s="64"/>
      <c r="FZ120" s="64"/>
      <c r="GA120" s="64"/>
      <c r="GB120" s="64"/>
      <c r="GC120" s="64"/>
      <c r="GD120" s="64"/>
      <c r="GE120" s="64"/>
      <c r="GF120" s="64"/>
      <c r="GG120" s="64"/>
      <c r="GH120" s="64"/>
      <c r="GI120" s="64"/>
      <c r="GJ120" s="64"/>
      <c r="GK120" s="64"/>
      <c r="GL120" s="64"/>
      <c r="GM120" s="64"/>
      <c r="GN120" s="64"/>
      <c r="GO120" s="64"/>
      <c r="GP120" s="64"/>
      <c r="GQ120" s="64"/>
      <c r="GR120" s="64"/>
      <c r="GS120" s="64"/>
      <c r="GT120" s="64"/>
      <c r="GU120" s="64"/>
      <c r="GV120" s="64"/>
      <c r="GW120" s="64"/>
      <c r="GX120" s="64"/>
      <c r="GY120" s="64"/>
      <c r="GZ120" s="64"/>
      <c r="HA120" s="64"/>
      <c r="HB120" s="64"/>
      <c r="HC120" s="64"/>
      <c r="HD120" s="64"/>
      <c r="HE120" s="64"/>
      <c r="HF120" s="64"/>
      <c r="HG120" s="64"/>
      <c r="HH120" s="64"/>
      <c r="HI120" s="64"/>
      <c r="HJ120" s="64"/>
      <c r="HK120" s="64"/>
      <c r="HL120" s="64"/>
      <c r="HM120" s="64"/>
      <c r="HN120" s="64"/>
      <c r="HO120" s="64"/>
      <c r="HP120" s="64"/>
      <c r="HQ120" s="64"/>
      <c r="HR120" s="64"/>
      <c r="HS120" s="64"/>
      <c r="HT120" s="64"/>
      <c r="HU120" s="64"/>
      <c r="HV120" s="64"/>
      <c r="HW120" s="64"/>
      <c r="HX120" s="64"/>
      <c r="HY120" s="64"/>
      <c r="HZ120" s="64"/>
      <c r="IA120" s="64"/>
      <c r="IB120" s="64"/>
      <c r="IC120" s="64"/>
      <c r="ID120" s="64"/>
      <c r="IE120" s="64"/>
      <c r="IF120" s="64"/>
      <c r="IG120" s="64"/>
      <c r="IH120" s="64"/>
      <c r="II120" s="64"/>
      <c r="IJ120" s="64"/>
    </row>
    <row r="121" spans="1:244" s="61" customFormat="1" ht="16.5" customHeight="1" x14ac:dyDescent="0.2">
      <c r="A121" s="118"/>
      <c r="B121" s="57" t="s">
        <v>19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18"/>
    </row>
    <row r="122" spans="1:244" s="61" customFormat="1" ht="16.5" customHeight="1" x14ac:dyDescent="0.2">
      <c r="A122" s="118"/>
      <c r="B122" s="57" t="s">
        <v>32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18"/>
    </row>
    <row r="123" spans="1:244" s="61" customFormat="1" ht="16.5" customHeight="1" x14ac:dyDescent="0.2">
      <c r="A123" s="118"/>
      <c r="B123" s="57" t="s">
        <v>40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18"/>
    </row>
    <row r="124" spans="1:244" s="61" customFormat="1" ht="16.5" customHeight="1" x14ac:dyDescent="0.2">
      <c r="A124" s="118"/>
      <c r="B124" s="57" t="s">
        <v>39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18"/>
    </row>
    <row r="125" spans="1:244" s="61" customFormat="1" ht="16.5" customHeight="1" x14ac:dyDescent="0.2">
      <c r="A125" s="118"/>
      <c r="B125" s="57" t="s">
        <v>41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18"/>
    </row>
    <row r="126" spans="1:244" s="61" customFormat="1" ht="16.5" customHeight="1" x14ac:dyDescent="0.2">
      <c r="A126" s="118"/>
      <c r="B126" s="57" t="s">
        <v>35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18"/>
    </row>
    <row r="127" spans="1:244" s="61" customFormat="1" ht="16.5" customHeight="1" x14ac:dyDescent="0.2">
      <c r="A127" s="118"/>
      <c r="B127" s="57" t="s">
        <v>43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18"/>
    </row>
    <row r="128" spans="1:244" s="61" customFormat="1" ht="16.5" customHeight="1" x14ac:dyDescent="0.2">
      <c r="A128" s="118"/>
      <c r="B128" s="57" t="s">
        <v>42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18"/>
    </row>
    <row r="129" spans="1:244" s="61" customFormat="1" ht="16.5" customHeight="1" x14ac:dyDescent="0.2">
      <c r="A129" s="118"/>
      <c r="B129" s="57" t="s">
        <v>38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18"/>
    </row>
    <row r="130" spans="1:244" s="61" customFormat="1" x14ac:dyDescent="0.2">
      <c r="A130" s="118"/>
      <c r="B130" s="43" t="s">
        <v>8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18"/>
    </row>
    <row r="131" spans="1:244" s="61" customFormat="1" x14ac:dyDescent="0.2">
      <c r="A131" s="118"/>
      <c r="B131" s="54" t="s">
        <v>20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18"/>
    </row>
    <row r="132" spans="1:244" s="61" customFormat="1" ht="18.75" customHeight="1" x14ac:dyDescent="0.2">
      <c r="A132" s="118"/>
      <c r="B132" s="43" t="s">
        <v>21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18"/>
    </row>
    <row r="133" spans="1:244" s="61" customFormat="1" ht="14.25" customHeight="1" x14ac:dyDescent="0.2">
      <c r="A133" s="118"/>
      <c r="B133" s="57" t="s">
        <v>22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18"/>
    </row>
    <row r="134" spans="1:244" s="61" customFormat="1" ht="18.75" customHeight="1" x14ac:dyDescent="0.2">
      <c r="A134" s="118"/>
      <c r="B134" s="43" t="s">
        <v>24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18"/>
    </row>
    <row r="135" spans="1:244" s="61" customFormat="1" ht="16.5" customHeight="1" x14ac:dyDescent="0.2">
      <c r="A135" s="118"/>
      <c r="B135" s="43" t="s">
        <v>23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18"/>
    </row>
    <row r="136" spans="1:244" s="61" customFormat="1" ht="20.25" customHeight="1" x14ac:dyDescent="0.2">
      <c r="A136" s="118"/>
      <c r="B136" s="54" t="s">
        <v>18</v>
      </c>
      <c r="C136" s="14"/>
      <c r="D136" s="14"/>
      <c r="E136" s="63"/>
      <c r="F136" s="63"/>
      <c r="G136" s="63"/>
      <c r="H136" s="63"/>
      <c r="I136" s="63"/>
      <c r="J136" s="14"/>
      <c r="K136" s="63"/>
      <c r="L136" s="63"/>
      <c r="M136" s="63"/>
      <c r="N136" s="63"/>
      <c r="O136" s="63"/>
      <c r="P136" s="120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  <c r="CA136" s="64"/>
      <c r="CB136" s="64"/>
      <c r="CC136" s="64"/>
      <c r="CD136" s="64"/>
      <c r="CE136" s="64"/>
      <c r="CF136" s="64"/>
      <c r="CG136" s="64"/>
      <c r="CH136" s="64"/>
      <c r="CI136" s="64"/>
      <c r="CJ136" s="64"/>
      <c r="CK136" s="64"/>
      <c r="CL136" s="64"/>
      <c r="CM136" s="64"/>
      <c r="CN136" s="64"/>
      <c r="CO136" s="64"/>
      <c r="CP136" s="64"/>
      <c r="CQ136" s="64"/>
      <c r="CR136" s="64"/>
      <c r="CS136" s="64"/>
      <c r="CT136" s="64"/>
      <c r="CU136" s="64"/>
      <c r="CV136" s="64"/>
      <c r="CW136" s="64"/>
      <c r="CX136" s="64"/>
      <c r="CY136" s="64"/>
      <c r="CZ136" s="64"/>
      <c r="DA136" s="64"/>
      <c r="DB136" s="64"/>
      <c r="DC136" s="64"/>
      <c r="DD136" s="64"/>
      <c r="DE136" s="64"/>
      <c r="DF136" s="64"/>
      <c r="DG136" s="64"/>
      <c r="DH136" s="64"/>
      <c r="DI136" s="64"/>
      <c r="DJ136" s="64"/>
      <c r="DK136" s="64"/>
      <c r="DL136" s="64"/>
      <c r="DM136" s="64"/>
      <c r="DN136" s="64"/>
      <c r="DO136" s="64"/>
      <c r="DP136" s="64"/>
      <c r="DQ136" s="64"/>
      <c r="DR136" s="64"/>
      <c r="DS136" s="64"/>
      <c r="DT136" s="64"/>
      <c r="DU136" s="64"/>
      <c r="DV136" s="64"/>
      <c r="DW136" s="64"/>
      <c r="DX136" s="64"/>
      <c r="DY136" s="64"/>
      <c r="DZ136" s="64"/>
      <c r="EA136" s="64"/>
      <c r="EB136" s="64"/>
      <c r="EC136" s="64"/>
      <c r="ED136" s="64"/>
      <c r="EE136" s="64"/>
      <c r="EF136" s="64"/>
      <c r="EG136" s="64"/>
      <c r="EH136" s="64"/>
      <c r="EI136" s="64"/>
      <c r="EJ136" s="64"/>
      <c r="EK136" s="64"/>
      <c r="EL136" s="64"/>
      <c r="EM136" s="64"/>
      <c r="EN136" s="64"/>
      <c r="EO136" s="64"/>
      <c r="EP136" s="64"/>
      <c r="EQ136" s="64"/>
      <c r="ER136" s="64"/>
      <c r="ES136" s="64"/>
      <c r="ET136" s="64"/>
      <c r="EU136" s="64"/>
      <c r="EV136" s="64"/>
      <c r="EW136" s="64"/>
      <c r="EX136" s="64"/>
      <c r="EY136" s="64"/>
      <c r="EZ136" s="64"/>
      <c r="FA136" s="64"/>
      <c r="FB136" s="64"/>
      <c r="FC136" s="64"/>
      <c r="FD136" s="64"/>
      <c r="FE136" s="64"/>
      <c r="FF136" s="64"/>
      <c r="FG136" s="64"/>
      <c r="FH136" s="64"/>
      <c r="FI136" s="64"/>
      <c r="FJ136" s="64"/>
      <c r="FK136" s="64"/>
      <c r="FL136" s="64"/>
      <c r="FM136" s="64"/>
      <c r="FN136" s="64"/>
      <c r="FO136" s="64"/>
      <c r="FP136" s="64"/>
      <c r="FQ136" s="64"/>
      <c r="FR136" s="64"/>
      <c r="FS136" s="64"/>
      <c r="FT136" s="64"/>
      <c r="FU136" s="64"/>
      <c r="FV136" s="64"/>
      <c r="FW136" s="64"/>
      <c r="FX136" s="64"/>
      <c r="FY136" s="64"/>
      <c r="FZ136" s="64"/>
      <c r="GA136" s="64"/>
      <c r="GB136" s="64"/>
      <c r="GC136" s="64"/>
      <c r="GD136" s="64"/>
      <c r="GE136" s="64"/>
      <c r="GF136" s="64"/>
      <c r="GG136" s="64"/>
      <c r="GH136" s="64"/>
      <c r="GI136" s="64"/>
      <c r="GJ136" s="64"/>
      <c r="GK136" s="64"/>
      <c r="GL136" s="64"/>
      <c r="GM136" s="64"/>
      <c r="GN136" s="64"/>
      <c r="GO136" s="64"/>
      <c r="GP136" s="64"/>
      <c r="GQ136" s="64"/>
      <c r="GR136" s="64"/>
      <c r="GS136" s="64"/>
      <c r="GT136" s="64"/>
      <c r="GU136" s="64"/>
      <c r="GV136" s="64"/>
      <c r="GW136" s="64"/>
      <c r="GX136" s="64"/>
      <c r="GY136" s="64"/>
      <c r="GZ136" s="64"/>
      <c r="HA136" s="64"/>
      <c r="HB136" s="64"/>
      <c r="HC136" s="64"/>
      <c r="HD136" s="64"/>
      <c r="HE136" s="64"/>
      <c r="HF136" s="64"/>
      <c r="HG136" s="64"/>
      <c r="HH136" s="64"/>
      <c r="HI136" s="64"/>
      <c r="HJ136" s="64"/>
      <c r="HK136" s="64"/>
      <c r="HL136" s="64"/>
      <c r="HM136" s="64"/>
      <c r="HN136" s="64"/>
      <c r="HO136" s="64"/>
      <c r="HP136" s="64"/>
      <c r="HQ136" s="64"/>
      <c r="HR136" s="64"/>
      <c r="HS136" s="64"/>
      <c r="HT136" s="64"/>
      <c r="HU136" s="64"/>
      <c r="HV136" s="64"/>
      <c r="HW136" s="64"/>
      <c r="HX136" s="64"/>
      <c r="HY136" s="64"/>
      <c r="HZ136" s="64"/>
      <c r="IA136" s="64"/>
      <c r="IB136" s="64"/>
      <c r="IC136" s="64"/>
      <c r="ID136" s="64"/>
      <c r="IE136" s="64"/>
      <c r="IF136" s="64"/>
      <c r="IG136" s="64"/>
      <c r="IH136" s="64"/>
      <c r="II136" s="64"/>
      <c r="IJ136" s="64"/>
    </row>
    <row r="137" spans="1:244" s="21" customFormat="1" ht="9.75" customHeight="1" x14ac:dyDescent="0.2">
      <c r="A137" s="100"/>
      <c r="B137" s="9"/>
      <c r="C137" s="10"/>
      <c r="D137" s="10"/>
      <c r="E137" s="10"/>
      <c r="F137" s="1"/>
      <c r="G137" s="1"/>
      <c r="H137" s="1"/>
      <c r="I137" s="1"/>
      <c r="J137" s="1"/>
      <c r="K137" s="1"/>
      <c r="L137" s="10"/>
      <c r="M137" s="10"/>
      <c r="N137" s="1"/>
      <c r="O137" s="1"/>
      <c r="P137" s="101"/>
      <c r="Q137" s="20"/>
      <c r="R137" s="20"/>
      <c r="S137" s="20"/>
      <c r="T137" s="20"/>
      <c r="U137" s="20"/>
      <c r="V137" s="20"/>
    </row>
    <row r="138" spans="1:244" s="97" customFormat="1" ht="42.75" customHeight="1" x14ac:dyDescent="0.2">
      <c r="A138" s="121"/>
      <c r="B138" s="194" t="s">
        <v>0</v>
      </c>
      <c r="C138" s="195"/>
      <c r="D138" s="89" t="s">
        <v>5</v>
      </c>
      <c r="E138" s="173" t="s">
        <v>6</v>
      </c>
      <c r="F138" s="174"/>
      <c r="G138" s="174"/>
      <c r="H138" s="174"/>
      <c r="I138" s="174"/>
      <c r="J138" s="174"/>
      <c r="K138" s="174"/>
      <c r="L138" s="175"/>
      <c r="M138" s="90" t="s">
        <v>2</v>
      </c>
      <c r="N138" s="89" t="s">
        <v>28</v>
      </c>
      <c r="O138" s="89" t="s">
        <v>1</v>
      </c>
      <c r="P138" s="121"/>
    </row>
    <row r="139" spans="1:244" s="66" customFormat="1" ht="22.5" customHeight="1" x14ac:dyDescent="0.2">
      <c r="A139" s="122"/>
      <c r="B139" s="192">
        <v>1</v>
      </c>
      <c r="C139" s="193"/>
      <c r="D139" s="58">
        <v>5</v>
      </c>
      <c r="E139" s="196" t="s">
        <v>79</v>
      </c>
      <c r="F139" s="197"/>
      <c r="G139" s="197"/>
      <c r="H139" s="197"/>
      <c r="I139" s="197"/>
      <c r="J139" s="197"/>
      <c r="K139" s="197"/>
      <c r="L139" s="198"/>
      <c r="M139" s="88">
        <v>5000</v>
      </c>
      <c r="N139" s="96">
        <f>M139*D139</f>
        <v>25000</v>
      </c>
      <c r="O139" s="30"/>
      <c r="P139" s="122"/>
      <c r="IC139" s="67" t="e">
        <f>#REF!</f>
        <v>#REF!</v>
      </c>
      <c r="ID139" s="68" t="e">
        <f>IF(IC139&lt;&gt;0,IC139,"")</f>
        <v>#REF!</v>
      </c>
    </row>
    <row r="140" spans="1:244" s="66" customFormat="1" ht="22.5" customHeight="1" x14ac:dyDescent="0.2">
      <c r="A140" s="122"/>
      <c r="B140" s="192">
        <v>2</v>
      </c>
      <c r="C140" s="193"/>
      <c r="D140" s="58">
        <v>5</v>
      </c>
      <c r="E140" s="196" t="s">
        <v>80</v>
      </c>
      <c r="F140" s="197"/>
      <c r="G140" s="197"/>
      <c r="H140" s="197"/>
      <c r="I140" s="197"/>
      <c r="J140" s="197"/>
      <c r="K140" s="197"/>
      <c r="L140" s="198"/>
      <c r="M140" s="88">
        <v>5000</v>
      </c>
      <c r="N140" s="96">
        <f>M140*D140</f>
        <v>25000</v>
      </c>
      <c r="O140" s="30"/>
      <c r="P140" s="122"/>
      <c r="IC140" s="67" t="e">
        <f>#REF!</f>
        <v>#REF!</v>
      </c>
      <c r="ID140" s="68" t="e">
        <f>IF(IC140&lt;&gt;0,IC140,"")</f>
        <v>#REF!</v>
      </c>
    </row>
    <row r="141" spans="1:244" s="66" customFormat="1" ht="22.5" customHeight="1" x14ac:dyDescent="0.2">
      <c r="A141" s="122"/>
      <c r="B141" s="192"/>
      <c r="C141" s="193"/>
      <c r="D141" s="30"/>
      <c r="E141" s="199"/>
      <c r="F141" s="200"/>
      <c r="G141" s="200"/>
      <c r="H141" s="200"/>
      <c r="I141" s="200"/>
      <c r="J141" s="200"/>
      <c r="K141" s="200"/>
      <c r="L141" s="201"/>
      <c r="M141" s="161" t="s">
        <v>4</v>
      </c>
      <c r="N141" s="166">
        <f>N139+N140</f>
        <v>50000</v>
      </c>
      <c r="O141" s="30"/>
      <c r="P141" s="122"/>
      <c r="IC141" s="67" t="e">
        <f>#REF!</f>
        <v>#REF!</v>
      </c>
      <c r="ID141" s="68" t="e">
        <f>IF(IC141&lt;&gt;0,IC141,"")</f>
        <v>#REF!</v>
      </c>
    </row>
    <row r="142" spans="1:244" s="21" customFormat="1" ht="13.5" customHeight="1" x14ac:dyDescent="0.2">
      <c r="A142" s="100"/>
      <c r="B142" s="87" t="str">
        <f>B56</f>
        <v xml:space="preserve"> * For FAPESP use.</v>
      </c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101"/>
      <c r="Q142" s="20"/>
      <c r="R142" s="20"/>
      <c r="S142" s="20"/>
      <c r="T142" s="20"/>
      <c r="U142" s="20"/>
    </row>
    <row r="143" spans="1:244" s="61" customFormat="1" hidden="1" x14ac:dyDescent="0.2">
      <c r="A143" s="118"/>
      <c r="B143" s="69"/>
      <c r="C143" s="69"/>
      <c r="D143" s="69"/>
      <c r="J143" s="69"/>
      <c r="P143" s="118"/>
    </row>
    <row r="144" spans="1:244" hidden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</sheetData>
  <sheetProtection algorithmName="SHA-512" hashValue="bPc8tlRNDCGgakj7Q3ntzuzQ3/CVbGmcbwFxtS/v8MZ2+hfDQFKmzs8J6r+kykQrpXCQb+6oJwOGABJDeYjb0A==" saltValue="769kjtN7ZDTSyvw1vP3c8A==" spinCount="100000" sheet="1" objects="1" scenarios="1"/>
  <mergeCells count="58"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  <mergeCell ref="D13:L13"/>
    <mergeCell ref="D24:L24"/>
    <mergeCell ref="D25:L25"/>
    <mergeCell ref="D14:L14"/>
    <mergeCell ref="D23:L23"/>
    <mergeCell ref="D19:L19"/>
    <mergeCell ref="D20:L20"/>
    <mergeCell ref="N2:O2"/>
    <mergeCell ref="B8:E8"/>
    <mergeCell ref="B11:C11"/>
    <mergeCell ref="D11:F11"/>
    <mergeCell ref="F8:O8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B116:O116"/>
    <mergeCell ref="B119:O119"/>
    <mergeCell ref="B140:C140"/>
    <mergeCell ref="B138:C138"/>
    <mergeCell ref="B141:C141"/>
    <mergeCell ref="B117:O117"/>
    <mergeCell ref="E138:L138"/>
    <mergeCell ref="B139:C139"/>
    <mergeCell ref="E139:L139"/>
    <mergeCell ref="E140:L140"/>
    <mergeCell ref="E141:L141"/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hyperlinks>
    <hyperlink ref="D13:L13" r:id="rId1" display="Description: the total of per diem for each mission, stating the candidate http://www.fapesp.br/1086 "/>
  </hyperlinks>
  <printOptions horizontalCentered="1"/>
  <pageMargins left="0.62992125984251968" right="0.27559055118110237" top="0.39370078740157483" bottom="0.39370078740157483" header="0" footer="0"/>
  <pageSetup paperSize="9" scale="66" fitToHeight="2" orientation="portrait" r:id="rId2"/>
  <headerFooter alignWithMargins="0"/>
  <rowBreaks count="1" manualBreakCount="1">
    <brk id="56" min="1" max="1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49"/>
  <sheetViews>
    <sheetView showGridLines="0" showRowColHeaders="0" zoomScaleNormal="100" zoomScaleSheetLayoutView="100" workbookViewId="0">
      <selection activeCell="C9" sqref="C9:C10"/>
    </sheetView>
  </sheetViews>
  <sheetFormatPr defaultColWidth="0" defaultRowHeight="12.75" customHeight="1" x14ac:dyDescent="0.2"/>
  <cols>
    <col min="1" max="1" width="2.28515625" style="85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6.42578125" style="14" customWidth="1"/>
    <col min="14" max="14" width="11" style="14" customWidth="1"/>
    <col min="15" max="15" width="2" style="85" customWidth="1"/>
    <col min="16" max="16384" width="9.140625" style="14" hidden="1"/>
  </cols>
  <sheetData>
    <row r="1" spans="1:240" s="18" customFormat="1" ht="31.5" customHeight="1" x14ac:dyDescent="0.2">
      <c r="A1" s="103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2"/>
      <c r="N1" s="2"/>
      <c r="O1" s="99"/>
    </row>
    <row r="2" spans="1:240" s="18" customFormat="1" ht="12.75" customHeight="1" x14ac:dyDescent="0.2">
      <c r="A2" s="106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202"/>
      <c r="N2" s="202"/>
      <c r="O2" s="99"/>
    </row>
    <row r="3" spans="1:240" s="18" customFormat="1" ht="12.75" customHeight="1" x14ac:dyDescent="0.2">
      <c r="A3" s="106"/>
      <c r="B3" s="3"/>
      <c r="C3" s="3"/>
      <c r="D3" s="3"/>
      <c r="E3" s="2"/>
      <c r="F3" s="2"/>
      <c r="G3" s="2"/>
      <c r="H3" s="2"/>
      <c r="I3" s="2"/>
      <c r="J3" s="2"/>
      <c r="K3" s="3"/>
      <c r="L3" s="154"/>
      <c r="M3" s="158"/>
      <c r="N3" s="158"/>
      <c r="O3" s="99"/>
    </row>
    <row r="4" spans="1:240" s="18" customFormat="1" ht="12.75" customHeight="1" x14ac:dyDescent="0.2">
      <c r="A4" s="106"/>
      <c r="B4" s="3"/>
      <c r="C4" s="3"/>
      <c r="D4" s="3"/>
      <c r="E4" s="2"/>
      <c r="F4" s="2"/>
      <c r="G4" s="2"/>
      <c r="H4" s="2"/>
      <c r="I4" s="2"/>
      <c r="J4" s="2"/>
      <c r="K4" s="3"/>
      <c r="M4" s="158"/>
      <c r="N4" s="158"/>
      <c r="O4" s="99"/>
    </row>
    <row r="5" spans="1:240" s="18" customFormat="1" ht="12.75" customHeight="1" x14ac:dyDescent="0.2">
      <c r="A5" s="106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58" t="str">
        <f>'PER DIEM'!M4</f>
        <v>SPRINT 1st Edition/2015</v>
      </c>
      <c r="N5" s="158"/>
      <c r="O5" s="99"/>
    </row>
    <row r="6" spans="1:240" s="4" customFormat="1" ht="19.5" customHeight="1" x14ac:dyDescent="0.25">
      <c r="A6" s="107"/>
      <c r="B6" s="95" t="s">
        <v>61</v>
      </c>
      <c r="C6" s="83"/>
      <c r="D6" s="83"/>
      <c r="E6" s="83"/>
      <c r="F6" s="83"/>
      <c r="G6" s="83"/>
      <c r="H6" s="83"/>
      <c r="I6" s="83"/>
      <c r="N6" s="158"/>
      <c r="O6" s="115"/>
      <c r="P6" s="28"/>
      <c r="Q6" s="28"/>
      <c r="R6" s="28"/>
      <c r="S6" s="28"/>
      <c r="T6" s="28"/>
      <c r="U6" s="28"/>
      <c r="V6" s="32"/>
    </row>
    <row r="7" spans="1:240" s="18" customFormat="1" ht="6.75" customHeight="1" x14ac:dyDescent="0.2">
      <c r="A7" s="106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99"/>
    </row>
    <row r="8" spans="1:240" s="18" customFormat="1" ht="21" customHeight="1" x14ac:dyDescent="0.2">
      <c r="A8" s="106"/>
      <c r="B8" s="188" t="s">
        <v>60</v>
      </c>
      <c r="C8" s="188"/>
      <c r="D8" s="188"/>
      <c r="E8" s="189"/>
      <c r="F8" s="219"/>
      <c r="G8" s="220"/>
      <c r="H8" s="220"/>
      <c r="I8" s="220"/>
      <c r="J8" s="220"/>
      <c r="K8" s="220"/>
      <c r="L8" s="220"/>
      <c r="M8" s="220"/>
      <c r="N8" s="221"/>
      <c r="O8" s="99"/>
    </row>
    <row r="9" spans="1:240" s="18" customFormat="1" ht="6.75" customHeight="1" x14ac:dyDescent="0.2">
      <c r="A9" s="106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99"/>
    </row>
    <row r="10" spans="1:240" s="18" customFormat="1" ht="6.75" customHeight="1" x14ac:dyDescent="0.2">
      <c r="A10" s="106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2"/>
      <c r="N10" s="2"/>
      <c r="O10" s="99"/>
    </row>
    <row r="11" spans="1:240" s="18" customFormat="1" ht="19.5" customHeight="1" x14ac:dyDescent="0.2">
      <c r="A11" s="106"/>
      <c r="B11" s="222" t="s">
        <v>25</v>
      </c>
      <c r="C11" s="222"/>
      <c r="D11" s="185" t="str">
        <f>IF(SUM(M14:M54)=0,"",SUM(M14:M54))</f>
        <v/>
      </c>
      <c r="E11" s="186"/>
      <c r="F11" s="187"/>
      <c r="G11" s="46"/>
      <c r="H11" s="2"/>
      <c r="I11" s="2"/>
      <c r="J11" s="2"/>
      <c r="K11" s="3"/>
      <c r="L11" s="3"/>
      <c r="M11" s="46"/>
      <c r="N11" s="46"/>
      <c r="O11" s="99"/>
    </row>
    <row r="12" spans="1:240" s="21" customFormat="1" ht="6.75" customHeight="1" x14ac:dyDescent="0.2">
      <c r="A12" s="114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"/>
      <c r="N12" s="1"/>
      <c r="O12" s="101"/>
      <c r="P12" s="20"/>
      <c r="Q12" s="20"/>
      <c r="R12" s="20"/>
      <c r="S12" s="20"/>
      <c r="T12" s="20"/>
      <c r="U12" s="20"/>
    </row>
    <row r="13" spans="1:240" s="23" customFormat="1" ht="25.5" x14ac:dyDescent="0.2">
      <c r="A13" s="108"/>
      <c r="B13" s="89" t="s">
        <v>66</v>
      </c>
      <c r="C13" s="149" t="s">
        <v>75</v>
      </c>
      <c r="D13" s="236" t="s">
        <v>84</v>
      </c>
      <c r="E13" s="237"/>
      <c r="F13" s="237"/>
      <c r="G13" s="237"/>
      <c r="H13" s="237"/>
      <c r="I13" s="237"/>
      <c r="J13" s="237"/>
      <c r="K13" s="237"/>
      <c r="L13" s="238"/>
      <c r="M13" s="123" t="s">
        <v>70</v>
      </c>
      <c r="N13" s="89" t="s">
        <v>65</v>
      </c>
      <c r="O13" s="116"/>
      <c r="P13" s="55" t="s">
        <v>29</v>
      </c>
      <c r="Q13" s="22"/>
      <c r="R13" s="22"/>
      <c r="S13" s="22"/>
      <c r="T13" s="22"/>
      <c r="U13" s="22"/>
    </row>
    <row r="14" spans="1:240" s="24" customFormat="1" ht="24" customHeight="1" x14ac:dyDescent="0.2">
      <c r="A14" s="86"/>
      <c r="B14" s="71"/>
      <c r="C14" s="71"/>
      <c r="D14" s="170"/>
      <c r="E14" s="170"/>
      <c r="F14" s="170"/>
      <c r="G14" s="170"/>
      <c r="H14" s="170"/>
      <c r="I14" s="170"/>
      <c r="J14" s="170"/>
      <c r="K14" s="170"/>
      <c r="L14" s="170"/>
      <c r="M14" s="93" t="str">
        <f>IF(C14="","",C14*15.5)</f>
        <v/>
      </c>
      <c r="N14" s="30"/>
      <c r="O14" s="99"/>
      <c r="P14" s="55" t="s">
        <v>30</v>
      </c>
      <c r="Q14" s="18"/>
      <c r="R14" s="18"/>
      <c r="S14" s="18"/>
      <c r="T14" s="18"/>
      <c r="U14" s="18"/>
      <c r="IE14" s="25"/>
      <c r="IF14" s="26"/>
    </row>
    <row r="15" spans="1:240" s="24" customFormat="1" ht="24" customHeight="1" x14ac:dyDescent="0.2">
      <c r="A15" s="86"/>
      <c r="B15" s="71"/>
      <c r="C15" s="71"/>
      <c r="D15" s="170"/>
      <c r="E15" s="170"/>
      <c r="F15" s="170"/>
      <c r="G15" s="170"/>
      <c r="H15" s="170"/>
      <c r="I15" s="170"/>
      <c r="J15" s="170"/>
      <c r="K15" s="170"/>
      <c r="L15" s="170"/>
      <c r="M15" s="93" t="str">
        <f t="shared" ref="M15:M54" si="0">IF(C15="","",C15*15.5)</f>
        <v/>
      </c>
      <c r="N15" s="30"/>
      <c r="O15" s="99"/>
      <c r="P15" s="18"/>
      <c r="Q15" s="18"/>
      <c r="R15" s="18"/>
      <c r="S15" s="18"/>
      <c r="T15" s="18"/>
      <c r="U15" s="18"/>
      <c r="IE15" s="26"/>
      <c r="IF15" s="26"/>
    </row>
    <row r="16" spans="1:240" s="24" customFormat="1" ht="24" customHeight="1" x14ac:dyDescent="0.2">
      <c r="A16" s="86"/>
      <c r="B16" s="71"/>
      <c r="C16" s="71"/>
      <c r="D16" s="170"/>
      <c r="E16" s="170"/>
      <c r="F16" s="170"/>
      <c r="G16" s="170"/>
      <c r="H16" s="170"/>
      <c r="I16" s="170"/>
      <c r="J16" s="170"/>
      <c r="K16" s="170"/>
      <c r="L16" s="170"/>
      <c r="M16" s="93" t="str">
        <f t="shared" si="0"/>
        <v/>
      </c>
      <c r="N16" s="30"/>
      <c r="O16" s="99"/>
      <c r="P16" s="18"/>
      <c r="Q16" s="18"/>
      <c r="R16" s="18"/>
      <c r="S16" s="18"/>
      <c r="T16" s="18"/>
      <c r="U16" s="18"/>
    </row>
    <row r="17" spans="1:240" s="24" customFormat="1" ht="24" customHeight="1" x14ac:dyDescent="0.2">
      <c r="A17" s="86"/>
      <c r="B17" s="71"/>
      <c r="C17" s="71"/>
      <c r="D17" s="170"/>
      <c r="E17" s="170"/>
      <c r="F17" s="170"/>
      <c r="G17" s="170"/>
      <c r="H17" s="170"/>
      <c r="I17" s="170"/>
      <c r="J17" s="170"/>
      <c r="K17" s="170"/>
      <c r="L17" s="170"/>
      <c r="M17" s="93" t="str">
        <f t="shared" si="0"/>
        <v/>
      </c>
      <c r="N17" s="30"/>
      <c r="O17" s="99"/>
      <c r="P17" s="18"/>
      <c r="Q17" s="18"/>
      <c r="R17" s="18"/>
      <c r="S17" s="18"/>
      <c r="T17" s="18"/>
      <c r="U17" s="18"/>
      <c r="IE17" s="25"/>
      <c r="IF17" s="26"/>
    </row>
    <row r="18" spans="1:240" s="24" customFormat="1" ht="24" customHeight="1" x14ac:dyDescent="0.2">
      <c r="A18" s="86"/>
      <c r="B18" s="71"/>
      <c r="C18" s="71"/>
      <c r="D18" s="170"/>
      <c r="E18" s="170"/>
      <c r="F18" s="170"/>
      <c r="G18" s="170"/>
      <c r="H18" s="170"/>
      <c r="I18" s="170"/>
      <c r="J18" s="170"/>
      <c r="K18" s="170"/>
      <c r="L18" s="170"/>
      <c r="M18" s="93" t="str">
        <f t="shared" si="0"/>
        <v/>
      </c>
      <c r="N18" s="30"/>
      <c r="O18" s="99"/>
      <c r="P18" s="18"/>
      <c r="Q18" s="18"/>
      <c r="R18" s="18"/>
      <c r="S18" s="18"/>
      <c r="T18" s="18"/>
      <c r="U18" s="18"/>
      <c r="IE18" s="26"/>
      <c r="IF18" s="26"/>
    </row>
    <row r="19" spans="1:240" s="24" customFormat="1" ht="24" customHeight="1" x14ac:dyDescent="0.2">
      <c r="A19" s="86"/>
      <c r="B19" s="71"/>
      <c r="C19" s="71"/>
      <c r="D19" s="170"/>
      <c r="E19" s="170"/>
      <c r="F19" s="170"/>
      <c r="G19" s="170"/>
      <c r="H19" s="170"/>
      <c r="I19" s="170"/>
      <c r="J19" s="170"/>
      <c r="K19" s="170"/>
      <c r="L19" s="170"/>
      <c r="M19" s="93" t="str">
        <f t="shared" si="0"/>
        <v/>
      </c>
      <c r="N19" s="30"/>
      <c r="O19" s="99"/>
      <c r="P19" s="18"/>
      <c r="Q19" s="18"/>
      <c r="R19" s="18"/>
      <c r="S19" s="18"/>
      <c r="T19" s="18"/>
      <c r="U19" s="18"/>
      <c r="IE19" s="26"/>
      <c r="IF19" s="26"/>
    </row>
    <row r="20" spans="1:240" s="24" customFormat="1" ht="24" customHeight="1" x14ac:dyDescent="0.2">
      <c r="A20" s="86"/>
      <c r="B20" s="71"/>
      <c r="C20" s="71"/>
      <c r="D20" s="170"/>
      <c r="E20" s="170"/>
      <c r="F20" s="170"/>
      <c r="G20" s="170"/>
      <c r="H20" s="170"/>
      <c r="I20" s="170"/>
      <c r="J20" s="170"/>
      <c r="K20" s="170"/>
      <c r="L20" s="170"/>
      <c r="M20" s="93" t="str">
        <f t="shared" si="0"/>
        <v/>
      </c>
      <c r="N20" s="30"/>
      <c r="O20" s="99"/>
      <c r="P20" s="18"/>
      <c r="Q20" s="18"/>
      <c r="R20" s="18"/>
      <c r="S20" s="18"/>
      <c r="T20" s="18"/>
      <c r="U20" s="18"/>
    </row>
    <row r="21" spans="1:240" s="24" customFormat="1" ht="24" customHeight="1" x14ac:dyDescent="0.2">
      <c r="A21" s="86"/>
      <c r="B21" s="71"/>
      <c r="C21" s="71"/>
      <c r="D21" s="170"/>
      <c r="E21" s="170"/>
      <c r="F21" s="170"/>
      <c r="G21" s="170"/>
      <c r="H21" s="170"/>
      <c r="I21" s="170"/>
      <c r="J21" s="170"/>
      <c r="K21" s="170"/>
      <c r="L21" s="170"/>
      <c r="M21" s="93" t="str">
        <f t="shared" si="0"/>
        <v/>
      </c>
      <c r="N21" s="30"/>
      <c r="O21" s="99"/>
      <c r="P21" s="18"/>
      <c r="Q21" s="18"/>
      <c r="R21" s="18"/>
      <c r="S21" s="18"/>
      <c r="T21" s="18"/>
      <c r="U21" s="18"/>
    </row>
    <row r="22" spans="1:240" s="24" customFormat="1" ht="24" customHeight="1" x14ac:dyDescent="0.2">
      <c r="A22" s="86"/>
      <c r="B22" s="71"/>
      <c r="C22" s="71"/>
      <c r="D22" s="170"/>
      <c r="E22" s="170"/>
      <c r="F22" s="170"/>
      <c r="G22" s="170"/>
      <c r="H22" s="170"/>
      <c r="I22" s="170"/>
      <c r="J22" s="170"/>
      <c r="K22" s="170"/>
      <c r="L22" s="170"/>
      <c r="M22" s="93" t="str">
        <f t="shared" si="0"/>
        <v/>
      </c>
      <c r="N22" s="30"/>
      <c r="O22" s="99"/>
      <c r="P22" s="18"/>
      <c r="Q22" s="18"/>
      <c r="R22" s="18"/>
      <c r="S22" s="18"/>
      <c r="T22" s="18"/>
      <c r="U22" s="18"/>
    </row>
    <row r="23" spans="1:240" s="24" customFormat="1" ht="24" customHeight="1" x14ac:dyDescent="0.2">
      <c r="A23" s="86"/>
      <c r="B23" s="71"/>
      <c r="C23" s="71"/>
      <c r="D23" s="170"/>
      <c r="E23" s="170"/>
      <c r="F23" s="170"/>
      <c r="G23" s="170"/>
      <c r="H23" s="170"/>
      <c r="I23" s="170"/>
      <c r="J23" s="170"/>
      <c r="K23" s="170"/>
      <c r="L23" s="170"/>
      <c r="M23" s="93" t="str">
        <f t="shared" si="0"/>
        <v/>
      </c>
      <c r="N23" s="30"/>
      <c r="O23" s="99"/>
      <c r="P23" s="18"/>
      <c r="Q23" s="18"/>
      <c r="R23" s="18"/>
      <c r="S23" s="18"/>
      <c r="T23" s="18"/>
      <c r="U23" s="18"/>
    </row>
    <row r="24" spans="1:240" s="24" customFormat="1" ht="24" customHeight="1" x14ac:dyDescent="0.2">
      <c r="A24" s="86"/>
      <c r="B24" s="71"/>
      <c r="C24" s="71"/>
      <c r="D24" s="170"/>
      <c r="E24" s="170"/>
      <c r="F24" s="170"/>
      <c r="G24" s="170"/>
      <c r="H24" s="170"/>
      <c r="I24" s="170"/>
      <c r="J24" s="170"/>
      <c r="K24" s="170"/>
      <c r="L24" s="170"/>
      <c r="M24" s="93" t="str">
        <f t="shared" si="0"/>
        <v/>
      </c>
      <c r="N24" s="30"/>
      <c r="O24" s="99"/>
      <c r="P24" s="18"/>
      <c r="Q24" s="18"/>
      <c r="R24" s="18"/>
      <c r="S24" s="18"/>
      <c r="T24" s="18"/>
      <c r="U24" s="18"/>
    </row>
    <row r="25" spans="1:240" s="24" customFormat="1" ht="24" customHeight="1" x14ac:dyDescent="0.2">
      <c r="A25" s="86"/>
      <c r="B25" s="71"/>
      <c r="C25" s="71"/>
      <c r="D25" s="170"/>
      <c r="E25" s="170"/>
      <c r="F25" s="170"/>
      <c r="G25" s="170"/>
      <c r="H25" s="170"/>
      <c r="I25" s="170"/>
      <c r="J25" s="170"/>
      <c r="K25" s="170"/>
      <c r="L25" s="170"/>
      <c r="M25" s="93" t="str">
        <f t="shared" si="0"/>
        <v/>
      </c>
      <c r="N25" s="30"/>
      <c r="O25" s="99"/>
      <c r="P25" s="18"/>
      <c r="Q25" s="18"/>
      <c r="R25" s="18"/>
      <c r="S25" s="18"/>
      <c r="T25" s="18"/>
      <c r="U25" s="18"/>
    </row>
    <row r="26" spans="1:240" s="24" customFormat="1" ht="24" customHeight="1" x14ac:dyDescent="0.2">
      <c r="A26" s="86"/>
      <c r="B26" s="71"/>
      <c r="C26" s="71"/>
      <c r="D26" s="170"/>
      <c r="E26" s="170"/>
      <c r="F26" s="170"/>
      <c r="G26" s="170"/>
      <c r="H26" s="170"/>
      <c r="I26" s="170"/>
      <c r="J26" s="170"/>
      <c r="K26" s="170"/>
      <c r="L26" s="170"/>
      <c r="M26" s="93" t="str">
        <f t="shared" si="0"/>
        <v/>
      </c>
      <c r="N26" s="30"/>
      <c r="O26" s="99"/>
      <c r="P26" s="18"/>
      <c r="Q26" s="18"/>
      <c r="R26" s="18"/>
      <c r="S26" s="18"/>
      <c r="T26" s="18"/>
      <c r="U26" s="18"/>
    </row>
    <row r="27" spans="1:240" s="24" customFormat="1" ht="24" customHeight="1" x14ac:dyDescent="0.2">
      <c r="A27" s="86"/>
      <c r="B27" s="71"/>
      <c r="C27" s="71"/>
      <c r="D27" s="170"/>
      <c r="E27" s="170"/>
      <c r="F27" s="170"/>
      <c r="G27" s="170"/>
      <c r="H27" s="170"/>
      <c r="I27" s="170"/>
      <c r="J27" s="170"/>
      <c r="K27" s="170"/>
      <c r="L27" s="170"/>
      <c r="M27" s="93" t="str">
        <f t="shared" si="0"/>
        <v/>
      </c>
      <c r="N27" s="30"/>
      <c r="O27" s="99"/>
      <c r="P27" s="18"/>
      <c r="Q27" s="18"/>
      <c r="R27" s="18"/>
      <c r="S27" s="18"/>
      <c r="T27" s="18"/>
      <c r="U27" s="18"/>
    </row>
    <row r="28" spans="1:240" s="24" customFormat="1" ht="24" customHeight="1" x14ac:dyDescent="0.2">
      <c r="A28" s="86"/>
      <c r="B28" s="71"/>
      <c r="C28" s="71"/>
      <c r="D28" s="170"/>
      <c r="E28" s="170"/>
      <c r="F28" s="170"/>
      <c r="G28" s="170"/>
      <c r="H28" s="170"/>
      <c r="I28" s="170"/>
      <c r="J28" s="170"/>
      <c r="K28" s="170"/>
      <c r="L28" s="170"/>
      <c r="M28" s="93" t="str">
        <f t="shared" si="0"/>
        <v/>
      </c>
      <c r="N28" s="30"/>
      <c r="O28" s="99"/>
      <c r="P28" s="18"/>
      <c r="Q28" s="18"/>
      <c r="R28" s="18"/>
      <c r="S28" s="18"/>
      <c r="T28" s="18"/>
      <c r="U28" s="18"/>
    </row>
    <row r="29" spans="1:240" s="24" customFormat="1" ht="24" customHeight="1" x14ac:dyDescent="0.2">
      <c r="A29" s="86"/>
      <c r="B29" s="71"/>
      <c r="C29" s="71"/>
      <c r="D29" s="170"/>
      <c r="E29" s="170"/>
      <c r="F29" s="170"/>
      <c r="G29" s="170"/>
      <c r="H29" s="170"/>
      <c r="I29" s="170"/>
      <c r="J29" s="170"/>
      <c r="K29" s="170"/>
      <c r="L29" s="170"/>
      <c r="M29" s="93" t="str">
        <f t="shared" si="0"/>
        <v/>
      </c>
      <c r="N29" s="30"/>
      <c r="O29" s="99"/>
      <c r="P29" s="18"/>
      <c r="Q29" s="18"/>
      <c r="R29" s="18"/>
      <c r="S29" s="18"/>
      <c r="T29" s="18"/>
      <c r="U29" s="18"/>
    </row>
    <row r="30" spans="1:240" s="24" customFormat="1" ht="24" customHeight="1" x14ac:dyDescent="0.2">
      <c r="A30" s="86"/>
      <c r="B30" s="71"/>
      <c r="C30" s="71"/>
      <c r="D30" s="170"/>
      <c r="E30" s="170"/>
      <c r="F30" s="170"/>
      <c r="G30" s="170"/>
      <c r="H30" s="170"/>
      <c r="I30" s="170"/>
      <c r="J30" s="170"/>
      <c r="K30" s="170"/>
      <c r="L30" s="170"/>
      <c r="M30" s="93" t="str">
        <f t="shared" si="0"/>
        <v/>
      </c>
      <c r="N30" s="30"/>
      <c r="O30" s="99"/>
      <c r="P30" s="18"/>
      <c r="Q30" s="18"/>
      <c r="R30" s="18"/>
      <c r="S30" s="18"/>
      <c r="T30" s="18"/>
      <c r="U30" s="18"/>
    </row>
    <row r="31" spans="1:240" s="24" customFormat="1" ht="24" customHeight="1" x14ac:dyDescent="0.2">
      <c r="A31" s="86"/>
      <c r="B31" s="71"/>
      <c r="C31" s="71"/>
      <c r="D31" s="170"/>
      <c r="E31" s="170"/>
      <c r="F31" s="170"/>
      <c r="G31" s="170"/>
      <c r="H31" s="170"/>
      <c r="I31" s="170"/>
      <c r="J31" s="170"/>
      <c r="K31" s="170"/>
      <c r="L31" s="170"/>
      <c r="M31" s="93" t="str">
        <f t="shared" si="0"/>
        <v/>
      </c>
      <c r="N31" s="30"/>
      <c r="O31" s="99"/>
      <c r="P31" s="18"/>
      <c r="Q31" s="18"/>
      <c r="R31" s="18"/>
      <c r="S31" s="18"/>
      <c r="T31" s="18"/>
      <c r="U31" s="18"/>
    </row>
    <row r="32" spans="1:240" s="24" customFormat="1" ht="24" customHeight="1" x14ac:dyDescent="0.2">
      <c r="A32" s="86"/>
      <c r="B32" s="71"/>
      <c r="C32" s="71"/>
      <c r="D32" s="170"/>
      <c r="E32" s="170"/>
      <c r="F32" s="170"/>
      <c r="G32" s="170"/>
      <c r="H32" s="170"/>
      <c r="I32" s="170"/>
      <c r="J32" s="170"/>
      <c r="K32" s="170"/>
      <c r="L32" s="170"/>
      <c r="M32" s="93" t="str">
        <f t="shared" si="0"/>
        <v/>
      </c>
      <c r="N32" s="30"/>
      <c r="O32" s="99"/>
      <c r="P32" s="55" t="s">
        <v>30</v>
      </c>
      <c r="Q32" s="18"/>
      <c r="R32" s="18"/>
      <c r="S32" s="18"/>
      <c r="T32" s="18"/>
      <c r="U32" s="18"/>
      <c r="IE32" s="25"/>
      <c r="IF32" s="26"/>
    </row>
    <row r="33" spans="1:240" s="24" customFormat="1" ht="24" customHeight="1" x14ac:dyDescent="0.2">
      <c r="A33" s="86"/>
      <c r="B33" s="71"/>
      <c r="C33" s="71"/>
      <c r="D33" s="170"/>
      <c r="E33" s="170"/>
      <c r="F33" s="170"/>
      <c r="G33" s="170"/>
      <c r="H33" s="170"/>
      <c r="I33" s="170"/>
      <c r="J33" s="170"/>
      <c r="K33" s="170"/>
      <c r="L33" s="170"/>
      <c r="M33" s="93" t="str">
        <f t="shared" si="0"/>
        <v/>
      </c>
      <c r="N33" s="30"/>
      <c r="O33" s="99"/>
      <c r="P33" s="18"/>
      <c r="Q33" s="18"/>
      <c r="R33" s="18"/>
      <c r="S33" s="18"/>
      <c r="T33" s="18"/>
      <c r="U33" s="18"/>
      <c r="IE33" s="25"/>
      <c r="IF33" s="26"/>
    </row>
    <row r="34" spans="1:240" s="24" customFormat="1" ht="24" customHeight="1" x14ac:dyDescent="0.2">
      <c r="A34" s="86"/>
      <c r="B34" s="71"/>
      <c r="C34" s="71"/>
      <c r="D34" s="170"/>
      <c r="E34" s="170"/>
      <c r="F34" s="170"/>
      <c r="G34" s="170"/>
      <c r="H34" s="170"/>
      <c r="I34" s="170"/>
      <c r="J34" s="170"/>
      <c r="K34" s="170"/>
      <c r="L34" s="170"/>
      <c r="M34" s="93" t="str">
        <f t="shared" si="0"/>
        <v/>
      </c>
      <c r="N34" s="30"/>
      <c r="O34" s="99"/>
      <c r="P34" s="18"/>
      <c r="Q34" s="18"/>
      <c r="R34" s="18"/>
      <c r="S34" s="18"/>
      <c r="T34" s="18"/>
      <c r="U34" s="18"/>
      <c r="IE34" s="26"/>
      <c r="IF34" s="26"/>
    </row>
    <row r="35" spans="1:240" s="24" customFormat="1" ht="24" customHeight="1" x14ac:dyDescent="0.2">
      <c r="A35" s="86"/>
      <c r="B35" s="71"/>
      <c r="C35" s="71"/>
      <c r="D35" s="170"/>
      <c r="E35" s="170"/>
      <c r="F35" s="170"/>
      <c r="G35" s="170"/>
      <c r="H35" s="170"/>
      <c r="I35" s="170"/>
      <c r="J35" s="170"/>
      <c r="K35" s="170"/>
      <c r="L35" s="170"/>
      <c r="M35" s="93" t="str">
        <f t="shared" si="0"/>
        <v/>
      </c>
      <c r="N35" s="30"/>
      <c r="O35" s="99"/>
      <c r="P35" s="18"/>
      <c r="Q35" s="18"/>
      <c r="R35" s="18"/>
      <c r="S35" s="18"/>
      <c r="T35" s="18"/>
      <c r="U35" s="18"/>
      <c r="IE35" s="25"/>
      <c r="IF35" s="26"/>
    </row>
    <row r="36" spans="1:240" s="24" customFormat="1" ht="24" customHeight="1" x14ac:dyDescent="0.2">
      <c r="A36" s="86"/>
      <c r="B36" s="71"/>
      <c r="C36" s="71"/>
      <c r="D36" s="170"/>
      <c r="E36" s="170"/>
      <c r="F36" s="170"/>
      <c r="G36" s="170"/>
      <c r="H36" s="170"/>
      <c r="I36" s="170"/>
      <c r="J36" s="170"/>
      <c r="K36" s="170"/>
      <c r="L36" s="170"/>
      <c r="M36" s="93" t="str">
        <f t="shared" si="0"/>
        <v/>
      </c>
      <c r="N36" s="30"/>
      <c r="O36" s="99"/>
      <c r="P36" s="18"/>
      <c r="Q36" s="18"/>
      <c r="R36" s="18"/>
      <c r="S36" s="18"/>
      <c r="T36" s="18"/>
      <c r="U36" s="18"/>
      <c r="IE36" s="26"/>
      <c r="IF36" s="26"/>
    </row>
    <row r="37" spans="1:240" s="24" customFormat="1" ht="24" customHeight="1" x14ac:dyDescent="0.2">
      <c r="A37" s="86"/>
      <c r="B37" s="71"/>
      <c r="C37" s="71"/>
      <c r="D37" s="170"/>
      <c r="E37" s="170"/>
      <c r="F37" s="170"/>
      <c r="G37" s="170"/>
      <c r="H37" s="170"/>
      <c r="I37" s="170"/>
      <c r="J37" s="170"/>
      <c r="K37" s="170"/>
      <c r="L37" s="170"/>
      <c r="M37" s="93" t="str">
        <f t="shared" si="0"/>
        <v/>
      </c>
      <c r="N37" s="30"/>
      <c r="O37" s="99"/>
      <c r="P37" s="18"/>
      <c r="Q37" s="18"/>
      <c r="R37" s="18"/>
      <c r="S37" s="18"/>
      <c r="T37" s="18"/>
      <c r="U37" s="18"/>
      <c r="IE37" s="26"/>
      <c r="IF37" s="26"/>
    </row>
    <row r="38" spans="1:240" s="24" customFormat="1" ht="24" customHeight="1" x14ac:dyDescent="0.2">
      <c r="A38" s="86"/>
      <c r="B38" s="71"/>
      <c r="C38" s="71"/>
      <c r="D38" s="170"/>
      <c r="E38" s="170"/>
      <c r="F38" s="170"/>
      <c r="G38" s="170"/>
      <c r="H38" s="170"/>
      <c r="I38" s="170"/>
      <c r="J38" s="170"/>
      <c r="K38" s="170"/>
      <c r="L38" s="170"/>
      <c r="M38" s="93" t="str">
        <f t="shared" si="0"/>
        <v/>
      </c>
      <c r="N38" s="30"/>
      <c r="O38" s="99"/>
      <c r="P38" s="18"/>
      <c r="Q38" s="18"/>
      <c r="R38" s="18"/>
      <c r="S38" s="18"/>
      <c r="T38" s="18"/>
      <c r="U38" s="18"/>
    </row>
    <row r="39" spans="1:240" s="24" customFormat="1" ht="24" customHeight="1" x14ac:dyDescent="0.2">
      <c r="A39" s="86"/>
      <c r="B39" s="71"/>
      <c r="C39" s="71"/>
      <c r="D39" s="170"/>
      <c r="E39" s="170"/>
      <c r="F39" s="170"/>
      <c r="G39" s="170"/>
      <c r="H39" s="170"/>
      <c r="I39" s="170"/>
      <c r="J39" s="170"/>
      <c r="K39" s="170"/>
      <c r="L39" s="170"/>
      <c r="M39" s="93" t="str">
        <f t="shared" si="0"/>
        <v/>
      </c>
      <c r="N39" s="30"/>
      <c r="O39" s="99"/>
      <c r="P39" s="18"/>
      <c r="Q39" s="18"/>
      <c r="R39" s="18"/>
      <c r="S39" s="18"/>
      <c r="T39" s="18"/>
      <c r="U39" s="18"/>
    </row>
    <row r="40" spans="1:240" s="24" customFormat="1" ht="24" customHeight="1" x14ac:dyDescent="0.2">
      <c r="A40" s="86"/>
      <c r="B40" s="71"/>
      <c r="C40" s="71"/>
      <c r="D40" s="170"/>
      <c r="E40" s="170"/>
      <c r="F40" s="170"/>
      <c r="G40" s="170"/>
      <c r="H40" s="170"/>
      <c r="I40" s="170"/>
      <c r="J40" s="170"/>
      <c r="K40" s="170"/>
      <c r="L40" s="170"/>
      <c r="M40" s="93" t="str">
        <f t="shared" si="0"/>
        <v/>
      </c>
      <c r="N40" s="30"/>
      <c r="O40" s="99"/>
      <c r="P40" s="18"/>
      <c r="Q40" s="18"/>
      <c r="R40" s="18"/>
      <c r="S40" s="18"/>
      <c r="T40" s="18"/>
      <c r="U40" s="18"/>
    </row>
    <row r="41" spans="1:240" s="24" customFormat="1" ht="24" customHeight="1" x14ac:dyDescent="0.2">
      <c r="A41" s="86"/>
      <c r="B41" s="71"/>
      <c r="C41" s="71"/>
      <c r="D41" s="191"/>
      <c r="E41" s="170"/>
      <c r="F41" s="170"/>
      <c r="G41" s="170"/>
      <c r="H41" s="170"/>
      <c r="I41" s="170"/>
      <c r="J41" s="170"/>
      <c r="K41" s="170"/>
      <c r="L41" s="170"/>
      <c r="M41" s="93" t="str">
        <f t="shared" si="0"/>
        <v/>
      </c>
      <c r="N41" s="30"/>
      <c r="O41" s="99"/>
      <c r="P41" s="18"/>
      <c r="Q41" s="18"/>
      <c r="R41" s="18"/>
      <c r="S41" s="18"/>
      <c r="T41" s="18"/>
      <c r="U41" s="18"/>
    </row>
    <row r="42" spans="1:240" s="24" customFormat="1" ht="24" customHeight="1" x14ac:dyDescent="0.2">
      <c r="A42" s="86"/>
      <c r="B42" s="71"/>
      <c r="C42" s="71"/>
      <c r="D42" s="170"/>
      <c r="E42" s="170"/>
      <c r="F42" s="170"/>
      <c r="G42" s="170"/>
      <c r="H42" s="170"/>
      <c r="I42" s="170"/>
      <c r="J42" s="170"/>
      <c r="K42" s="170"/>
      <c r="L42" s="170"/>
      <c r="M42" s="93" t="str">
        <f t="shared" si="0"/>
        <v/>
      </c>
      <c r="N42" s="30"/>
      <c r="O42" s="99"/>
      <c r="P42" s="18"/>
      <c r="Q42" s="18"/>
      <c r="R42" s="18"/>
      <c r="S42" s="18"/>
      <c r="T42" s="18"/>
      <c r="U42" s="18"/>
    </row>
    <row r="43" spans="1:240" s="24" customFormat="1" ht="24" customHeight="1" x14ac:dyDescent="0.2">
      <c r="A43" s="86"/>
      <c r="B43" s="71"/>
      <c r="C43" s="71"/>
      <c r="D43" s="170"/>
      <c r="E43" s="170"/>
      <c r="F43" s="170"/>
      <c r="G43" s="170"/>
      <c r="H43" s="170"/>
      <c r="I43" s="170"/>
      <c r="J43" s="170"/>
      <c r="K43" s="170"/>
      <c r="L43" s="170"/>
      <c r="M43" s="93" t="str">
        <f t="shared" si="0"/>
        <v/>
      </c>
      <c r="N43" s="30"/>
      <c r="O43" s="99"/>
      <c r="P43" s="18"/>
      <c r="Q43" s="18"/>
      <c r="R43" s="18"/>
      <c r="S43" s="18"/>
      <c r="T43" s="18"/>
      <c r="U43" s="18"/>
    </row>
    <row r="44" spans="1:240" s="24" customFormat="1" ht="24" customHeight="1" x14ac:dyDescent="0.2">
      <c r="A44" s="86"/>
      <c r="B44" s="71"/>
      <c r="C44" s="71"/>
      <c r="D44" s="170"/>
      <c r="E44" s="170"/>
      <c r="F44" s="170"/>
      <c r="G44" s="170"/>
      <c r="H44" s="170"/>
      <c r="I44" s="170"/>
      <c r="J44" s="170"/>
      <c r="K44" s="170"/>
      <c r="L44" s="170"/>
      <c r="M44" s="93" t="str">
        <f t="shared" si="0"/>
        <v/>
      </c>
      <c r="N44" s="30"/>
      <c r="O44" s="99"/>
      <c r="P44" s="18"/>
      <c r="Q44" s="18"/>
      <c r="R44" s="18"/>
      <c r="S44" s="18"/>
      <c r="T44" s="18"/>
      <c r="U44" s="18"/>
    </row>
    <row r="45" spans="1:240" s="24" customFormat="1" ht="24" customHeight="1" x14ac:dyDescent="0.2">
      <c r="A45" s="86"/>
      <c r="B45" s="71"/>
      <c r="C45" s="71"/>
      <c r="D45" s="170"/>
      <c r="E45" s="170"/>
      <c r="F45" s="170"/>
      <c r="G45" s="170"/>
      <c r="H45" s="170"/>
      <c r="I45" s="170"/>
      <c r="J45" s="170"/>
      <c r="K45" s="170"/>
      <c r="L45" s="170"/>
      <c r="M45" s="93" t="str">
        <f t="shared" si="0"/>
        <v/>
      </c>
      <c r="N45" s="30"/>
      <c r="O45" s="99"/>
      <c r="P45" s="18"/>
      <c r="Q45" s="18"/>
      <c r="R45" s="18"/>
      <c r="S45" s="18"/>
      <c r="T45" s="18"/>
      <c r="U45" s="18"/>
    </row>
    <row r="46" spans="1:240" s="24" customFormat="1" ht="24" customHeight="1" x14ac:dyDescent="0.2">
      <c r="A46" s="86"/>
      <c r="B46" s="71"/>
      <c r="C46" s="71"/>
      <c r="D46" s="170"/>
      <c r="E46" s="170"/>
      <c r="F46" s="170"/>
      <c r="G46" s="170"/>
      <c r="H46" s="170"/>
      <c r="I46" s="170"/>
      <c r="J46" s="170"/>
      <c r="K46" s="170"/>
      <c r="L46" s="170"/>
      <c r="M46" s="93" t="str">
        <f t="shared" si="0"/>
        <v/>
      </c>
      <c r="N46" s="30"/>
      <c r="O46" s="99"/>
      <c r="P46" s="18"/>
      <c r="Q46" s="18"/>
      <c r="R46" s="18"/>
      <c r="S46" s="18"/>
      <c r="T46" s="18"/>
      <c r="U46" s="18"/>
    </row>
    <row r="47" spans="1:240" s="24" customFormat="1" ht="24" customHeight="1" x14ac:dyDescent="0.2">
      <c r="A47" s="86"/>
      <c r="B47" s="71"/>
      <c r="C47" s="71"/>
      <c r="D47" s="170"/>
      <c r="E47" s="170"/>
      <c r="F47" s="170"/>
      <c r="G47" s="170"/>
      <c r="H47" s="170"/>
      <c r="I47" s="170"/>
      <c r="J47" s="170"/>
      <c r="K47" s="170"/>
      <c r="L47" s="170"/>
      <c r="M47" s="93" t="str">
        <f t="shared" si="0"/>
        <v/>
      </c>
      <c r="N47" s="30"/>
      <c r="O47" s="99"/>
      <c r="P47" s="18"/>
      <c r="Q47" s="18"/>
      <c r="R47" s="18"/>
      <c r="S47" s="18"/>
      <c r="T47" s="18"/>
      <c r="U47" s="18"/>
    </row>
    <row r="48" spans="1:240" s="24" customFormat="1" ht="24" customHeight="1" x14ac:dyDescent="0.2">
      <c r="A48" s="86"/>
      <c r="B48" s="71"/>
      <c r="C48" s="71"/>
      <c r="D48" s="170"/>
      <c r="E48" s="170"/>
      <c r="F48" s="170"/>
      <c r="G48" s="170"/>
      <c r="H48" s="170"/>
      <c r="I48" s="170"/>
      <c r="J48" s="170"/>
      <c r="K48" s="170"/>
      <c r="L48" s="170"/>
      <c r="M48" s="93" t="str">
        <f t="shared" si="0"/>
        <v/>
      </c>
      <c r="N48" s="30"/>
      <c r="O48" s="99"/>
      <c r="P48" s="18"/>
      <c r="Q48" s="18"/>
      <c r="R48" s="18"/>
      <c r="S48" s="18"/>
      <c r="T48" s="18"/>
      <c r="U48" s="18"/>
    </row>
    <row r="49" spans="1:21" s="24" customFormat="1" ht="24" customHeight="1" x14ac:dyDescent="0.2">
      <c r="A49" s="86"/>
      <c r="B49" s="71"/>
      <c r="C49" s="71"/>
      <c r="D49" s="170"/>
      <c r="E49" s="170"/>
      <c r="F49" s="170"/>
      <c r="G49" s="170"/>
      <c r="H49" s="170"/>
      <c r="I49" s="170"/>
      <c r="J49" s="170"/>
      <c r="K49" s="170"/>
      <c r="L49" s="170"/>
      <c r="M49" s="93" t="str">
        <f t="shared" si="0"/>
        <v/>
      </c>
      <c r="N49" s="30"/>
      <c r="O49" s="99"/>
      <c r="P49" s="18"/>
      <c r="Q49" s="18"/>
      <c r="R49" s="18"/>
      <c r="S49" s="18"/>
      <c r="T49" s="18"/>
      <c r="U49" s="18"/>
    </row>
    <row r="50" spans="1:21" s="24" customFormat="1" ht="24" customHeight="1" x14ac:dyDescent="0.2">
      <c r="A50" s="86"/>
      <c r="B50" s="71"/>
      <c r="C50" s="71"/>
      <c r="D50" s="170"/>
      <c r="E50" s="170"/>
      <c r="F50" s="170"/>
      <c r="G50" s="170"/>
      <c r="H50" s="170"/>
      <c r="I50" s="170"/>
      <c r="J50" s="170"/>
      <c r="K50" s="170"/>
      <c r="L50" s="170"/>
      <c r="M50" s="93" t="str">
        <f t="shared" si="0"/>
        <v/>
      </c>
      <c r="N50" s="30"/>
      <c r="O50" s="99"/>
      <c r="P50" s="18"/>
      <c r="Q50" s="18"/>
      <c r="R50" s="18"/>
      <c r="S50" s="18"/>
      <c r="T50" s="18"/>
      <c r="U50" s="18"/>
    </row>
    <row r="51" spans="1:21" s="24" customFormat="1" ht="24" customHeight="1" x14ac:dyDescent="0.2">
      <c r="A51" s="86"/>
      <c r="B51" s="71"/>
      <c r="C51" s="71"/>
      <c r="D51" s="170"/>
      <c r="E51" s="170"/>
      <c r="F51" s="170"/>
      <c r="G51" s="170"/>
      <c r="H51" s="170"/>
      <c r="I51" s="170"/>
      <c r="J51" s="170"/>
      <c r="K51" s="170"/>
      <c r="L51" s="170"/>
      <c r="M51" s="93" t="str">
        <f t="shared" si="0"/>
        <v/>
      </c>
      <c r="N51" s="30"/>
      <c r="O51" s="99"/>
      <c r="P51" s="18"/>
      <c r="Q51" s="18"/>
      <c r="R51" s="18"/>
      <c r="S51" s="18"/>
      <c r="T51" s="18"/>
      <c r="U51" s="18"/>
    </row>
    <row r="52" spans="1:21" s="24" customFormat="1" ht="24" customHeight="1" x14ac:dyDescent="0.2">
      <c r="A52" s="86"/>
      <c r="B52" s="71"/>
      <c r="C52" s="71"/>
      <c r="D52" s="170"/>
      <c r="E52" s="170"/>
      <c r="F52" s="170"/>
      <c r="G52" s="170"/>
      <c r="H52" s="170"/>
      <c r="I52" s="170"/>
      <c r="J52" s="170"/>
      <c r="K52" s="170"/>
      <c r="L52" s="170"/>
      <c r="M52" s="93" t="str">
        <f t="shared" si="0"/>
        <v/>
      </c>
      <c r="N52" s="30"/>
      <c r="O52" s="99"/>
      <c r="P52" s="18"/>
      <c r="Q52" s="18"/>
      <c r="R52" s="18"/>
      <c r="S52" s="18"/>
      <c r="T52" s="18"/>
      <c r="U52" s="18"/>
    </row>
    <row r="53" spans="1:21" s="24" customFormat="1" ht="24" customHeight="1" x14ac:dyDescent="0.2">
      <c r="A53" s="86"/>
      <c r="B53" s="71"/>
      <c r="C53" s="71"/>
      <c r="D53" s="170"/>
      <c r="E53" s="170"/>
      <c r="F53" s="170"/>
      <c r="G53" s="170"/>
      <c r="H53" s="170"/>
      <c r="I53" s="170"/>
      <c r="J53" s="170"/>
      <c r="K53" s="170"/>
      <c r="L53" s="170"/>
      <c r="M53" s="93" t="str">
        <f t="shared" si="0"/>
        <v/>
      </c>
      <c r="N53" s="30"/>
      <c r="O53" s="99"/>
      <c r="P53" s="18"/>
      <c r="Q53" s="18"/>
      <c r="R53" s="18"/>
      <c r="S53" s="18"/>
      <c r="T53" s="18"/>
      <c r="U53" s="18"/>
    </row>
    <row r="54" spans="1:21" s="24" customFormat="1" ht="24" customHeight="1" x14ac:dyDescent="0.2">
      <c r="A54" s="86"/>
      <c r="B54" s="71"/>
      <c r="C54" s="71"/>
      <c r="D54" s="170"/>
      <c r="E54" s="170"/>
      <c r="F54" s="170"/>
      <c r="G54" s="170"/>
      <c r="H54" s="170"/>
      <c r="I54" s="170"/>
      <c r="J54" s="170"/>
      <c r="K54" s="170"/>
      <c r="L54" s="170"/>
      <c r="M54" s="93" t="str">
        <f t="shared" si="0"/>
        <v/>
      </c>
      <c r="N54" s="30"/>
      <c r="O54" s="99"/>
      <c r="P54" s="18"/>
      <c r="Q54" s="18"/>
      <c r="R54" s="18"/>
      <c r="S54" s="18"/>
      <c r="T54" s="18"/>
      <c r="U54" s="18"/>
    </row>
    <row r="55" spans="1:21" s="27" customFormat="1" ht="6" customHeight="1" x14ac:dyDescent="0.2">
      <c r="A55" s="104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/>
      <c r="N55" s="1"/>
      <c r="O55" s="110"/>
      <c r="P55" s="19"/>
      <c r="Q55" s="19"/>
      <c r="R55" s="19"/>
      <c r="S55" s="19"/>
      <c r="T55" s="19"/>
      <c r="U55" s="19"/>
    </row>
    <row r="56" spans="1:21" s="24" customFormat="1" ht="12.75" customHeight="1" x14ac:dyDescent="0.2">
      <c r="A56" s="104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50"/>
      <c r="N56" s="50">
        <v>1</v>
      </c>
      <c r="O56" s="109"/>
      <c r="P56" s="18"/>
      <c r="Q56" s="18"/>
      <c r="R56" s="18"/>
      <c r="S56" s="18"/>
      <c r="T56" s="18"/>
      <c r="U56" s="18"/>
    </row>
    <row r="57" spans="1:21" s="33" customFormat="1" ht="12.75" customHeight="1" x14ac:dyDescent="0.2">
      <c r="A57" s="85"/>
      <c r="B57" s="34"/>
      <c r="C57" s="34"/>
      <c r="D57" s="34"/>
      <c r="J57" s="34"/>
      <c r="O57" s="85"/>
    </row>
    <row r="58" spans="1:21" s="33" customFormat="1" ht="12.75" customHeight="1" x14ac:dyDescent="0.2">
      <c r="A58" s="85"/>
      <c r="B58" s="34"/>
      <c r="C58" s="34"/>
      <c r="D58" s="34"/>
      <c r="J58" s="34"/>
      <c r="O58" s="85"/>
    </row>
    <row r="59" spans="1:21" s="33" customFormat="1" ht="12.75" customHeight="1" x14ac:dyDescent="0.2">
      <c r="A59" s="85"/>
      <c r="B59" s="34"/>
      <c r="C59" s="34"/>
      <c r="D59" s="34"/>
      <c r="J59" s="34"/>
      <c r="O59" s="85"/>
    </row>
    <row r="60" spans="1:21" s="33" customFormat="1" ht="12.75" customHeight="1" x14ac:dyDescent="0.2">
      <c r="A60" s="85"/>
      <c r="B60" s="34"/>
      <c r="C60" s="34"/>
      <c r="D60" s="34"/>
      <c r="J60" s="34"/>
      <c r="O60" s="85"/>
    </row>
    <row r="61" spans="1:21" s="33" customFormat="1" ht="12.75" customHeight="1" x14ac:dyDescent="0.2">
      <c r="A61" s="85"/>
      <c r="B61" s="34"/>
      <c r="C61" s="34"/>
      <c r="D61" s="34"/>
      <c r="J61" s="34"/>
      <c r="O61" s="85"/>
    </row>
    <row r="62" spans="1:21" s="33" customFormat="1" ht="12.75" customHeight="1" x14ac:dyDescent="0.2">
      <c r="A62" s="85"/>
      <c r="B62" s="34"/>
      <c r="C62" s="34"/>
      <c r="D62" s="34"/>
      <c r="J62" s="34"/>
      <c r="O62" s="85"/>
    </row>
    <row r="63" spans="1:21" s="33" customFormat="1" ht="12.75" customHeight="1" x14ac:dyDescent="0.2">
      <c r="A63" s="85"/>
      <c r="B63" s="34"/>
      <c r="C63" s="34"/>
      <c r="D63" s="34"/>
      <c r="J63" s="34"/>
      <c r="O63" s="85"/>
    </row>
    <row r="64" spans="1:21" s="33" customFormat="1" ht="12.75" customHeight="1" x14ac:dyDescent="0.2">
      <c r="A64" s="85"/>
      <c r="B64" s="34"/>
      <c r="C64" s="34"/>
      <c r="D64" s="34"/>
      <c r="J64" s="34"/>
      <c r="O64" s="85"/>
    </row>
    <row r="65" spans="1:15" s="33" customFormat="1" ht="12.75" customHeight="1" x14ac:dyDescent="0.2">
      <c r="A65" s="85"/>
      <c r="B65" s="34"/>
      <c r="C65" s="34"/>
      <c r="D65" s="34"/>
      <c r="J65" s="34"/>
      <c r="O65" s="85"/>
    </row>
    <row r="66" spans="1:15" s="33" customFormat="1" ht="12.75" customHeight="1" x14ac:dyDescent="0.2">
      <c r="A66" s="85"/>
      <c r="B66" s="34"/>
      <c r="C66" s="34"/>
      <c r="D66" s="34"/>
      <c r="J66" s="34"/>
      <c r="O66" s="85"/>
    </row>
    <row r="67" spans="1:15" s="33" customFormat="1" ht="12.75" customHeight="1" x14ac:dyDescent="0.2">
      <c r="A67" s="85"/>
      <c r="B67" s="34"/>
      <c r="C67" s="34"/>
      <c r="D67" s="34"/>
      <c r="J67" s="34"/>
      <c r="O67" s="85"/>
    </row>
    <row r="68" spans="1:15" s="33" customFormat="1" ht="12.75" customHeight="1" x14ac:dyDescent="0.2">
      <c r="A68" s="85"/>
      <c r="B68" s="34"/>
      <c r="C68" s="34"/>
      <c r="D68" s="34"/>
      <c r="J68" s="34"/>
      <c r="O68" s="85"/>
    </row>
    <row r="69" spans="1:15" s="33" customFormat="1" ht="12.75" customHeight="1" x14ac:dyDescent="0.2">
      <c r="A69" s="85"/>
      <c r="B69" s="34"/>
      <c r="C69" s="34"/>
      <c r="D69" s="34"/>
      <c r="J69" s="34"/>
      <c r="O69" s="85"/>
    </row>
    <row r="70" spans="1:15" s="33" customFormat="1" ht="12.75" customHeight="1" x14ac:dyDescent="0.2">
      <c r="A70" s="85"/>
      <c r="B70" s="34"/>
      <c r="C70" s="34"/>
      <c r="D70" s="34"/>
      <c r="J70" s="34"/>
      <c r="O70" s="85"/>
    </row>
    <row r="71" spans="1:15" s="33" customFormat="1" ht="12.75" customHeight="1" x14ac:dyDescent="0.2">
      <c r="A71" s="85"/>
      <c r="B71" s="34"/>
      <c r="C71" s="34"/>
      <c r="D71" s="34"/>
      <c r="J71" s="34"/>
      <c r="O71" s="85"/>
    </row>
    <row r="72" spans="1:15" s="33" customFormat="1" ht="12.75" customHeight="1" x14ac:dyDescent="0.2">
      <c r="A72" s="85"/>
      <c r="B72" s="34"/>
      <c r="C72" s="34"/>
      <c r="D72" s="34"/>
      <c r="J72" s="34"/>
      <c r="O72" s="85"/>
    </row>
    <row r="73" spans="1:15" s="33" customFormat="1" ht="12.75" customHeight="1" x14ac:dyDescent="0.2">
      <c r="A73" s="85"/>
      <c r="B73" s="34"/>
      <c r="C73" s="34"/>
      <c r="D73" s="34"/>
      <c r="J73" s="34"/>
      <c r="O73" s="85"/>
    </row>
    <row r="74" spans="1:15" s="33" customFormat="1" ht="12.75" customHeight="1" x14ac:dyDescent="0.2">
      <c r="A74" s="85"/>
      <c r="B74" s="34"/>
      <c r="C74" s="34"/>
      <c r="D74" s="34"/>
      <c r="J74" s="34"/>
      <c r="O74" s="85"/>
    </row>
    <row r="75" spans="1:15" s="33" customFormat="1" ht="12.75" customHeight="1" x14ac:dyDescent="0.2">
      <c r="A75" s="85"/>
      <c r="B75" s="34"/>
      <c r="C75" s="34"/>
      <c r="D75" s="34"/>
      <c r="J75" s="34"/>
      <c r="O75" s="85"/>
    </row>
    <row r="76" spans="1:15" s="33" customFormat="1" ht="12.75" customHeight="1" x14ac:dyDescent="0.2">
      <c r="A76" s="85"/>
      <c r="B76" s="34"/>
      <c r="C76" s="34"/>
      <c r="D76" s="34"/>
      <c r="J76" s="34"/>
      <c r="O76" s="85"/>
    </row>
    <row r="77" spans="1:15" s="33" customFormat="1" ht="12.75" customHeight="1" x14ac:dyDescent="0.2">
      <c r="A77" s="85"/>
      <c r="B77" s="34"/>
      <c r="C77" s="34"/>
      <c r="D77" s="34"/>
      <c r="J77" s="34"/>
      <c r="O77" s="85"/>
    </row>
    <row r="78" spans="1:15" s="33" customFormat="1" ht="12.75" customHeight="1" x14ac:dyDescent="0.2">
      <c r="A78" s="85"/>
      <c r="B78" s="34"/>
      <c r="C78" s="34"/>
      <c r="D78" s="34"/>
      <c r="J78" s="34"/>
      <c r="O78" s="85"/>
    </row>
    <row r="79" spans="1:15" s="33" customFormat="1" ht="12.75" customHeight="1" x14ac:dyDescent="0.2">
      <c r="A79" s="85"/>
      <c r="B79" s="34"/>
      <c r="C79" s="34"/>
      <c r="D79" s="34"/>
      <c r="J79" s="34"/>
      <c r="O79" s="85"/>
    </row>
    <row r="80" spans="1:15" s="33" customFormat="1" ht="12.75" customHeight="1" x14ac:dyDescent="0.2">
      <c r="A80" s="85"/>
      <c r="B80" s="34"/>
      <c r="C80" s="34"/>
      <c r="D80" s="34"/>
      <c r="J80" s="34"/>
      <c r="O80" s="85"/>
    </row>
    <row r="81" spans="1:15" s="33" customFormat="1" ht="12.75" customHeight="1" x14ac:dyDescent="0.2">
      <c r="A81" s="85"/>
      <c r="B81" s="34"/>
      <c r="C81" s="34"/>
      <c r="D81" s="34"/>
      <c r="J81" s="34"/>
      <c r="O81" s="85"/>
    </row>
    <row r="82" spans="1:15" s="33" customFormat="1" ht="12.75" customHeight="1" x14ac:dyDescent="0.2">
      <c r="A82" s="85"/>
      <c r="B82" s="34"/>
      <c r="C82" s="34"/>
      <c r="D82" s="34"/>
      <c r="J82" s="34"/>
      <c r="O82" s="85"/>
    </row>
    <row r="83" spans="1:15" s="33" customFormat="1" ht="12.75" customHeight="1" x14ac:dyDescent="0.2">
      <c r="A83" s="85"/>
      <c r="B83" s="34"/>
      <c r="C83" s="34"/>
      <c r="D83" s="34"/>
      <c r="J83" s="34"/>
      <c r="O83" s="85"/>
    </row>
    <row r="84" spans="1:15" s="33" customFormat="1" ht="12.75" customHeight="1" x14ac:dyDescent="0.2">
      <c r="A84" s="85"/>
      <c r="B84" s="34"/>
      <c r="C84" s="34"/>
      <c r="D84" s="34"/>
      <c r="J84" s="34"/>
      <c r="O84" s="85"/>
    </row>
    <row r="85" spans="1:15" s="33" customFormat="1" ht="12.75" customHeight="1" x14ac:dyDescent="0.2">
      <c r="A85" s="85"/>
      <c r="B85" s="34"/>
      <c r="C85" s="34"/>
      <c r="D85" s="34"/>
      <c r="J85" s="34"/>
      <c r="O85" s="85"/>
    </row>
    <row r="86" spans="1:15" s="33" customFormat="1" ht="12.75" customHeight="1" x14ac:dyDescent="0.2">
      <c r="A86" s="85"/>
      <c r="B86" s="34"/>
      <c r="C86" s="34"/>
      <c r="D86" s="34"/>
      <c r="J86" s="34"/>
      <c r="O86" s="85"/>
    </row>
    <row r="87" spans="1:15" s="33" customFormat="1" ht="12.75" customHeight="1" x14ac:dyDescent="0.2">
      <c r="A87" s="85"/>
      <c r="B87" s="34"/>
      <c r="C87" s="34"/>
      <c r="D87" s="34"/>
      <c r="J87" s="34"/>
      <c r="O87" s="85"/>
    </row>
    <row r="88" spans="1:15" s="33" customFormat="1" ht="12.75" customHeight="1" x14ac:dyDescent="0.2">
      <c r="A88" s="85"/>
      <c r="B88" s="34"/>
      <c r="C88" s="34"/>
      <c r="D88" s="34"/>
      <c r="J88" s="34"/>
      <c r="O88" s="85"/>
    </row>
    <row r="89" spans="1:15" s="33" customFormat="1" ht="12.75" customHeight="1" x14ac:dyDescent="0.2">
      <c r="A89" s="85"/>
      <c r="B89" s="34"/>
      <c r="C89" s="34"/>
      <c r="D89" s="34"/>
      <c r="J89" s="34"/>
      <c r="O89" s="85"/>
    </row>
    <row r="90" spans="1:15" s="33" customFormat="1" ht="12.75" customHeight="1" x14ac:dyDescent="0.2">
      <c r="A90" s="85"/>
      <c r="B90" s="34"/>
      <c r="C90" s="34"/>
      <c r="D90" s="34"/>
      <c r="J90" s="34"/>
      <c r="O90" s="85"/>
    </row>
    <row r="91" spans="1:15" s="33" customFormat="1" ht="12.75" customHeight="1" x14ac:dyDescent="0.2">
      <c r="A91" s="85"/>
      <c r="B91" s="34"/>
      <c r="C91" s="34"/>
      <c r="D91" s="34"/>
      <c r="J91" s="34"/>
      <c r="O91" s="85"/>
    </row>
    <row r="92" spans="1:15" s="33" customFormat="1" ht="12.75" customHeight="1" x14ac:dyDescent="0.2">
      <c r="A92" s="85"/>
      <c r="B92" s="34"/>
      <c r="C92" s="34"/>
      <c r="D92" s="34"/>
      <c r="J92" s="34"/>
      <c r="O92" s="85"/>
    </row>
    <row r="93" spans="1:15" s="33" customFormat="1" ht="12.75" customHeight="1" x14ac:dyDescent="0.2">
      <c r="A93" s="85"/>
      <c r="B93" s="34"/>
      <c r="C93" s="34"/>
      <c r="D93" s="34"/>
      <c r="J93" s="34"/>
      <c r="O93" s="85"/>
    </row>
    <row r="94" spans="1:15" s="33" customFormat="1" ht="12.75" customHeight="1" x14ac:dyDescent="0.2">
      <c r="A94" s="85"/>
      <c r="B94" s="34"/>
      <c r="C94" s="34"/>
      <c r="D94" s="34"/>
      <c r="J94" s="34"/>
      <c r="O94" s="85"/>
    </row>
    <row r="95" spans="1:15" s="33" customFormat="1" ht="12.75" customHeight="1" x14ac:dyDescent="0.2">
      <c r="A95" s="85"/>
      <c r="B95" s="34"/>
      <c r="C95" s="34"/>
      <c r="D95" s="34"/>
      <c r="J95" s="34"/>
      <c r="O95" s="85"/>
    </row>
    <row r="96" spans="1:15" s="33" customFormat="1" ht="12.75" customHeight="1" x14ac:dyDescent="0.2">
      <c r="A96" s="85"/>
      <c r="B96" s="34"/>
      <c r="C96" s="34"/>
      <c r="D96" s="34"/>
      <c r="J96" s="34"/>
      <c r="O96" s="85"/>
    </row>
    <row r="97" spans="1:15" s="33" customFormat="1" ht="12.75" customHeight="1" x14ac:dyDescent="0.2">
      <c r="A97" s="85"/>
      <c r="B97" s="34"/>
      <c r="C97" s="34"/>
      <c r="D97" s="34"/>
      <c r="J97" s="34"/>
      <c r="O97" s="85"/>
    </row>
    <row r="98" spans="1:15" s="33" customFormat="1" ht="12.75" customHeight="1" x14ac:dyDescent="0.2">
      <c r="A98" s="85"/>
      <c r="B98" s="34"/>
      <c r="C98" s="34"/>
      <c r="D98" s="34"/>
      <c r="J98" s="34"/>
      <c r="O98" s="85"/>
    </row>
    <row r="99" spans="1:15" s="33" customFormat="1" ht="12.75" customHeight="1" x14ac:dyDescent="0.2">
      <c r="A99" s="85"/>
      <c r="B99" s="34"/>
      <c r="C99" s="34"/>
      <c r="D99" s="34"/>
      <c r="J99" s="34"/>
      <c r="O99" s="85"/>
    </row>
    <row r="100" spans="1:15" s="33" customFormat="1" ht="12.75" customHeight="1" x14ac:dyDescent="0.2">
      <c r="A100" s="85"/>
      <c r="B100" s="34"/>
      <c r="C100" s="34"/>
      <c r="D100" s="34"/>
      <c r="J100" s="34"/>
      <c r="O100" s="85"/>
    </row>
    <row r="101" spans="1:15" s="33" customFormat="1" ht="12.75" customHeight="1" x14ac:dyDescent="0.2">
      <c r="A101" s="85"/>
      <c r="B101" s="34"/>
      <c r="C101" s="34"/>
      <c r="D101" s="34"/>
      <c r="J101" s="34"/>
      <c r="O101" s="85"/>
    </row>
    <row r="102" spans="1:15" s="33" customFormat="1" ht="12.75" customHeight="1" x14ac:dyDescent="0.2">
      <c r="A102" s="85"/>
      <c r="B102" s="34"/>
      <c r="C102" s="34"/>
      <c r="D102" s="34"/>
      <c r="J102" s="34"/>
      <c r="O102" s="85"/>
    </row>
    <row r="103" spans="1:15" s="33" customFormat="1" ht="12.75" customHeight="1" x14ac:dyDescent="0.2">
      <c r="A103" s="85"/>
      <c r="B103" s="34"/>
      <c r="C103" s="34"/>
      <c r="D103" s="34"/>
      <c r="J103" s="34"/>
      <c r="O103" s="85"/>
    </row>
    <row r="104" spans="1:15" s="33" customFormat="1" ht="12.75" customHeight="1" x14ac:dyDescent="0.2">
      <c r="A104" s="85"/>
      <c r="B104" s="34"/>
      <c r="C104" s="34"/>
      <c r="D104" s="34"/>
      <c r="J104" s="34"/>
      <c r="O104" s="85"/>
    </row>
    <row r="105" spans="1:15" s="33" customFormat="1" ht="12.75" customHeight="1" x14ac:dyDescent="0.2">
      <c r="A105" s="85"/>
      <c r="B105" s="34"/>
      <c r="C105" s="34"/>
      <c r="D105" s="34"/>
      <c r="J105" s="34"/>
      <c r="O105" s="85"/>
    </row>
    <row r="106" spans="1:15" s="33" customFormat="1" ht="12.75" customHeight="1" x14ac:dyDescent="0.2">
      <c r="A106" s="85"/>
      <c r="B106" s="34"/>
      <c r="C106" s="34"/>
      <c r="D106" s="34"/>
      <c r="J106" s="34"/>
      <c r="O106" s="85"/>
    </row>
    <row r="107" spans="1:15" s="33" customFormat="1" ht="12.75" customHeight="1" x14ac:dyDescent="0.2">
      <c r="A107" s="85"/>
      <c r="B107" s="34"/>
      <c r="C107" s="34"/>
      <c r="D107" s="34"/>
      <c r="J107" s="34"/>
      <c r="O107" s="85"/>
    </row>
    <row r="108" spans="1:15" s="33" customFormat="1" ht="12.75" customHeight="1" x14ac:dyDescent="0.2">
      <c r="A108" s="85"/>
      <c r="B108" s="34"/>
      <c r="C108" s="34"/>
      <c r="D108" s="34"/>
      <c r="J108" s="34"/>
      <c r="O108" s="85"/>
    </row>
    <row r="109" spans="1:15" s="33" customFormat="1" ht="12.75" customHeight="1" x14ac:dyDescent="0.2">
      <c r="A109" s="85"/>
      <c r="B109" s="34"/>
      <c r="C109" s="34"/>
      <c r="D109" s="34"/>
      <c r="J109" s="34"/>
      <c r="O109" s="85"/>
    </row>
    <row r="110" spans="1:15" s="33" customFormat="1" ht="16.5" customHeight="1" x14ac:dyDescent="0.2">
      <c r="A110" s="85"/>
      <c r="B110" s="81" t="s">
        <v>26</v>
      </c>
      <c r="C110" s="34"/>
      <c r="D110" s="34"/>
      <c r="J110" s="34"/>
      <c r="O110" s="85"/>
    </row>
    <row r="111" spans="1:15" ht="16.5" customHeight="1" x14ac:dyDescent="0.25">
      <c r="B111" s="81" t="s">
        <v>27</v>
      </c>
    </row>
    <row r="112" spans="1:15" s="61" customFormat="1" ht="14.25" customHeight="1" x14ac:dyDescent="0.2">
      <c r="A112" s="118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18"/>
    </row>
    <row r="113" spans="1:15" s="61" customFormat="1" ht="14.25" customHeight="1" x14ac:dyDescent="0.2">
      <c r="A113" s="118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18"/>
    </row>
    <row r="114" spans="1:15" s="61" customFormat="1" ht="14.25" customHeight="1" x14ac:dyDescent="0.2">
      <c r="A114" s="118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18"/>
    </row>
    <row r="115" spans="1:15" ht="12.75" customHeight="1" x14ac:dyDescent="0.2">
      <c r="B115" s="49"/>
      <c r="C115" s="130"/>
      <c r="D115" s="130"/>
      <c r="E115" s="130"/>
      <c r="F115" s="131"/>
      <c r="G115" s="131"/>
      <c r="H115" s="131"/>
      <c r="I115" s="131"/>
      <c r="J115" s="131"/>
      <c r="K115" s="131"/>
      <c r="L115" s="131"/>
      <c r="M115" s="131"/>
      <c r="N115" s="132"/>
      <c r="O115" s="14"/>
    </row>
    <row r="116" spans="1:15" ht="12.75" customHeight="1" x14ac:dyDescent="0.2">
      <c r="B116" s="180" t="s">
        <v>44</v>
      </c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</row>
    <row r="117" spans="1:15" ht="12.75" customHeight="1" x14ac:dyDescent="0.2">
      <c r="B117" s="180" t="s">
        <v>45</v>
      </c>
      <c r="C117" s="180"/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</row>
    <row r="118" spans="1:15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4"/>
    </row>
    <row r="119" spans="1:15" ht="20.25" customHeight="1" x14ac:dyDescent="0.2">
      <c r="B119" s="210" t="s">
        <v>7</v>
      </c>
      <c r="C119" s="211"/>
      <c r="D119" s="211"/>
      <c r="E119" s="211"/>
      <c r="F119" s="211"/>
      <c r="G119" s="211"/>
      <c r="H119" s="211"/>
      <c r="I119" s="211"/>
      <c r="J119" s="211"/>
      <c r="K119" s="211"/>
      <c r="L119" s="211"/>
      <c r="M119" s="211"/>
      <c r="N119" s="212"/>
      <c r="O119" s="29"/>
    </row>
    <row r="120" spans="1:15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6"/>
      <c r="M120" s="56"/>
      <c r="N120" s="56"/>
      <c r="O120" s="56"/>
    </row>
    <row r="121" spans="1:15" ht="12.75" customHeight="1" x14ac:dyDescent="0.2">
      <c r="B121" s="213" t="s">
        <v>56</v>
      </c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147"/>
    </row>
    <row r="122" spans="1:15" ht="12.75" customHeight="1" x14ac:dyDescent="0.2"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147"/>
    </row>
    <row r="123" spans="1:15" ht="12.75" customHeight="1" x14ac:dyDescent="0.2">
      <c r="B123" s="57"/>
      <c r="K123" s="3"/>
      <c r="O123" s="14"/>
    </row>
    <row r="124" spans="1:15" ht="12.75" customHeight="1" x14ac:dyDescent="0.2">
      <c r="B124" s="57" t="s">
        <v>46</v>
      </c>
      <c r="K124" s="3"/>
      <c r="O124" s="14"/>
    </row>
    <row r="125" spans="1:15" ht="12.75" customHeight="1" x14ac:dyDescent="0.2">
      <c r="B125" s="57" t="s">
        <v>47</v>
      </c>
      <c r="K125" s="3"/>
      <c r="O125" s="14"/>
    </row>
    <row r="126" spans="1:15" ht="12.75" customHeight="1" x14ac:dyDescent="0.2">
      <c r="B126" s="57" t="s">
        <v>48</v>
      </c>
      <c r="K126" s="3"/>
      <c r="O126" s="14"/>
    </row>
    <row r="127" spans="1:15" ht="12.75" customHeight="1" x14ac:dyDescent="0.2">
      <c r="B127" s="57" t="s">
        <v>49</v>
      </c>
      <c r="K127" s="3"/>
      <c r="O127" s="14"/>
    </row>
    <row r="128" spans="1:15" ht="12.75" customHeight="1" x14ac:dyDescent="0.2">
      <c r="B128" s="57" t="s">
        <v>50</v>
      </c>
      <c r="K128" s="3"/>
      <c r="O128" s="14"/>
    </row>
    <row r="129" spans="1:15" ht="12.75" customHeight="1" x14ac:dyDescent="0.2">
      <c r="B129" s="57" t="s">
        <v>51</v>
      </c>
      <c r="K129" s="3"/>
      <c r="O129" s="14"/>
    </row>
    <row r="130" spans="1:15" ht="12.75" customHeight="1" x14ac:dyDescent="0.2">
      <c r="B130" s="14"/>
      <c r="C130" s="14"/>
      <c r="D130" s="14"/>
      <c r="J130" s="14"/>
      <c r="N130" s="6"/>
      <c r="O130" s="6"/>
    </row>
    <row r="131" spans="1:15" ht="12.75" customHeight="1" x14ac:dyDescent="0.2">
      <c r="B131" s="133" t="s">
        <v>52</v>
      </c>
      <c r="C131" s="134"/>
      <c r="D131" s="134"/>
      <c r="E131" s="6"/>
      <c r="F131" s="6"/>
      <c r="G131" s="6"/>
      <c r="H131" s="6"/>
      <c r="I131" s="6"/>
      <c r="J131" s="134"/>
      <c r="K131" s="134"/>
      <c r="L131" s="6"/>
      <c r="M131" s="6"/>
      <c r="N131" s="56"/>
      <c r="O131" s="56"/>
    </row>
    <row r="132" spans="1:15" ht="12.75" customHeight="1" x14ac:dyDescent="0.2">
      <c r="B132" s="54" t="s">
        <v>53</v>
      </c>
      <c r="C132" s="24"/>
      <c r="D132" s="24"/>
      <c r="E132" s="56"/>
      <c r="F132" s="56"/>
      <c r="G132" s="56"/>
      <c r="H132" s="56"/>
      <c r="I132" s="56"/>
      <c r="J132" s="24"/>
      <c r="K132" s="24"/>
      <c r="L132" s="56"/>
      <c r="M132" s="56"/>
      <c r="N132" s="56"/>
      <c r="O132" s="56"/>
    </row>
    <row r="133" spans="1:15" ht="12.75" customHeight="1" x14ac:dyDescent="0.2">
      <c r="B133" s="54" t="s">
        <v>54</v>
      </c>
      <c r="C133" s="24"/>
      <c r="D133" s="24"/>
      <c r="E133" s="56"/>
      <c r="F133" s="56"/>
      <c r="G133" s="56"/>
      <c r="H133" s="56"/>
      <c r="I133" s="56"/>
      <c r="J133" s="24"/>
      <c r="K133" s="24"/>
      <c r="L133" s="56"/>
      <c r="M133" s="56"/>
      <c r="N133" s="56"/>
      <c r="O133" s="56"/>
    </row>
    <row r="134" spans="1:15" ht="12.75" customHeight="1" x14ac:dyDescent="0.2">
      <c r="B134" s="133" t="s">
        <v>55</v>
      </c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</row>
    <row r="135" spans="1:15" ht="12.75" customHeight="1" x14ac:dyDescent="0.2">
      <c r="B135" s="9"/>
      <c r="C135" s="136"/>
      <c r="D135" s="10"/>
      <c r="E135" s="136"/>
      <c r="F135" s="137"/>
      <c r="G135" s="137"/>
      <c r="H135" s="137"/>
      <c r="I135" s="137"/>
      <c r="J135" s="137"/>
      <c r="K135" s="137"/>
      <c r="L135" s="137"/>
      <c r="M135" s="137"/>
      <c r="N135" s="137"/>
      <c r="O135" s="1"/>
    </row>
    <row r="136" spans="1:15" s="61" customFormat="1" ht="12.75" customHeight="1" x14ac:dyDescent="0.2">
      <c r="A136" s="85"/>
      <c r="B136" s="214" t="s">
        <v>0</v>
      </c>
      <c r="C136" s="214" t="s">
        <v>74</v>
      </c>
      <c r="D136" s="223" t="s">
        <v>6</v>
      </c>
      <c r="E136" s="224"/>
      <c r="F136" s="224"/>
      <c r="G136" s="224"/>
      <c r="H136" s="224"/>
      <c r="I136" s="224"/>
      <c r="J136" s="224"/>
      <c r="K136" s="224"/>
      <c r="L136" s="225"/>
      <c r="M136" s="214" t="s">
        <v>3</v>
      </c>
      <c r="N136" s="214" t="s">
        <v>1</v>
      </c>
      <c r="O136" s="145"/>
    </row>
    <row r="137" spans="1:15" s="61" customFormat="1" ht="21" customHeight="1" x14ac:dyDescent="0.2">
      <c r="A137" s="85"/>
      <c r="B137" s="215"/>
      <c r="C137" s="215"/>
      <c r="D137" s="226"/>
      <c r="E137" s="227"/>
      <c r="F137" s="227"/>
      <c r="G137" s="227"/>
      <c r="H137" s="227"/>
      <c r="I137" s="227"/>
      <c r="J137" s="227"/>
      <c r="K137" s="227"/>
      <c r="L137" s="228"/>
      <c r="M137" s="215"/>
      <c r="N137" s="215"/>
      <c r="O137" s="145"/>
    </row>
    <row r="138" spans="1:15" s="61" customFormat="1" ht="21" customHeight="1" x14ac:dyDescent="0.2">
      <c r="A138" s="85"/>
      <c r="B138" s="160">
        <v>1</v>
      </c>
      <c r="C138" s="138">
        <v>5</v>
      </c>
      <c r="D138" s="203" t="s">
        <v>81</v>
      </c>
      <c r="E138" s="204"/>
      <c r="F138" s="204"/>
      <c r="G138" s="204"/>
      <c r="H138" s="204"/>
      <c r="I138" s="204"/>
      <c r="J138" s="204"/>
      <c r="K138" s="204"/>
      <c r="L138" s="205"/>
      <c r="M138" s="139">
        <f>C138*15.5</f>
        <v>77.5</v>
      </c>
      <c r="N138" s="140"/>
      <c r="O138" s="145"/>
    </row>
    <row r="139" spans="1:15" s="61" customFormat="1" ht="21" customHeight="1" x14ac:dyDescent="0.2">
      <c r="A139" s="85"/>
      <c r="B139" s="128">
        <v>2</v>
      </c>
      <c r="C139" s="138">
        <v>5</v>
      </c>
      <c r="D139" s="203" t="s">
        <v>82</v>
      </c>
      <c r="E139" s="204"/>
      <c r="F139" s="204"/>
      <c r="G139" s="204"/>
      <c r="H139" s="204"/>
      <c r="I139" s="204"/>
      <c r="J139" s="204"/>
      <c r="K139" s="204"/>
      <c r="L139" s="205"/>
      <c r="M139" s="139">
        <f>C139*15.5</f>
        <v>77.5</v>
      </c>
      <c r="N139" s="140"/>
      <c r="O139" s="145"/>
    </row>
    <row r="140" spans="1:15" s="61" customFormat="1" ht="23.25" customHeight="1" x14ac:dyDescent="0.2">
      <c r="A140" s="85"/>
      <c r="B140" s="208"/>
      <c r="C140" s="209"/>
      <c r="D140" s="209"/>
      <c r="E140" s="141"/>
      <c r="F140" s="142"/>
      <c r="G140" s="142"/>
      <c r="H140" s="142"/>
      <c r="I140" s="142"/>
      <c r="J140" s="142"/>
      <c r="K140" s="206" t="s">
        <v>4</v>
      </c>
      <c r="L140" s="207"/>
      <c r="M140" s="143">
        <f>M138+M139</f>
        <v>155</v>
      </c>
      <c r="N140" s="140"/>
      <c r="O140" s="145"/>
    </row>
    <row r="141" spans="1:15" ht="4.5" customHeight="1" x14ac:dyDescent="0.2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"/>
    </row>
    <row r="142" spans="1:15" ht="18" customHeight="1" x14ac:dyDescent="0.2">
      <c r="B142" s="216" t="s">
        <v>11</v>
      </c>
      <c r="C142" s="217"/>
      <c r="D142" s="217"/>
      <c r="E142" s="217"/>
      <c r="F142" s="217"/>
      <c r="G142" s="217"/>
      <c r="H142" s="217"/>
      <c r="I142" s="217"/>
      <c r="J142" s="217"/>
      <c r="K142" s="217"/>
      <c r="L142" s="217"/>
      <c r="M142" s="217"/>
      <c r="N142" s="218"/>
      <c r="O142" s="146"/>
    </row>
    <row r="143" spans="1:15" ht="12.75" customHeight="1" x14ac:dyDescent="0.2">
      <c r="B143" s="87" t="str">
        <f>B56</f>
        <v xml:space="preserve"> * For FAPESP use.</v>
      </c>
      <c r="K143" s="3"/>
      <c r="L143" s="162"/>
      <c r="O143" s="61"/>
    </row>
    <row r="144" spans="1:15" ht="12.75" customHeight="1" x14ac:dyDescent="0.2">
      <c r="B144" s="24"/>
      <c r="C144" s="130"/>
      <c r="D144" s="130"/>
      <c r="E144" s="130"/>
      <c r="F144" s="131"/>
      <c r="G144" s="131"/>
      <c r="H144" s="131"/>
      <c r="I144" s="131"/>
      <c r="J144" s="131"/>
      <c r="K144" s="131"/>
      <c r="L144" s="163"/>
      <c r="M144" s="131"/>
      <c r="N144" s="132"/>
      <c r="O144" s="14"/>
    </row>
    <row r="145" spans="2:15" ht="12.75" customHeight="1" x14ac:dyDescent="0.2">
      <c r="B145" s="24"/>
      <c r="C145" s="130"/>
      <c r="D145" s="130"/>
      <c r="E145" s="130"/>
      <c r="F145" s="131"/>
      <c r="G145" s="131"/>
      <c r="H145" s="131"/>
      <c r="I145" s="131"/>
      <c r="J145" s="131"/>
      <c r="K145" s="131"/>
      <c r="L145" s="163"/>
      <c r="M145" s="131"/>
      <c r="N145" s="132"/>
      <c r="O145" s="14"/>
    </row>
    <row r="146" spans="2:15" ht="12.75" customHeight="1" x14ac:dyDescent="0.2">
      <c r="B146" s="24"/>
      <c r="C146" s="130"/>
      <c r="D146" s="130"/>
      <c r="E146" s="130"/>
      <c r="F146" s="131"/>
      <c r="G146" s="131"/>
      <c r="H146" s="131"/>
      <c r="I146" s="131"/>
      <c r="J146" s="131"/>
      <c r="K146" s="131"/>
      <c r="L146" s="131"/>
      <c r="M146" s="131"/>
      <c r="N146" s="132"/>
      <c r="O146" s="14"/>
    </row>
    <row r="147" spans="2:15" ht="12.75" customHeight="1" x14ac:dyDescent="0.2">
      <c r="B147" s="24"/>
      <c r="C147" s="130"/>
      <c r="D147" s="130"/>
      <c r="E147" s="130"/>
      <c r="F147" s="131"/>
      <c r="G147" s="131"/>
      <c r="H147" s="131"/>
      <c r="I147" s="131"/>
      <c r="J147" s="131"/>
      <c r="K147" s="131"/>
      <c r="L147" s="131"/>
      <c r="M147" s="131"/>
      <c r="N147" s="132"/>
      <c r="O147" s="14"/>
    </row>
    <row r="148" spans="2:15" ht="12.75" customHeight="1" x14ac:dyDescent="0.2">
      <c r="B148" s="24"/>
      <c r="C148" s="130"/>
      <c r="D148" s="130"/>
      <c r="E148" s="130"/>
      <c r="F148" s="131"/>
      <c r="G148" s="131"/>
      <c r="H148" s="131"/>
      <c r="I148" s="131"/>
      <c r="J148" s="131"/>
      <c r="K148" s="131"/>
      <c r="L148" s="131"/>
      <c r="M148" s="131"/>
      <c r="N148" s="132"/>
      <c r="O148" s="14"/>
    </row>
    <row r="149" spans="2:15" ht="12.75" customHeight="1" x14ac:dyDescent="0.2">
      <c r="B149" s="87"/>
      <c r="C149" s="130"/>
      <c r="D149" s="130"/>
      <c r="E149" s="130"/>
      <c r="F149" s="131"/>
      <c r="G149" s="131"/>
      <c r="H149" s="131"/>
      <c r="I149" s="131"/>
      <c r="J149" s="131"/>
      <c r="K149" s="131"/>
      <c r="L149" s="131"/>
      <c r="M149" s="131"/>
      <c r="N149" s="132"/>
      <c r="O149" s="14"/>
    </row>
  </sheetData>
  <sheetProtection algorithmName="SHA-512" hashValue="bxcpjZYv6gie0K3quY6uHUd0Qcg/SRi3RrGQJP12fviaXFTQnNG3nzt5+Snxi1ppzTBtWgUxaYNH4BABfvmRqQ==" saltValue="ipDdrdt0cmQgV0bG3WWMRw==" spinCount="100000" sheet="1" objects="1" scenarios="1"/>
  <mergeCells count="61">
    <mergeCell ref="D15:L15"/>
    <mergeCell ref="D16:L16"/>
    <mergeCell ref="D17:L17"/>
    <mergeCell ref="D18:L18"/>
    <mergeCell ref="D136:L137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34:L34"/>
    <mergeCell ref="B142:N142"/>
    <mergeCell ref="D139:L139"/>
    <mergeCell ref="M2:N2"/>
    <mergeCell ref="B8:E8"/>
    <mergeCell ref="F8:N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N136:N137"/>
    <mergeCell ref="D35:L35"/>
    <mergeCell ref="D36:L36"/>
    <mergeCell ref="D40:L40"/>
    <mergeCell ref="D51:L51"/>
    <mergeCell ref="D52:L52"/>
    <mergeCell ref="D37:L37"/>
    <mergeCell ref="D38:L38"/>
    <mergeCell ref="D39:L39"/>
    <mergeCell ref="D47:L47"/>
    <mergeCell ref="D48:L48"/>
    <mergeCell ref="D49:L49"/>
    <mergeCell ref="D50:L50"/>
    <mergeCell ref="D41:L41"/>
    <mergeCell ref="D42:L42"/>
    <mergeCell ref="D43:L43"/>
    <mergeCell ref="D44:L44"/>
    <mergeCell ref="D45:L45"/>
    <mergeCell ref="D46:L46"/>
    <mergeCell ref="D138:L138"/>
    <mergeCell ref="K140:L140"/>
    <mergeCell ref="D53:L53"/>
    <mergeCell ref="B117:O117"/>
    <mergeCell ref="B116:O116"/>
    <mergeCell ref="B140:D140"/>
    <mergeCell ref="B119:N119"/>
    <mergeCell ref="B121:N122"/>
    <mergeCell ref="B136:B137"/>
    <mergeCell ref="C136:C137"/>
    <mergeCell ref="M136:M137"/>
  </mergeCells>
  <conditionalFormatting sqref="M14:M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">
    <cfRule type="cellIs" dxfId="2" priority="3" stopIfTrue="1" operator="equal">
      <formula>0</formula>
    </cfRule>
  </conditionalFormatting>
  <conditionalFormatting sqref="F8:N8">
    <cfRule type="cellIs" dxfId="1" priority="2" operator="equal">
      <formula>""</formula>
    </cfRule>
  </conditionalFormatting>
  <conditionalFormatting sqref="M140">
    <cfRule type="cellIs" dxfId="0" priority="1" stopIfTrue="1" operator="equal">
      <formula>0</formula>
    </cfRule>
  </conditionalFormatting>
  <dataValidations count="5">
    <dataValidation type="list" allowBlank="1" showInputMessage="1" showErrorMessage="1" promptTitle="ATENÇÃO!" prompt="PARA RADIOISÓTOPOS OU RADIOATIVOS,  INDICAR O Nº DE AUTORIZAÇÃO DA CNEN PARA O PESQUISADOR  E PARA A INSTITUIÇÃO." sqref="N138:N139">
      <formula1>#REF!</formula1>
    </dataValidation>
    <dataValidation allowBlank="1" showErrorMessage="1" prompt="DIGITE O NOME NA PRIMEIRA PLANILHA 1-MPN" sqref="F8:L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ErrorMessage="1" sqref="A13:A56"/>
  </dataValidations>
  <hyperlinks>
    <hyperlink ref="D13:L13" r:id="rId1" display="Description: Health Insurance for each mission candidate (http://www.fapesp.br/2921)"/>
  </hyperlinks>
  <printOptions horizontalCentered="1"/>
  <pageMargins left="0.62992125984251968" right="0.27559055118110237" top="0.39370078740157483" bottom="0.39370078740157483" header="0" footer="0"/>
  <pageSetup paperSize="9" scale="66" fitToHeight="2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C9" sqref="C9:C10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5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ht="15" x14ac:dyDescent="0.2">
      <c r="B2" s="48"/>
      <c r="C2" s="83" t="s">
        <v>76</v>
      </c>
    </row>
    <row r="3" spans="2:5" ht="21.75" customHeight="1" thickBot="1" x14ac:dyDescent="0.25">
      <c r="B3" s="48"/>
      <c r="C3" s="48"/>
    </row>
    <row r="4" spans="2:5" ht="42.75" customHeight="1" x14ac:dyDescent="0.2">
      <c r="B4" s="151" t="s">
        <v>63</v>
      </c>
      <c r="C4" s="152" t="s">
        <v>64</v>
      </c>
      <c r="E4" t="e">
        <f>IF(#REF!=0,"",#REF!)</f>
        <v>#REF!</v>
      </c>
    </row>
    <row r="5" spans="2:5" ht="3.75" customHeight="1" x14ac:dyDescent="0.2">
      <c r="B5" s="126"/>
      <c r="C5" s="124"/>
    </row>
    <row r="6" spans="2:5" s="8" customFormat="1" ht="30.75" customHeight="1" x14ac:dyDescent="0.2">
      <c r="B6" s="127" t="s">
        <v>62</v>
      </c>
      <c r="C6" s="125" t="str">
        <f>TICKETS!D12</f>
        <v/>
      </c>
      <c r="D6" s="229"/>
    </row>
    <row r="7" spans="2:5" s="8" customFormat="1" ht="30.75" customHeight="1" x14ac:dyDescent="0.2">
      <c r="B7" s="129" t="s">
        <v>73</v>
      </c>
      <c r="C7" s="125" t="str">
        <f>'PER DIEM'!D11</f>
        <v/>
      </c>
      <c r="D7" s="229"/>
    </row>
    <row r="8" spans="2:5" s="8" customFormat="1" ht="30.75" customHeight="1" x14ac:dyDescent="0.2">
      <c r="B8" s="129" t="s">
        <v>61</v>
      </c>
      <c r="C8" s="125" t="str">
        <f>'HEALTH INSURANCE'!D11</f>
        <v/>
      </c>
      <c r="D8" s="229"/>
    </row>
    <row r="9" spans="2:5" s="8" customFormat="1" ht="24" customHeight="1" x14ac:dyDescent="0.2">
      <c r="B9" s="230" t="s">
        <v>59</v>
      </c>
      <c r="C9" s="232" t="str">
        <f>IF(SUM(C6:C8)=0,"",SUM(C6:C8))</f>
        <v/>
      </c>
      <c r="D9" s="229"/>
    </row>
    <row r="10" spans="2:5" s="8" customFormat="1" ht="12" customHeight="1" thickBot="1" x14ac:dyDescent="0.25">
      <c r="B10" s="231"/>
      <c r="C10" s="233"/>
      <c r="D10" s="229"/>
    </row>
    <row r="11" spans="2:5" s="8" customFormat="1" ht="10.5" hidden="1" customHeight="1" x14ac:dyDescent="0.2">
      <c r="C11" s="53"/>
      <c r="D11" s="76"/>
    </row>
    <row r="12" spans="2:5" s="8" customFormat="1" hidden="1" x14ac:dyDescent="0.2">
      <c r="B12"/>
      <c r="C12" s="11"/>
      <c r="D12" s="76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57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2015-02-03T15:30:41Z</dcterms:modified>
  <cp:category>Planilha do Microsoft Excel</cp:category>
</cp:coreProperties>
</file>