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OUTUBRO\CONVENIOS\VERA\UFRO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TICKETS'!$B$2:$P$56</definedName>
    <definedName name="_xlnm.Print_Area" localSheetId="3">CONSOLIDATED!$B$1:$C$17</definedName>
    <definedName name="_xlnm.Print_Area" localSheetId="2">'HEALTH INSURANCE'!$B$2:$O$55</definedName>
    <definedName name="_xlnm.Print_Area" localSheetId="1">'PER DIEM'!$B$2:$O$55</definedName>
  </definedNames>
  <calcPr calcId="152511"/>
</workbook>
</file>

<file path=xl/calcChain.xml><?xml version="1.0" encoding="utf-8"?>
<calcChain xmlns="http://schemas.openxmlformats.org/spreadsheetml/2006/main">
  <c r="N55" i="9" l="1"/>
  <c r="N55" i="14" s="1"/>
  <c r="B11" i="13" s="1"/>
  <c r="N14" i="14" l="1"/>
  <c r="N14" i="9"/>
  <c r="O15" i="8"/>
  <c r="B55" i="9" l="1"/>
  <c r="B55" i="14" s="1"/>
  <c r="B140" i="8"/>
  <c r="B142" i="9" l="1"/>
  <c r="B143" i="14"/>
  <c r="N137" i="14" l="1"/>
  <c r="N138" i="14"/>
  <c r="N139" i="14"/>
  <c r="O135" i="8"/>
  <c r="IG135" i="8"/>
  <c r="IH135" i="8" s="1"/>
  <c r="O136" i="8"/>
  <c r="IG136" i="8"/>
  <c r="IH136" i="8" s="1"/>
  <c r="O137" i="8"/>
  <c r="IG137" i="8"/>
  <c r="IH137" i="8"/>
  <c r="O138" i="8"/>
  <c r="IG138" i="8"/>
  <c r="IH138" i="8" s="1"/>
  <c r="IG139" i="8"/>
  <c r="N138" i="9"/>
  <c r="N139" i="9"/>
  <c r="IC138" i="9"/>
  <c r="ID138" i="9" s="1"/>
  <c r="N140" i="9"/>
  <c r="IC139" i="9"/>
  <c r="ID139" i="9" s="1"/>
  <c r="N140" i="14" l="1"/>
  <c r="O139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<sst xmlns="http://schemas.openxmlformats.org/spreadsheetml/2006/main" count="129" uniqueCount="87">
  <si>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</si>
  <si>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</si>
  <si>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</si>
  <si>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</si>
  <si>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</si>
  <si>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</si>
  <si>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</si>
  <si>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</si>
  <si>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</si>
  <si>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</si>
  <si>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</si>
  <si>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</si>
  <si>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</si>
  <si>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</si>
  <si>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</si>
  <si>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</si>
  <si>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</si>
  <si>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</si>
  <si>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</si>
  <si>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</si>
  <si>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</si>
  <si>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</si>
  <si>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</si>
  <si>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</si>
  <si>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</si>
  <si>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</si>
  <si>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</si>
  <si>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</si>
  <si>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</si>
  <si>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</si>
  <si>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</si>
  <si>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</si>
  <si>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</si>
  <si>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</si>
  <si>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</si>
  <si>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</si>
  <si>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</si>
  <si>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</si>
  <si>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</si>
  <si>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</si>
  <si>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</si>
  <si>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</si>
  <si>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</si>
  <si>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</si>
  <si>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</si>
  <si>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</si>
  <si>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</si>
  <si>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</si>
  <si>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</si>
  <si>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</si>
  <si>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</si>
  <si>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</si>
  <si>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</si>
  <si>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</si>
  <si>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</si>
  <si>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</si>
  <si>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</si>
  <si>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</si>
  <si>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</si>
  <si>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</si>
  <si>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</si>
  <si>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</si>
  <si>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</si>
  <si>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</si>
  <si>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</si>
  <si>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</si>
  <si>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</si>
  <si>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</si>
  <si>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</si>
  <si>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</si>
  <si>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</si>
  <si>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</si>
  <si>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</si>
  <si>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</si>
  <si>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</si>
  <si>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</si>
  <si>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</si>
  <si>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</si>
  <si>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</si>
  <si>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</si>
  <si>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</si>
  <si>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</si>
  <si>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</si>
  <si>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</si>
  <si>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</si>
  <si>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</si>
  <si>
    <t>FAPESP, OCTOBER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</si>
</sst>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i/>
      <sz val="10"/>
      <name val="Tahoma"/>
      <family val="2"/>
    </font>
    <font>
      <sz val="8"/>
      <name val="Tahoma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  <xf numFmtId="0" fontId="31" fillId="0" borderId="0" xfId="0" applyFont="1" applyAlignment="1">
      <alignment horizontal="center"/>
    </xf>
    <xf numFmtId="0" fontId="32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2" fillId="0" borderId="0" xfId="0" applyFont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 applyProtection="1">
      <alignment horizontal="right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110</xdr:row>
      <xdr:rowOff>0</xdr:rowOff>
    </xdr:from>
    <xdr:to>
      <xdr:col>14</xdr:col>
      <xdr:colOff>161925</xdr:colOff>
      <xdr:row>111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111</xdr:row>
      <xdr:rowOff>0</xdr:rowOff>
    </xdr:from>
    <xdr:to>
      <xdr:col>13</xdr:col>
      <xdr:colOff>95250</xdr:colOff>
      <xdr:row>112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topLeftCell="A37" zoomScaleNormal="100" zoomScaleSheetLayoutView="100" workbookViewId="0">
      <selection activeCell="N55" sqref="N55"/>
    </sheetView>
  </sheetViews>
  <sheetFormatPr defaultColWidth="0" defaultRowHeight="12.75" zeroHeight="1" x14ac:dyDescent="0.2"/>
  <cols>
    <col min="1" max="1" width="2.28515625" style="113" customWidth="1"/>
    <col min="2" max="2" width="6.7109375" style="22" customWidth="1"/>
    <col min="3" max="3" width="6.7109375" style="46" customWidth="1"/>
    <col min="4" max="4" width="11.5703125" style="46" customWidth="1"/>
    <col min="5" max="5" width="9.7109375" style="46" customWidth="1"/>
    <col min="6" max="8" width="8" style="24" customWidth="1"/>
    <col min="9" max="9" width="7.28515625" style="24" customWidth="1"/>
    <col min="10" max="10" width="5" style="24" customWidth="1"/>
    <col min="11" max="11" width="7.5703125" style="24" customWidth="1"/>
    <col min="12" max="12" width="7.7109375" style="46" customWidth="1"/>
    <col min="13" max="13" width="5.28515625" style="46" customWidth="1"/>
    <col min="14" max="14" width="15" style="46" customWidth="1"/>
    <col min="15" max="15" width="16.5703125" style="24" customWidth="1"/>
    <col min="16" max="16" width="14.140625" style="12" customWidth="1"/>
    <col min="17" max="17" width="2.28515625" style="104" customWidth="1"/>
    <col min="18" max="18" width="7.5703125" style="22" hidden="1" customWidth="1"/>
    <col min="19" max="16384" width="0" style="22" hidden="1"/>
  </cols>
  <sheetData>
    <row r="1" spans="1:242" s="4" customFormat="1" ht="31.5" customHeight="1" x14ac:dyDescent="0.2">
      <c r="A1" s="105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0"/>
      <c r="Q1" s="100"/>
    </row>
    <row r="2" spans="1:242" s="4" customFormat="1" ht="12.75" customHeight="1" x14ac:dyDescent="0.2">
      <c r="A2" s="108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1"/>
      <c r="O2" s="160"/>
      <c r="P2" s="160"/>
      <c r="Q2" s="100"/>
    </row>
    <row r="3" spans="1:242" s="4" customFormat="1" ht="12.75" customHeight="1" x14ac:dyDescent="0.2">
      <c r="A3" s="108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58"/>
      <c r="N3" s="161"/>
      <c r="O3" s="160"/>
      <c r="P3" s="160"/>
      <c r="Q3" s="100"/>
    </row>
    <row r="4" spans="1:242" s="4" customFormat="1" ht="12.75" customHeight="1" x14ac:dyDescent="0.2">
      <c r="A4" s="108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58"/>
      <c r="N4" s="161"/>
      <c r="O4" s="160"/>
      <c r="P4" s="160"/>
      <c r="Q4" s="100"/>
    </row>
    <row r="5" spans="1:242" s="4" customFormat="1" ht="12.75" customHeight="1" x14ac:dyDescent="0.2">
      <c r="A5" s="108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58"/>
      <c r="N5" s="161"/>
      <c r="O5" s="160"/>
      <c r="P5" s="160"/>
      <c r="Q5" s="100"/>
    </row>
    <row r="6" spans="1:242" s="4" customFormat="1" ht="19.5" customHeight="1" x14ac:dyDescent="0.25">
      <c r="A6" s="109"/>
      <c r="B6" s="95" t="s">
        <v>74</v>
      </c>
      <c r="C6" s="80"/>
      <c r="D6" s="80"/>
      <c r="E6" s="80"/>
      <c r="F6" s="80"/>
      <c r="G6" s="80"/>
      <c r="H6" s="80"/>
      <c r="I6" s="80"/>
      <c r="J6" s="80"/>
      <c r="N6" s="161"/>
      <c r="O6" s="160"/>
      <c r="P6" s="160"/>
      <c r="Q6" s="117"/>
      <c r="R6" s="26"/>
      <c r="S6" s="26"/>
      <c r="T6" s="26"/>
      <c r="U6" s="26"/>
      <c r="V6" s="26"/>
      <c r="W6" s="26"/>
      <c r="X6" s="30"/>
    </row>
    <row r="7" spans="1:242" s="4" customFormat="1" ht="6" customHeight="1" x14ac:dyDescent="0.2">
      <c r="A7" s="109"/>
      <c r="B7" s="80"/>
      <c r="C7" s="80"/>
      <c r="D7" s="80"/>
      <c r="E7" s="80"/>
      <c r="F7" s="80"/>
      <c r="G7" s="80"/>
      <c r="H7" s="80"/>
      <c r="I7" s="80"/>
      <c r="J7" s="80"/>
      <c r="P7" s="30"/>
      <c r="Q7" s="117"/>
      <c r="R7" s="26"/>
      <c r="S7" s="26"/>
      <c r="T7" s="26"/>
      <c r="U7" s="26"/>
      <c r="V7" s="26"/>
      <c r="W7" s="26"/>
      <c r="X7" s="30"/>
    </row>
    <row r="8" spans="1:242" s="4" customFormat="1" ht="19.5" customHeight="1" x14ac:dyDescent="0.2">
      <c r="A8" s="109"/>
      <c r="B8" s="168" t="s">
        <v>71</v>
      </c>
      <c r="C8" s="168"/>
      <c r="D8" s="168"/>
      <c r="E8" s="169"/>
      <c r="F8" s="164"/>
      <c r="G8" s="165"/>
      <c r="H8" s="165"/>
      <c r="I8" s="165"/>
      <c r="J8" s="165"/>
      <c r="K8" s="165"/>
      <c r="L8" s="165"/>
      <c r="M8" s="165"/>
      <c r="N8" s="165"/>
      <c r="O8" s="165"/>
      <c r="P8" s="166"/>
      <c r="Q8" s="117"/>
      <c r="R8" s="26"/>
      <c r="S8" s="26"/>
      <c r="T8" s="26"/>
      <c r="U8" s="26"/>
      <c r="V8" s="26"/>
      <c r="W8" s="26"/>
      <c r="X8" s="30"/>
    </row>
    <row r="9" spans="1:242" s="4" customFormat="1" ht="6.75" customHeight="1" x14ac:dyDescent="0.2">
      <c r="A9" s="109"/>
      <c r="B9" s="5"/>
      <c r="C9" s="15"/>
      <c r="D9" s="7"/>
      <c r="E9" s="7"/>
      <c r="F9" s="91"/>
      <c r="G9" s="91"/>
      <c r="H9" s="91"/>
      <c r="I9" s="91"/>
      <c r="J9" s="91"/>
      <c r="K9" s="91"/>
      <c r="L9" s="91"/>
      <c r="M9" s="91"/>
      <c r="N9" s="91"/>
      <c r="P9" s="30"/>
      <c r="Q9" s="117"/>
      <c r="R9" s="26"/>
      <c r="S9" s="26"/>
      <c r="T9" s="26"/>
      <c r="U9" s="26"/>
      <c r="V9" s="26"/>
      <c r="W9" s="26"/>
      <c r="X9" s="30"/>
    </row>
    <row r="10" spans="1:242" s="16" customFormat="1" ht="6.75" customHeight="1" x14ac:dyDescent="0.2">
      <c r="A10" s="108"/>
      <c r="B10" s="4"/>
      <c r="C10" s="30"/>
      <c r="D10" s="33"/>
      <c r="E10" s="33"/>
      <c r="F10" s="34"/>
      <c r="G10" s="34"/>
      <c r="H10" s="34"/>
      <c r="I10" s="34"/>
      <c r="J10" s="34"/>
      <c r="K10" s="34"/>
      <c r="L10" s="33"/>
      <c r="M10" s="33"/>
      <c r="N10" s="34"/>
      <c r="O10" s="34"/>
      <c r="P10" s="34"/>
      <c r="Q10" s="100"/>
    </row>
    <row r="11" spans="1:242" s="2" customFormat="1" ht="5.25" customHeight="1" x14ac:dyDescent="0.2">
      <c r="A11" s="82"/>
      <c r="B11" s="5"/>
      <c r="C11" s="6"/>
      <c r="D11" s="7"/>
      <c r="E11" s="7"/>
      <c r="F11" s="15"/>
      <c r="G11" s="15"/>
      <c r="H11" s="15"/>
      <c r="I11" s="15"/>
      <c r="J11" s="15"/>
      <c r="K11" s="15"/>
      <c r="L11" s="14"/>
      <c r="M11" s="14"/>
      <c r="N11" s="14"/>
      <c r="O11" s="68"/>
      <c r="P11" s="68"/>
      <c r="Q11" s="108"/>
    </row>
    <row r="12" spans="1:242" s="4" customFormat="1" ht="19.5" customHeight="1" x14ac:dyDescent="0.2">
      <c r="A12" s="108"/>
      <c r="B12" s="176" t="s">
        <v>31</v>
      </c>
      <c r="C12" s="177"/>
      <c r="D12" s="178" t="str">
        <f>IF(SUM(O15:O55)=0,"",SUM(O15:O55))</f>
        <v/>
      </c>
      <c r="E12" s="179"/>
      <c r="F12" s="179"/>
      <c r="G12" s="180"/>
      <c r="H12" s="43"/>
      <c r="I12" s="43"/>
      <c r="J12" s="43"/>
      <c r="K12" s="43"/>
      <c r="L12" s="43"/>
      <c r="M12" s="43"/>
      <c r="N12" s="43"/>
      <c r="O12" s="43"/>
      <c r="P12" s="43"/>
      <c r="Q12" s="100"/>
    </row>
    <row r="13" spans="1:242" s="37" customFormat="1" ht="6.75" customHeight="1" x14ac:dyDescent="0.2">
      <c r="A13" s="116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5"/>
      <c r="Q13" s="103"/>
      <c r="R13" s="42"/>
      <c r="S13" s="42"/>
      <c r="T13" s="42"/>
      <c r="U13" s="42"/>
      <c r="V13" s="42"/>
      <c r="W13" s="42"/>
    </row>
    <row r="14" spans="1:242" s="38" customFormat="1" ht="22.5" customHeight="1" x14ac:dyDescent="0.2">
      <c r="A14" s="110"/>
      <c r="B14" s="171" t="s">
        <v>79</v>
      </c>
      <c r="C14" s="172"/>
      <c r="D14" s="153" t="s">
        <v>80</v>
      </c>
      <c r="E14" s="173" t="s">
        <v>83</v>
      </c>
      <c r="F14" s="174"/>
      <c r="G14" s="174"/>
      <c r="H14" s="174"/>
      <c r="I14" s="174"/>
      <c r="J14" s="174"/>
      <c r="K14" s="174"/>
      <c r="L14" s="174"/>
      <c r="M14" s="175"/>
      <c r="N14" s="154" t="s">
        <v>81</v>
      </c>
      <c r="O14" s="126" t="s">
        <v>82</v>
      </c>
      <c r="P14" s="89" t="s">
        <v>77</v>
      </c>
      <c r="Q14" s="118"/>
      <c r="R14" s="41"/>
      <c r="S14" s="41"/>
      <c r="T14" s="41"/>
      <c r="U14" s="41"/>
      <c r="V14" s="41"/>
      <c r="W14" s="41"/>
    </row>
    <row r="15" spans="1:242" customFormat="1" ht="24" customHeight="1" x14ac:dyDescent="0.2">
      <c r="A15" s="83"/>
      <c r="B15" s="170"/>
      <c r="C15" s="170"/>
      <c r="D15" s="67"/>
      <c r="E15" s="167"/>
      <c r="F15" s="167"/>
      <c r="G15" s="167"/>
      <c r="H15" s="167"/>
      <c r="I15" s="167"/>
      <c r="J15" s="167"/>
      <c r="K15" s="167"/>
      <c r="L15" s="167"/>
      <c r="M15" s="167"/>
      <c r="N15" s="92"/>
      <c r="O15" s="93" t="str">
        <f t="shared" ref="O15:O55" si="0">IF(N15*D15=0,"",N15*D15)</f>
        <v/>
      </c>
      <c r="P15" s="28"/>
      <c r="Q15" s="111"/>
      <c r="R15" s="4"/>
      <c r="S15" s="4"/>
      <c r="T15" s="4"/>
      <c r="U15" s="4"/>
      <c r="V15" s="4"/>
      <c r="W15" s="4"/>
      <c r="IG15" s="36"/>
      <c r="IH15" s="11"/>
    </row>
    <row r="16" spans="1:242" customFormat="1" ht="24" customHeight="1" x14ac:dyDescent="0.2">
      <c r="A16" s="83"/>
      <c r="B16" s="170"/>
      <c r="C16" s="170"/>
      <c r="D16" s="67"/>
      <c r="E16" s="167"/>
      <c r="F16" s="167"/>
      <c r="G16" s="167"/>
      <c r="H16" s="167"/>
      <c r="I16" s="167"/>
      <c r="J16" s="167"/>
      <c r="K16" s="167"/>
      <c r="L16" s="167"/>
      <c r="M16" s="167"/>
      <c r="N16" s="92"/>
      <c r="O16" s="93" t="str">
        <f t="shared" si="0"/>
        <v/>
      </c>
      <c r="P16" s="28"/>
      <c r="Q16" s="111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3"/>
      <c r="B17" s="170"/>
      <c r="C17" s="170"/>
      <c r="D17" s="67"/>
      <c r="E17" s="167"/>
      <c r="F17" s="167"/>
      <c r="G17" s="167"/>
      <c r="H17" s="167"/>
      <c r="I17" s="167"/>
      <c r="J17" s="167"/>
      <c r="K17" s="167"/>
      <c r="L17" s="167"/>
      <c r="M17" s="167"/>
      <c r="N17" s="92"/>
      <c r="O17" s="93" t="str">
        <f t="shared" si="0"/>
        <v/>
      </c>
      <c r="P17" s="28"/>
      <c r="Q17" s="111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3"/>
      <c r="B18" s="170"/>
      <c r="C18" s="170"/>
      <c r="D18" s="67"/>
      <c r="E18" s="167"/>
      <c r="F18" s="167"/>
      <c r="G18" s="167"/>
      <c r="H18" s="167"/>
      <c r="I18" s="167"/>
      <c r="J18" s="167"/>
      <c r="K18" s="167"/>
      <c r="L18" s="167"/>
      <c r="M18" s="167"/>
      <c r="N18" s="92"/>
      <c r="O18" s="93" t="str">
        <f t="shared" si="0"/>
        <v/>
      </c>
      <c r="P18" s="28"/>
      <c r="Q18" s="111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3"/>
      <c r="B19" s="170"/>
      <c r="C19" s="170"/>
      <c r="D19" s="67"/>
      <c r="E19" s="167"/>
      <c r="F19" s="167"/>
      <c r="G19" s="167"/>
      <c r="H19" s="167"/>
      <c r="I19" s="167"/>
      <c r="J19" s="167"/>
      <c r="K19" s="167"/>
      <c r="L19" s="167"/>
      <c r="M19" s="167"/>
      <c r="N19" s="92"/>
      <c r="O19" s="93" t="str">
        <f t="shared" si="0"/>
        <v/>
      </c>
      <c r="P19" s="28"/>
      <c r="Q19" s="111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3"/>
      <c r="B20" s="170"/>
      <c r="C20" s="170"/>
      <c r="D20" s="67"/>
      <c r="E20" s="167"/>
      <c r="F20" s="167"/>
      <c r="G20" s="167"/>
      <c r="H20" s="167"/>
      <c r="I20" s="167"/>
      <c r="J20" s="167"/>
      <c r="K20" s="167"/>
      <c r="L20" s="167"/>
      <c r="M20" s="167"/>
      <c r="N20" s="92"/>
      <c r="O20" s="93" t="str">
        <f t="shared" si="0"/>
        <v/>
      </c>
      <c r="P20" s="28"/>
      <c r="Q20" s="111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3"/>
      <c r="B21" s="170"/>
      <c r="C21" s="170"/>
      <c r="D21" s="67"/>
      <c r="E21" s="167"/>
      <c r="F21" s="167"/>
      <c r="G21" s="167"/>
      <c r="H21" s="167"/>
      <c r="I21" s="167"/>
      <c r="J21" s="167"/>
      <c r="K21" s="167"/>
      <c r="L21" s="167"/>
      <c r="M21" s="167"/>
      <c r="N21" s="92"/>
      <c r="O21" s="93" t="str">
        <f t="shared" si="0"/>
        <v/>
      </c>
      <c r="P21" s="28"/>
      <c r="Q21" s="111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3"/>
      <c r="B22" s="170"/>
      <c r="C22" s="170"/>
      <c r="D22" s="67"/>
      <c r="E22" s="167"/>
      <c r="F22" s="167"/>
      <c r="G22" s="167"/>
      <c r="H22" s="167"/>
      <c r="I22" s="167"/>
      <c r="J22" s="167"/>
      <c r="K22" s="167"/>
      <c r="L22" s="167"/>
      <c r="M22" s="167"/>
      <c r="N22" s="92"/>
      <c r="O22" s="93" t="str">
        <f t="shared" si="0"/>
        <v/>
      </c>
      <c r="P22" s="28"/>
      <c r="Q22" s="111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3"/>
      <c r="B23" s="170"/>
      <c r="C23" s="170"/>
      <c r="D23" s="67"/>
      <c r="E23" s="167"/>
      <c r="F23" s="167"/>
      <c r="G23" s="167"/>
      <c r="H23" s="167"/>
      <c r="I23" s="167"/>
      <c r="J23" s="167"/>
      <c r="K23" s="167"/>
      <c r="L23" s="167"/>
      <c r="M23" s="167"/>
      <c r="N23" s="92"/>
      <c r="O23" s="93" t="str">
        <f t="shared" si="0"/>
        <v/>
      </c>
      <c r="P23" s="28"/>
      <c r="Q23" s="111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3"/>
      <c r="B24" s="170"/>
      <c r="C24" s="170"/>
      <c r="D24" s="67"/>
      <c r="E24" s="167"/>
      <c r="F24" s="167"/>
      <c r="G24" s="167"/>
      <c r="H24" s="167"/>
      <c r="I24" s="167"/>
      <c r="J24" s="167"/>
      <c r="K24" s="167"/>
      <c r="L24" s="167"/>
      <c r="M24" s="167"/>
      <c r="N24" s="92"/>
      <c r="O24" s="93" t="str">
        <f t="shared" si="0"/>
        <v/>
      </c>
      <c r="P24" s="28"/>
      <c r="Q24" s="111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3"/>
      <c r="B25" s="170"/>
      <c r="C25" s="170"/>
      <c r="D25" s="67"/>
      <c r="E25" s="167"/>
      <c r="F25" s="167"/>
      <c r="G25" s="167"/>
      <c r="H25" s="167"/>
      <c r="I25" s="167"/>
      <c r="J25" s="167"/>
      <c r="K25" s="167"/>
      <c r="L25" s="167"/>
      <c r="M25" s="167"/>
      <c r="N25" s="92"/>
      <c r="O25" s="93" t="str">
        <f t="shared" si="0"/>
        <v/>
      </c>
      <c r="P25" s="28"/>
      <c r="Q25" s="111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3"/>
      <c r="B26" s="170"/>
      <c r="C26" s="170"/>
      <c r="D26" s="67"/>
      <c r="E26" s="167"/>
      <c r="F26" s="167"/>
      <c r="G26" s="167"/>
      <c r="H26" s="167"/>
      <c r="I26" s="167"/>
      <c r="J26" s="167"/>
      <c r="K26" s="167"/>
      <c r="L26" s="167"/>
      <c r="M26" s="167"/>
      <c r="N26" s="92"/>
      <c r="O26" s="93" t="str">
        <f t="shared" si="0"/>
        <v/>
      </c>
      <c r="P26" s="28"/>
      <c r="Q26" s="111"/>
      <c r="R26" s="4"/>
      <c r="S26" s="4"/>
      <c r="T26" s="4"/>
      <c r="U26" s="4"/>
      <c r="V26" s="4"/>
      <c r="W26" s="4"/>
      <c r="IG26" s="36"/>
      <c r="IH26" s="11"/>
    </row>
    <row r="27" spans="1:242" customFormat="1" ht="24" customHeight="1" x14ac:dyDescent="0.2">
      <c r="A27" s="83"/>
      <c r="B27" s="170"/>
      <c r="C27" s="170"/>
      <c r="D27" s="67"/>
      <c r="E27" s="167"/>
      <c r="F27" s="167"/>
      <c r="G27" s="167"/>
      <c r="H27" s="167"/>
      <c r="I27" s="167"/>
      <c r="J27" s="167"/>
      <c r="K27" s="167"/>
      <c r="L27" s="167"/>
      <c r="M27" s="167"/>
      <c r="N27" s="92"/>
      <c r="O27" s="93" t="str">
        <f t="shared" si="0"/>
        <v/>
      </c>
      <c r="P27" s="28"/>
      <c r="Q27" s="111"/>
      <c r="R27" s="4"/>
      <c r="S27" s="4"/>
      <c r="T27" s="4"/>
      <c r="U27" s="4"/>
      <c r="V27" s="4"/>
      <c r="W27" s="4"/>
      <c r="IG27" s="36"/>
      <c r="IH27" s="11"/>
    </row>
    <row r="28" spans="1:242" customFormat="1" ht="24" customHeight="1" x14ac:dyDescent="0.2">
      <c r="A28" s="83"/>
      <c r="B28" s="170"/>
      <c r="C28" s="170"/>
      <c r="D28" s="67"/>
      <c r="E28" s="167"/>
      <c r="F28" s="167"/>
      <c r="G28" s="167"/>
      <c r="H28" s="167"/>
      <c r="I28" s="167"/>
      <c r="J28" s="167"/>
      <c r="K28" s="167"/>
      <c r="L28" s="167"/>
      <c r="M28" s="167"/>
      <c r="N28" s="92"/>
      <c r="O28" s="93" t="str">
        <f t="shared" si="0"/>
        <v/>
      </c>
      <c r="P28" s="28"/>
      <c r="Q28" s="111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3"/>
      <c r="B29" s="170"/>
      <c r="C29" s="170"/>
      <c r="D29" s="67"/>
      <c r="E29" s="167"/>
      <c r="F29" s="167"/>
      <c r="G29" s="167"/>
      <c r="H29" s="167"/>
      <c r="I29" s="167"/>
      <c r="J29" s="167"/>
      <c r="K29" s="167"/>
      <c r="L29" s="167"/>
      <c r="M29" s="167"/>
      <c r="N29" s="92"/>
      <c r="O29" s="93" t="str">
        <f t="shared" si="0"/>
        <v/>
      </c>
      <c r="P29" s="28"/>
      <c r="Q29" s="111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3"/>
      <c r="B30" s="170"/>
      <c r="C30" s="170"/>
      <c r="D30" s="67"/>
      <c r="E30" s="167"/>
      <c r="F30" s="167"/>
      <c r="G30" s="167"/>
      <c r="H30" s="167"/>
      <c r="I30" s="167"/>
      <c r="J30" s="167"/>
      <c r="K30" s="167"/>
      <c r="L30" s="167"/>
      <c r="M30" s="167"/>
      <c r="N30" s="92"/>
      <c r="O30" s="93" t="str">
        <f t="shared" si="0"/>
        <v/>
      </c>
      <c r="P30" s="28"/>
      <c r="Q30" s="111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3"/>
      <c r="B31" s="170"/>
      <c r="C31" s="170"/>
      <c r="D31" s="67"/>
      <c r="E31" s="167"/>
      <c r="F31" s="167"/>
      <c r="G31" s="167"/>
      <c r="H31" s="167"/>
      <c r="I31" s="167"/>
      <c r="J31" s="167"/>
      <c r="K31" s="167"/>
      <c r="L31" s="167"/>
      <c r="M31" s="167"/>
      <c r="N31" s="92"/>
      <c r="O31" s="93" t="str">
        <f t="shared" si="0"/>
        <v/>
      </c>
      <c r="P31" s="28"/>
      <c r="Q31" s="111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3"/>
      <c r="B32" s="170"/>
      <c r="C32" s="170"/>
      <c r="D32" s="67"/>
      <c r="E32" s="167"/>
      <c r="F32" s="167"/>
      <c r="G32" s="167"/>
      <c r="H32" s="167"/>
      <c r="I32" s="167"/>
      <c r="J32" s="167"/>
      <c r="K32" s="167"/>
      <c r="L32" s="167"/>
      <c r="M32" s="167"/>
      <c r="N32" s="92"/>
      <c r="O32" s="93" t="str">
        <f t="shared" si="0"/>
        <v/>
      </c>
      <c r="P32" s="28"/>
      <c r="Q32" s="111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3"/>
      <c r="B33" s="170"/>
      <c r="C33" s="170"/>
      <c r="D33" s="67"/>
      <c r="E33" s="167"/>
      <c r="F33" s="167"/>
      <c r="G33" s="167"/>
      <c r="H33" s="167"/>
      <c r="I33" s="167"/>
      <c r="J33" s="167"/>
      <c r="K33" s="167"/>
      <c r="L33" s="167"/>
      <c r="M33" s="167"/>
      <c r="N33" s="92"/>
      <c r="O33" s="93" t="str">
        <f t="shared" si="0"/>
        <v/>
      </c>
      <c r="P33" s="28"/>
      <c r="Q33" s="111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3"/>
      <c r="B34" s="170"/>
      <c r="C34" s="170"/>
      <c r="D34" s="67"/>
      <c r="E34" s="167"/>
      <c r="F34" s="167"/>
      <c r="G34" s="167"/>
      <c r="H34" s="167"/>
      <c r="I34" s="167"/>
      <c r="J34" s="167"/>
      <c r="K34" s="167"/>
      <c r="L34" s="167"/>
      <c r="M34" s="167"/>
      <c r="N34" s="92"/>
      <c r="O34" s="93" t="str">
        <f t="shared" si="0"/>
        <v/>
      </c>
      <c r="P34" s="28"/>
      <c r="Q34" s="111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3"/>
      <c r="B35" s="170"/>
      <c r="C35" s="170"/>
      <c r="D35" s="67"/>
      <c r="E35" s="167"/>
      <c r="F35" s="167"/>
      <c r="G35" s="167"/>
      <c r="H35" s="167"/>
      <c r="I35" s="167"/>
      <c r="J35" s="167"/>
      <c r="K35" s="167"/>
      <c r="L35" s="167"/>
      <c r="M35" s="167"/>
      <c r="N35" s="92"/>
      <c r="O35" s="93" t="str">
        <f t="shared" si="0"/>
        <v/>
      </c>
      <c r="P35" s="28"/>
      <c r="Q35" s="111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3"/>
      <c r="B36" s="170"/>
      <c r="C36" s="170"/>
      <c r="D36" s="67"/>
      <c r="E36" s="167"/>
      <c r="F36" s="167"/>
      <c r="G36" s="167"/>
      <c r="H36" s="167"/>
      <c r="I36" s="167"/>
      <c r="J36" s="167"/>
      <c r="K36" s="167"/>
      <c r="L36" s="167"/>
      <c r="M36" s="167"/>
      <c r="N36" s="92"/>
      <c r="O36" s="93" t="str">
        <f t="shared" si="0"/>
        <v/>
      </c>
      <c r="P36" s="28"/>
      <c r="Q36" s="111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3"/>
      <c r="B37" s="170"/>
      <c r="C37" s="170"/>
      <c r="D37" s="67"/>
      <c r="E37" s="167"/>
      <c r="F37" s="167"/>
      <c r="G37" s="167"/>
      <c r="H37" s="167"/>
      <c r="I37" s="167"/>
      <c r="J37" s="167"/>
      <c r="K37" s="167"/>
      <c r="L37" s="167"/>
      <c r="M37" s="167"/>
      <c r="N37" s="92"/>
      <c r="O37" s="93" t="str">
        <f t="shared" si="0"/>
        <v/>
      </c>
      <c r="P37" s="28"/>
      <c r="Q37" s="111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3"/>
      <c r="B38" s="170"/>
      <c r="C38" s="170"/>
      <c r="D38" s="67"/>
      <c r="E38" s="167"/>
      <c r="F38" s="167"/>
      <c r="G38" s="167"/>
      <c r="H38" s="167"/>
      <c r="I38" s="167"/>
      <c r="J38" s="167"/>
      <c r="K38" s="167"/>
      <c r="L38" s="167"/>
      <c r="M38" s="167"/>
      <c r="N38" s="92"/>
      <c r="O38" s="93" t="str">
        <f t="shared" si="0"/>
        <v/>
      </c>
      <c r="P38" s="28"/>
      <c r="Q38" s="111"/>
      <c r="R38" s="4"/>
      <c r="S38" s="4"/>
      <c r="T38" s="4"/>
      <c r="U38" s="4"/>
      <c r="V38" s="4"/>
      <c r="W38" s="4"/>
      <c r="IG38" s="36"/>
      <c r="IH38" s="11"/>
    </row>
    <row r="39" spans="1:242" customFormat="1" ht="24" customHeight="1" x14ac:dyDescent="0.2">
      <c r="A39" s="83"/>
      <c r="B39" s="170"/>
      <c r="C39" s="170"/>
      <c r="D39" s="67"/>
      <c r="E39" s="167"/>
      <c r="F39" s="167"/>
      <c r="G39" s="167"/>
      <c r="H39" s="167"/>
      <c r="I39" s="167"/>
      <c r="J39" s="167"/>
      <c r="K39" s="167"/>
      <c r="L39" s="167"/>
      <c r="M39" s="167"/>
      <c r="N39" s="92"/>
      <c r="O39" s="93" t="str">
        <f t="shared" si="0"/>
        <v/>
      </c>
      <c r="P39" s="28"/>
      <c r="Q39" s="111"/>
      <c r="R39" s="4"/>
      <c r="S39" s="4"/>
      <c r="T39" s="4"/>
      <c r="U39" s="4"/>
      <c r="V39" s="4"/>
      <c r="W39" s="4"/>
      <c r="IG39" s="36"/>
      <c r="IH39" s="11"/>
    </row>
    <row r="40" spans="1:242" customFormat="1" ht="24" customHeight="1" x14ac:dyDescent="0.2">
      <c r="A40" s="83"/>
      <c r="B40" s="170"/>
      <c r="C40" s="170"/>
      <c r="D40" s="67"/>
      <c r="E40" s="167"/>
      <c r="F40" s="167"/>
      <c r="G40" s="167"/>
      <c r="H40" s="167"/>
      <c r="I40" s="167"/>
      <c r="J40" s="167"/>
      <c r="K40" s="167"/>
      <c r="L40" s="167"/>
      <c r="M40" s="167"/>
      <c r="N40" s="92"/>
      <c r="O40" s="93" t="str">
        <f t="shared" si="0"/>
        <v/>
      </c>
      <c r="P40" s="28"/>
      <c r="Q40" s="111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3"/>
      <c r="B41" s="170"/>
      <c r="C41" s="170"/>
      <c r="D41" s="67"/>
      <c r="E41" s="167"/>
      <c r="F41" s="167"/>
      <c r="G41" s="167"/>
      <c r="H41" s="167"/>
      <c r="I41" s="167"/>
      <c r="J41" s="167"/>
      <c r="K41" s="167"/>
      <c r="L41" s="167"/>
      <c r="M41" s="167"/>
      <c r="N41" s="92"/>
      <c r="O41" s="93" t="str">
        <f t="shared" si="0"/>
        <v/>
      </c>
      <c r="P41" s="28"/>
      <c r="Q41" s="111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3"/>
      <c r="B42" s="170"/>
      <c r="C42" s="170"/>
      <c r="D42" s="67"/>
      <c r="E42" s="167"/>
      <c r="F42" s="167"/>
      <c r="G42" s="167"/>
      <c r="H42" s="167"/>
      <c r="I42" s="167"/>
      <c r="J42" s="167"/>
      <c r="K42" s="167"/>
      <c r="L42" s="167"/>
      <c r="M42" s="167"/>
      <c r="N42" s="92"/>
      <c r="O42" s="93" t="str">
        <f t="shared" si="0"/>
        <v/>
      </c>
      <c r="P42" s="28"/>
      <c r="Q42" s="111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3"/>
      <c r="B43" s="170"/>
      <c r="C43" s="170"/>
      <c r="D43" s="67"/>
      <c r="E43" s="167"/>
      <c r="F43" s="167"/>
      <c r="G43" s="167"/>
      <c r="H43" s="167"/>
      <c r="I43" s="167"/>
      <c r="J43" s="167"/>
      <c r="K43" s="167"/>
      <c r="L43" s="167"/>
      <c r="M43" s="167"/>
      <c r="N43" s="92"/>
      <c r="O43" s="93" t="str">
        <f t="shared" si="0"/>
        <v/>
      </c>
      <c r="P43" s="28"/>
      <c r="Q43" s="111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3"/>
      <c r="B44" s="170"/>
      <c r="C44" s="170"/>
      <c r="D44" s="67"/>
      <c r="E44" s="167"/>
      <c r="F44" s="167"/>
      <c r="G44" s="167"/>
      <c r="H44" s="167"/>
      <c r="I44" s="167"/>
      <c r="J44" s="167"/>
      <c r="K44" s="167"/>
      <c r="L44" s="167"/>
      <c r="M44" s="167"/>
      <c r="N44" s="92"/>
      <c r="O44" s="93" t="str">
        <f t="shared" si="0"/>
        <v/>
      </c>
      <c r="P44" s="28"/>
      <c r="Q44" s="111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3"/>
      <c r="B45" s="170"/>
      <c r="C45" s="170"/>
      <c r="D45" s="67"/>
      <c r="E45" s="167"/>
      <c r="F45" s="167"/>
      <c r="G45" s="167"/>
      <c r="H45" s="167"/>
      <c r="I45" s="167"/>
      <c r="J45" s="167"/>
      <c r="K45" s="167"/>
      <c r="L45" s="167"/>
      <c r="M45" s="167"/>
      <c r="N45" s="92"/>
      <c r="O45" s="93" t="str">
        <f t="shared" si="0"/>
        <v/>
      </c>
      <c r="P45" s="28"/>
      <c r="Q45" s="111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3"/>
      <c r="B46" s="170"/>
      <c r="C46" s="170"/>
      <c r="D46" s="67"/>
      <c r="E46" s="167"/>
      <c r="F46" s="167"/>
      <c r="G46" s="167"/>
      <c r="H46" s="167"/>
      <c r="I46" s="167"/>
      <c r="J46" s="167"/>
      <c r="K46" s="167"/>
      <c r="L46" s="167"/>
      <c r="M46" s="167"/>
      <c r="N46" s="92"/>
      <c r="O46" s="93" t="str">
        <f t="shared" si="0"/>
        <v/>
      </c>
      <c r="P46" s="28"/>
      <c r="Q46" s="111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3"/>
      <c r="B47" s="170"/>
      <c r="C47" s="170"/>
      <c r="D47" s="67"/>
      <c r="E47" s="167"/>
      <c r="F47" s="167"/>
      <c r="G47" s="167"/>
      <c r="H47" s="167"/>
      <c r="I47" s="167"/>
      <c r="J47" s="167"/>
      <c r="K47" s="167"/>
      <c r="L47" s="167"/>
      <c r="M47" s="167"/>
      <c r="N47" s="92"/>
      <c r="O47" s="93" t="str">
        <f t="shared" si="0"/>
        <v/>
      </c>
      <c r="P47" s="28"/>
      <c r="Q47" s="111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3"/>
      <c r="B48" s="170"/>
      <c r="C48" s="170"/>
      <c r="D48" s="67"/>
      <c r="E48" s="167"/>
      <c r="F48" s="167"/>
      <c r="G48" s="167"/>
      <c r="H48" s="167"/>
      <c r="I48" s="167"/>
      <c r="J48" s="167"/>
      <c r="K48" s="167"/>
      <c r="L48" s="167"/>
      <c r="M48" s="167"/>
      <c r="N48" s="92"/>
      <c r="O48" s="93" t="str">
        <f t="shared" si="0"/>
        <v/>
      </c>
      <c r="P48" s="28"/>
      <c r="Q48" s="111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3"/>
      <c r="B49" s="170"/>
      <c r="C49" s="170"/>
      <c r="D49" s="67"/>
      <c r="E49" s="167"/>
      <c r="F49" s="167"/>
      <c r="G49" s="167"/>
      <c r="H49" s="167"/>
      <c r="I49" s="167"/>
      <c r="J49" s="167"/>
      <c r="K49" s="167"/>
      <c r="L49" s="167"/>
      <c r="M49" s="167"/>
      <c r="N49" s="92"/>
      <c r="O49" s="93" t="str">
        <f t="shared" si="0"/>
        <v/>
      </c>
      <c r="P49" s="28"/>
      <c r="Q49" s="111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3"/>
      <c r="B50" s="170"/>
      <c r="C50" s="170"/>
      <c r="D50" s="67"/>
      <c r="E50" s="167"/>
      <c r="F50" s="167"/>
      <c r="G50" s="167"/>
      <c r="H50" s="167"/>
      <c r="I50" s="167"/>
      <c r="J50" s="167"/>
      <c r="K50" s="167"/>
      <c r="L50" s="167"/>
      <c r="M50" s="167"/>
      <c r="N50" s="92"/>
      <c r="O50" s="93" t="str">
        <f t="shared" si="0"/>
        <v/>
      </c>
      <c r="P50" s="28"/>
      <c r="Q50" s="111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3"/>
      <c r="B51" s="170"/>
      <c r="C51" s="170"/>
      <c r="D51" s="67"/>
      <c r="E51" s="167"/>
      <c r="F51" s="167"/>
      <c r="G51" s="167"/>
      <c r="H51" s="167"/>
      <c r="I51" s="167"/>
      <c r="J51" s="167"/>
      <c r="K51" s="167"/>
      <c r="L51" s="167"/>
      <c r="M51" s="167"/>
      <c r="N51" s="92"/>
      <c r="O51" s="93" t="str">
        <f t="shared" si="0"/>
        <v/>
      </c>
      <c r="P51" s="28"/>
      <c r="Q51" s="111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3"/>
      <c r="B52" s="170"/>
      <c r="C52" s="170"/>
      <c r="D52" s="67"/>
      <c r="E52" s="167"/>
      <c r="F52" s="167"/>
      <c r="G52" s="167"/>
      <c r="H52" s="167"/>
      <c r="I52" s="167"/>
      <c r="J52" s="167"/>
      <c r="K52" s="167"/>
      <c r="L52" s="167"/>
      <c r="M52" s="167"/>
      <c r="N52" s="92"/>
      <c r="O52" s="93" t="str">
        <f t="shared" si="0"/>
        <v/>
      </c>
      <c r="P52" s="28"/>
      <c r="Q52" s="111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3"/>
      <c r="B53" s="170"/>
      <c r="C53" s="170"/>
      <c r="D53" s="67"/>
      <c r="E53" s="167"/>
      <c r="F53" s="167"/>
      <c r="G53" s="167"/>
      <c r="H53" s="167"/>
      <c r="I53" s="167"/>
      <c r="J53" s="167"/>
      <c r="K53" s="167"/>
      <c r="L53" s="167"/>
      <c r="M53" s="167"/>
      <c r="N53" s="92"/>
      <c r="O53" s="93" t="str">
        <f t="shared" si="0"/>
        <v/>
      </c>
      <c r="P53" s="28"/>
      <c r="Q53" s="111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3"/>
      <c r="B54" s="170"/>
      <c r="C54" s="170"/>
      <c r="D54" s="67"/>
      <c r="E54" s="167"/>
      <c r="F54" s="167"/>
      <c r="G54" s="167"/>
      <c r="H54" s="167"/>
      <c r="I54" s="167"/>
      <c r="J54" s="167"/>
      <c r="K54" s="167"/>
      <c r="L54" s="167"/>
      <c r="M54" s="167"/>
      <c r="N54" s="92"/>
      <c r="O54" s="93" t="str">
        <f t="shared" si="0"/>
        <v/>
      </c>
      <c r="P54" s="28"/>
      <c r="Q54" s="111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3"/>
      <c r="B55" s="170"/>
      <c r="C55" s="170"/>
      <c r="D55" s="67"/>
      <c r="E55" s="167"/>
      <c r="F55" s="167"/>
      <c r="G55" s="167"/>
      <c r="H55" s="167"/>
      <c r="I55" s="167"/>
      <c r="J55" s="167"/>
      <c r="K55" s="167"/>
      <c r="L55" s="167"/>
      <c r="M55" s="167"/>
      <c r="N55" s="92"/>
      <c r="O55" s="93" t="str">
        <f t="shared" si="0"/>
        <v/>
      </c>
      <c r="P55" s="28"/>
      <c r="Q55" s="111"/>
      <c r="R55" s="4"/>
      <c r="S55" s="4"/>
      <c r="T55" s="4"/>
      <c r="U55" s="4"/>
      <c r="V55" s="4"/>
      <c r="W55" s="4"/>
    </row>
    <row r="56" spans="1:23" customFormat="1" ht="17.25" customHeight="1" x14ac:dyDescent="0.2">
      <c r="A56" s="106"/>
      <c r="B56" s="236" t="s">
        <v>78</v>
      </c>
      <c r="C56" s="236"/>
      <c r="D56" s="236"/>
      <c r="E56" s="236"/>
      <c r="F56" s="12"/>
      <c r="G56" s="24"/>
      <c r="H56" s="12"/>
      <c r="I56" s="12"/>
      <c r="J56" s="12"/>
      <c r="K56" s="12"/>
      <c r="L56" s="3"/>
      <c r="M56" s="3"/>
      <c r="N56" s="3"/>
      <c r="O56" s="235" t="s">
        <v>86</v>
      </c>
      <c r="P56" s="235"/>
      <c r="Q56" s="111"/>
      <c r="R56" s="16"/>
      <c r="S56" s="16"/>
      <c r="T56" s="16"/>
      <c r="U56" s="16"/>
      <c r="V56" s="16"/>
      <c r="W56" s="4"/>
    </row>
    <row r="57" spans="1:23" customFormat="1" x14ac:dyDescent="0.2">
      <c r="A57" s="106"/>
      <c r="B57" s="13"/>
      <c r="C57" s="47"/>
      <c r="D57" s="47"/>
      <c r="E57" s="47"/>
      <c r="F57" s="12"/>
      <c r="G57" s="12"/>
      <c r="H57" s="12"/>
      <c r="I57" s="12"/>
      <c r="J57" s="12"/>
      <c r="K57" s="12"/>
      <c r="L57" s="3"/>
      <c r="M57" s="3"/>
      <c r="N57" s="3"/>
      <c r="Q57" s="111"/>
      <c r="R57" s="16"/>
      <c r="S57" s="16"/>
      <c r="T57" s="16"/>
      <c r="U57" s="16"/>
      <c r="V57" s="16"/>
      <c r="W57" s="4"/>
    </row>
    <row r="58" spans="1:23" customFormat="1" x14ac:dyDescent="0.2">
      <c r="A58" s="113"/>
      <c r="B58" s="66"/>
      <c r="C58" s="76"/>
      <c r="D58" s="76"/>
      <c r="E58" s="76"/>
      <c r="F58" s="70"/>
      <c r="G58" s="70"/>
      <c r="H58" s="70"/>
      <c r="I58" s="70"/>
      <c r="J58" s="70"/>
      <c r="K58" s="70"/>
      <c r="L58" s="76"/>
      <c r="M58" s="76"/>
      <c r="N58" s="76"/>
      <c r="O58" s="71"/>
      <c r="Q58" s="100"/>
      <c r="R58" s="4"/>
      <c r="S58" s="4"/>
      <c r="T58" s="4"/>
      <c r="U58" s="4"/>
      <c r="V58" s="4"/>
      <c r="W58" s="4"/>
    </row>
    <row r="59" spans="1:23" customFormat="1" x14ac:dyDescent="0.2">
      <c r="A59" s="113"/>
      <c r="B59" s="66"/>
      <c r="C59" s="76"/>
      <c r="D59" s="76"/>
      <c r="E59" s="76"/>
      <c r="F59" s="70"/>
      <c r="G59" s="70"/>
      <c r="H59" s="70"/>
      <c r="I59" s="70"/>
      <c r="J59" s="70"/>
      <c r="K59" s="70"/>
      <c r="L59" s="76"/>
      <c r="M59" s="76"/>
      <c r="N59" s="76"/>
      <c r="O59" s="71"/>
      <c r="Q59" s="100"/>
      <c r="R59" s="4"/>
      <c r="S59" s="4"/>
      <c r="T59" s="4"/>
      <c r="U59" s="4"/>
      <c r="V59" s="4"/>
      <c r="W59" s="4"/>
    </row>
    <row r="60" spans="1:23" customFormat="1" x14ac:dyDescent="0.2">
      <c r="A60" s="113"/>
      <c r="B60" s="66"/>
      <c r="C60" s="76"/>
      <c r="D60" s="76"/>
      <c r="E60" s="76"/>
      <c r="F60" s="70"/>
      <c r="G60" s="70"/>
      <c r="H60" s="70"/>
      <c r="I60" s="70"/>
      <c r="J60" s="70"/>
      <c r="K60" s="70"/>
      <c r="L60" s="76"/>
      <c r="M60" s="76"/>
      <c r="N60" s="76"/>
      <c r="O60" s="71"/>
      <c r="Q60" s="100"/>
      <c r="R60" s="4"/>
      <c r="S60" s="4"/>
      <c r="T60" s="4"/>
      <c r="U60" s="4"/>
      <c r="V60" s="4"/>
      <c r="W60" s="4"/>
    </row>
    <row r="61" spans="1:23" customFormat="1" x14ac:dyDescent="0.2">
      <c r="A61" s="113"/>
      <c r="B61" s="66"/>
      <c r="C61" s="76"/>
      <c r="D61" s="76"/>
      <c r="E61" s="76"/>
      <c r="F61" s="70"/>
      <c r="G61" s="70"/>
      <c r="H61" s="70"/>
      <c r="I61" s="70"/>
      <c r="J61" s="70"/>
      <c r="K61" s="70"/>
      <c r="L61" s="76"/>
      <c r="M61" s="76"/>
      <c r="N61" s="76"/>
      <c r="O61" s="71"/>
      <c r="Q61" s="100"/>
      <c r="R61" s="4"/>
      <c r="S61" s="4"/>
      <c r="T61" s="4"/>
      <c r="U61" s="4"/>
      <c r="V61" s="4"/>
      <c r="W61" s="4"/>
    </row>
    <row r="62" spans="1:23" customFormat="1" x14ac:dyDescent="0.2">
      <c r="A62" s="113"/>
      <c r="B62" s="66"/>
      <c r="C62" s="76"/>
      <c r="D62" s="76"/>
      <c r="E62" s="76"/>
      <c r="F62" s="70"/>
      <c r="G62" s="70"/>
      <c r="H62" s="70"/>
      <c r="I62" s="70"/>
      <c r="J62" s="70"/>
      <c r="K62" s="70"/>
      <c r="L62" s="76"/>
      <c r="M62" s="76"/>
      <c r="N62" s="76"/>
      <c r="O62" s="71"/>
      <c r="Q62" s="100"/>
      <c r="R62" s="4"/>
      <c r="S62" s="4"/>
      <c r="T62" s="4"/>
      <c r="U62" s="4"/>
      <c r="V62" s="4"/>
      <c r="W62" s="4"/>
    </row>
    <row r="63" spans="1:23" customFormat="1" x14ac:dyDescent="0.2">
      <c r="A63" s="113"/>
      <c r="B63" s="66"/>
      <c r="C63" s="76"/>
      <c r="D63" s="76"/>
      <c r="E63" s="76"/>
      <c r="F63" s="70"/>
      <c r="G63" s="70"/>
      <c r="H63" s="70"/>
      <c r="I63" s="70"/>
      <c r="J63" s="70"/>
      <c r="K63" s="70"/>
      <c r="L63" s="76"/>
      <c r="M63" s="76"/>
      <c r="N63" s="76"/>
      <c r="O63" s="71"/>
      <c r="Q63" s="100"/>
      <c r="R63" s="4"/>
      <c r="S63" s="4"/>
      <c r="T63" s="4"/>
      <c r="U63" s="4"/>
      <c r="V63" s="4"/>
      <c r="W63" s="4"/>
    </row>
    <row r="64" spans="1:23" customFormat="1" x14ac:dyDescent="0.2">
      <c r="A64" s="113"/>
      <c r="B64" s="66"/>
      <c r="C64" s="76"/>
      <c r="D64" s="76"/>
      <c r="E64" s="76"/>
      <c r="F64" s="70"/>
      <c r="G64" s="70"/>
      <c r="H64" s="70"/>
      <c r="I64" s="70"/>
      <c r="J64" s="70"/>
      <c r="K64" s="70"/>
      <c r="L64" s="76"/>
      <c r="M64" s="76"/>
      <c r="N64" s="76"/>
      <c r="O64" s="71"/>
      <c r="Q64" s="100"/>
      <c r="R64" s="4"/>
      <c r="S64" s="4"/>
      <c r="T64" s="4"/>
      <c r="U64" s="4"/>
      <c r="V64" s="4"/>
      <c r="W64" s="4"/>
    </row>
    <row r="65" spans="1:23" customFormat="1" x14ac:dyDescent="0.2">
      <c r="A65" s="113"/>
      <c r="B65" s="22"/>
      <c r="C65" s="46"/>
      <c r="D65" s="46"/>
      <c r="E65" s="46"/>
      <c r="F65" s="24"/>
      <c r="G65" s="24"/>
      <c r="H65" s="24"/>
      <c r="I65" s="24"/>
      <c r="J65" s="24"/>
      <c r="K65" s="24"/>
      <c r="L65" s="46"/>
      <c r="M65" s="46"/>
      <c r="N65" s="46"/>
      <c r="Q65" s="100"/>
      <c r="R65" s="4"/>
      <c r="S65" s="4"/>
      <c r="T65" s="4"/>
      <c r="U65" s="4"/>
      <c r="V65" s="4"/>
      <c r="W65" s="4"/>
    </row>
    <row r="66" spans="1:23" customFormat="1" x14ac:dyDescent="0.2">
      <c r="A66" s="113"/>
      <c r="B66" s="22"/>
      <c r="C66" s="46"/>
      <c r="D66" s="46"/>
      <c r="E66" s="46"/>
      <c r="F66" s="24"/>
      <c r="G66" s="24"/>
      <c r="H66" s="24"/>
      <c r="I66" s="24"/>
      <c r="J66" s="24"/>
      <c r="K66" s="24"/>
      <c r="L66" s="46"/>
      <c r="M66" s="46"/>
      <c r="N66" s="46"/>
      <c r="Q66" s="100"/>
      <c r="R66" s="4"/>
      <c r="S66" s="4"/>
      <c r="T66" s="4"/>
      <c r="U66" s="4"/>
      <c r="V66" s="4"/>
      <c r="W66" s="4"/>
    </row>
    <row r="67" spans="1:23" customFormat="1" x14ac:dyDescent="0.2">
      <c r="A67" s="113"/>
      <c r="B67" s="22"/>
      <c r="C67" s="46"/>
      <c r="D67" s="46"/>
      <c r="E67" s="46"/>
      <c r="F67" s="24"/>
      <c r="G67" s="24"/>
      <c r="H67" s="24"/>
      <c r="I67" s="24"/>
      <c r="J67" s="24"/>
      <c r="K67" s="24"/>
      <c r="L67" s="46"/>
      <c r="M67" s="46"/>
      <c r="N67" s="46"/>
      <c r="Q67" s="100"/>
      <c r="R67" s="4"/>
      <c r="S67" s="4"/>
      <c r="T67" s="4"/>
      <c r="U67" s="4"/>
      <c r="V67" s="4"/>
      <c r="W67" s="4"/>
    </row>
    <row r="68" spans="1:23" customFormat="1" x14ac:dyDescent="0.2">
      <c r="A68" s="113"/>
      <c r="B68" s="22"/>
      <c r="C68" s="46"/>
      <c r="D68" s="46"/>
      <c r="E68" s="46"/>
      <c r="F68" s="24"/>
      <c r="G68" s="24"/>
      <c r="H68" s="24"/>
      <c r="I68" s="24"/>
      <c r="J68" s="24"/>
      <c r="K68" s="24"/>
      <c r="L68" s="46"/>
      <c r="M68" s="46"/>
      <c r="N68" s="46"/>
      <c r="Q68" s="100"/>
      <c r="R68" s="4"/>
      <c r="S68" s="4"/>
      <c r="T68" s="4"/>
      <c r="U68" s="4"/>
      <c r="V68" s="4"/>
      <c r="W68" s="4"/>
    </row>
    <row r="69" spans="1:23" customFormat="1" x14ac:dyDescent="0.2">
      <c r="A69" s="113"/>
      <c r="B69" s="22"/>
      <c r="C69" s="46"/>
      <c r="D69" s="46"/>
      <c r="E69" s="46"/>
      <c r="F69" s="24"/>
      <c r="G69" s="24"/>
      <c r="H69" s="24"/>
      <c r="I69" s="24"/>
      <c r="J69" s="24"/>
      <c r="K69" s="24"/>
      <c r="L69" s="46"/>
      <c r="M69" s="46"/>
      <c r="N69" s="46"/>
      <c r="Q69" s="100"/>
      <c r="R69" s="4"/>
      <c r="S69" s="4"/>
      <c r="T69" s="4"/>
      <c r="U69" s="4"/>
      <c r="V69" s="4"/>
      <c r="W69" s="4"/>
    </row>
    <row r="70" spans="1:23" customFormat="1" x14ac:dyDescent="0.2">
      <c r="A70" s="113"/>
      <c r="B70" s="22"/>
      <c r="C70" s="46"/>
      <c r="D70" s="46"/>
      <c r="E70" s="46"/>
      <c r="F70" s="24"/>
      <c r="G70" s="24"/>
      <c r="H70" s="24"/>
      <c r="I70" s="24"/>
      <c r="J70" s="24"/>
      <c r="K70" s="24"/>
      <c r="L70" s="46"/>
      <c r="M70" s="46"/>
      <c r="N70" s="46"/>
      <c r="Q70" s="100"/>
      <c r="R70" s="4"/>
      <c r="S70" s="4"/>
      <c r="T70" s="4"/>
      <c r="U70" s="4"/>
      <c r="V70" s="4"/>
      <c r="W70" s="4"/>
    </row>
    <row r="71" spans="1:23" customFormat="1" x14ac:dyDescent="0.2">
      <c r="A71" s="113"/>
      <c r="B71" s="22"/>
      <c r="C71" s="46"/>
      <c r="D71" s="46"/>
      <c r="E71" s="46"/>
      <c r="F71" s="24"/>
      <c r="G71" s="24"/>
      <c r="H71" s="24"/>
      <c r="I71" s="24"/>
      <c r="J71" s="24"/>
      <c r="K71" s="24"/>
      <c r="L71" s="46"/>
      <c r="M71" s="46"/>
      <c r="N71" s="46"/>
      <c r="Q71" s="100"/>
      <c r="R71" s="4"/>
      <c r="S71" s="4"/>
      <c r="T71" s="4"/>
      <c r="U71" s="4"/>
      <c r="V71" s="4"/>
      <c r="W71" s="4"/>
    </row>
    <row r="72" spans="1:23" customFormat="1" x14ac:dyDescent="0.2">
      <c r="A72" s="113"/>
      <c r="B72" s="22"/>
      <c r="C72" s="46"/>
      <c r="D72" s="46"/>
      <c r="E72" s="46"/>
      <c r="F72" s="24"/>
      <c r="G72" s="24"/>
      <c r="H72" s="24"/>
      <c r="I72" s="24"/>
      <c r="J72" s="24"/>
      <c r="K72" s="24"/>
      <c r="L72" s="46"/>
      <c r="M72" s="46"/>
      <c r="N72" s="46"/>
      <c r="Q72" s="100"/>
      <c r="R72" s="4"/>
      <c r="S72" s="4"/>
      <c r="T72" s="4"/>
      <c r="U72" s="4"/>
      <c r="V72" s="4"/>
      <c r="W72" s="4"/>
    </row>
    <row r="73" spans="1:23" customFormat="1" x14ac:dyDescent="0.2">
      <c r="A73" s="113"/>
      <c r="B73" s="22"/>
      <c r="C73" s="46"/>
      <c r="D73" s="46"/>
      <c r="E73" s="46"/>
      <c r="F73" s="24"/>
      <c r="G73" s="24"/>
      <c r="H73" s="24"/>
      <c r="I73" s="24"/>
      <c r="J73" s="24"/>
      <c r="K73" s="24"/>
      <c r="L73" s="46"/>
      <c r="M73" s="46"/>
      <c r="N73" s="46"/>
      <c r="Q73" s="100"/>
      <c r="R73" s="4"/>
      <c r="S73" s="4"/>
      <c r="T73" s="4"/>
      <c r="U73" s="4"/>
      <c r="V73" s="4"/>
      <c r="W73" s="4"/>
    </row>
    <row r="74" spans="1:23" customFormat="1" x14ac:dyDescent="0.2">
      <c r="A74" s="113"/>
      <c r="B74" s="22"/>
      <c r="C74" s="46"/>
      <c r="D74" s="46"/>
      <c r="E74" s="46"/>
      <c r="F74" s="24"/>
      <c r="G74" s="24"/>
      <c r="H74" s="24"/>
      <c r="I74" s="24"/>
      <c r="J74" s="24"/>
      <c r="K74" s="24"/>
      <c r="L74" s="46"/>
      <c r="M74" s="46"/>
      <c r="N74" s="46"/>
      <c r="Q74" s="100"/>
      <c r="R74" s="4"/>
      <c r="S74" s="4"/>
      <c r="T74" s="4"/>
      <c r="U74" s="4"/>
      <c r="V74" s="4"/>
      <c r="W74" s="4"/>
    </row>
    <row r="75" spans="1:23" customFormat="1" x14ac:dyDescent="0.2">
      <c r="A75" s="113"/>
      <c r="B75" s="22"/>
      <c r="C75" s="46"/>
      <c r="D75" s="46"/>
      <c r="E75" s="46"/>
      <c r="F75" s="24"/>
      <c r="G75" s="24"/>
      <c r="H75" s="24"/>
      <c r="I75" s="24"/>
      <c r="J75" s="24"/>
      <c r="K75" s="24"/>
      <c r="L75" s="46"/>
      <c r="M75" s="46"/>
      <c r="N75" s="46"/>
      <c r="Q75" s="100"/>
      <c r="R75" s="4"/>
      <c r="S75" s="4"/>
      <c r="T75" s="4"/>
      <c r="U75" s="4"/>
      <c r="V75" s="4"/>
      <c r="W75" s="4"/>
    </row>
    <row r="76" spans="1:23" customFormat="1" x14ac:dyDescent="0.2">
      <c r="A76" s="113"/>
      <c r="B76" s="22"/>
      <c r="C76" s="46"/>
      <c r="D76" s="46"/>
      <c r="E76" s="46"/>
      <c r="F76" s="24"/>
      <c r="G76" s="24"/>
      <c r="H76" s="24"/>
      <c r="I76" s="24"/>
      <c r="J76" s="24"/>
      <c r="K76" s="24"/>
      <c r="L76" s="46"/>
      <c r="M76" s="46"/>
      <c r="N76" s="46"/>
      <c r="Q76" s="100"/>
      <c r="R76" s="4"/>
      <c r="S76" s="4"/>
      <c r="T76" s="4"/>
      <c r="U76" s="4"/>
      <c r="V76" s="4"/>
      <c r="W76" s="4"/>
    </row>
    <row r="77" spans="1:23" customFormat="1" x14ac:dyDescent="0.2">
      <c r="A77" s="113"/>
      <c r="B77" s="22"/>
      <c r="C77" s="46"/>
      <c r="D77" s="46"/>
      <c r="E77" s="46"/>
      <c r="F77" s="24"/>
      <c r="G77" s="24"/>
      <c r="H77" s="24"/>
      <c r="I77" s="24"/>
      <c r="J77" s="24"/>
      <c r="K77" s="24"/>
      <c r="L77" s="46"/>
      <c r="M77" s="46"/>
      <c r="N77" s="46"/>
      <c r="Q77" s="100"/>
      <c r="R77" s="4"/>
      <c r="S77" s="4"/>
      <c r="T77" s="4"/>
      <c r="U77" s="4"/>
      <c r="V77" s="4"/>
      <c r="W77" s="4"/>
    </row>
    <row r="78" spans="1:23" customFormat="1" x14ac:dyDescent="0.2">
      <c r="A78" s="113"/>
      <c r="B78" s="22"/>
      <c r="C78" s="46"/>
      <c r="D78" s="46"/>
      <c r="E78" s="46"/>
      <c r="F78" s="24"/>
      <c r="G78" s="24"/>
      <c r="H78" s="24"/>
      <c r="I78" s="24"/>
      <c r="J78" s="24"/>
      <c r="K78" s="24"/>
      <c r="L78" s="46"/>
      <c r="M78" s="46"/>
      <c r="N78" s="46"/>
      <c r="Q78" s="100"/>
      <c r="R78" s="4"/>
      <c r="S78" s="4"/>
      <c r="T78" s="4"/>
      <c r="U78" s="4"/>
      <c r="V78" s="4"/>
      <c r="W78" s="4"/>
    </row>
    <row r="79" spans="1:23" customFormat="1" x14ac:dyDescent="0.2">
      <c r="A79" s="113"/>
      <c r="B79" s="22"/>
      <c r="C79" s="46"/>
      <c r="D79" s="46"/>
      <c r="E79" s="46"/>
      <c r="F79" s="24"/>
      <c r="G79" s="24"/>
      <c r="H79" s="24"/>
      <c r="I79" s="24"/>
      <c r="J79" s="24"/>
      <c r="K79" s="24"/>
      <c r="L79" s="46"/>
      <c r="M79" s="46"/>
      <c r="N79" s="46"/>
      <c r="Q79" s="100"/>
      <c r="R79" s="4"/>
      <c r="S79" s="4"/>
      <c r="T79" s="4"/>
      <c r="U79" s="4"/>
      <c r="V79" s="4"/>
      <c r="W79" s="4"/>
    </row>
    <row r="80" spans="1:23" customFormat="1" x14ac:dyDescent="0.2">
      <c r="A80" s="113"/>
      <c r="B80" s="22"/>
      <c r="C80" s="46"/>
      <c r="D80" s="46"/>
      <c r="E80" s="46"/>
      <c r="F80" s="24"/>
      <c r="G80" s="24"/>
      <c r="H80" s="24"/>
      <c r="I80" s="24"/>
      <c r="J80" s="24"/>
      <c r="K80" s="24"/>
      <c r="L80" s="46"/>
      <c r="M80" s="46"/>
      <c r="N80" s="46"/>
      <c r="Q80" s="100"/>
      <c r="R80" s="4"/>
      <c r="S80" s="4"/>
      <c r="T80" s="4"/>
      <c r="U80" s="4"/>
      <c r="V80" s="4"/>
      <c r="W80" s="4"/>
    </row>
    <row r="81" spans="1:23" customFormat="1" x14ac:dyDescent="0.2">
      <c r="A81" s="113"/>
      <c r="B81" s="22"/>
      <c r="C81" s="46"/>
      <c r="D81" s="46"/>
      <c r="E81" s="46"/>
      <c r="F81" s="24"/>
      <c r="G81" s="24"/>
      <c r="H81" s="24"/>
      <c r="I81" s="24"/>
      <c r="J81" s="24"/>
      <c r="K81" s="24"/>
      <c r="L81" s="46"/>
      <c r="M81" s="46"/>
      <c r="N81" s="46"/>
      <c r="Q81" s="100"/>
      <c r="R81" s="4"/>
      <c r="S81" s="4"/>
      <c r="T81" s="4"/>
      <c r="U81" s="4"/>
      <c r="V81" s="4"/>
      <c r="W81" s="4"/>
    </row>
    <row r="82" spans="1:23" customFormat="1" x14ac:dyDescent="0.2">
      <c r="A82" s="113"/>
      <c r="B82" s="22"/>
      <c r="C82" s="46"/>
      <c r="D82" s="46"/>
      <c r="E82" s="46"/>
      <c r="F82" s="24"/>
      <c r="G82" s="24"/>
      <c r="H82" s="24"/>
      <c r="I82" s="24"/>
      <c r="J82" s="24"/>
      <c r="K82" s="24"/>
      <c r="L82" s="46"/>
      <c r="M82" s="46"/>
      <c r="N82" s="46"/>
      <c r="Q82" s="100"/>
      <c r="R82" s="4"/>
      <c r="S82" s="4"/>
      <c r="T82" s="4"/>
      <c r="U82" s="4"/>
      <c r="V82" s="4"/>
      <c r="W82" s="4"/>
    </row>
    <row r="83" spans="1:23" customFormat="1" x14ac:dyDescent="0.2">
      <c r="A83" s="113"/>
      <c r="B83" s="22"/>
      <c r="C83" s="46"/>
      <c r="D83" s="46"/>
      <c r="E83" s="46"/>
      <c r="F83" s="24"/>
      <c r="G83" s="24"/>
      <c r="H83" s="24"/>
      <c r="I83" s="24"/>
      <c r="J83" s="24"/>
      <c r="K83" s="24"/>
      <c r="L83" s="46"/>
      <c r="M83" s="46"/>
      <c r="N83" s="46"/>
      <c r="Q83" s="100"/>
      <c r="R83" s="4"/>
      <c r="S83" s="4"/>
      <c r="T83" s="4"/>
      <c r="U83" s="4"/>
      <c r="V83" s="4"/>
      <c r="W83" s="4"/>
    </row>
    <row r="84" spans="1:23" customFormat="1" x14ac:dyDescent="0.2">
      <c r="A84" s="113"/>
      <c r="B84" s="22"/>
      <c r="C84" s="46"/>
      <c r="D84" s="46"/>
      <c r="E84" s="46"/>
      <c r="F84" s="24"/>
      <c r="G84" s="24"/>
      <c r="H84" s="24"/>
      <c r="I84" s="24"/>
      <c r="J84" s="24"/>
      <c r="K84" s="24"/>
      <c r="L84" s="46"/>
      <c r="M84" s="46"/>
      <c r="N84" s="46"/>
      <c r="Q84" s="100"/>
      <c r="R84" s="4"/>
      <c r="S84" s="4"/>
      <c r="T84" s="4"/>
      <c r="U84" s="4"/>
      <c r="V84" s="4"/>
      <c r="W84" s="4"/>
    </row>
    <row r="85" spans="1:23" customFormat="1" x14ac:dyDescent="0.2">
      <c r="A85" s="113"/>
      <c r="B85" s="22"/>
      <c r="C85" s="46"/>
      <c r="D85" s="46"/>
      <c r="E85" s="46"/>
      <c r="F85" s="24"/>
      <c r="G85" s="24"/>
      <c r="H85" s="24"/>
      <c r="I85" s="24"/>
      <c r="J85" s="24"/>
      <c r="K85" s="24"/>
      <c r="L85" s="46"/>
      <c r="M85" s="46"/>
      <c r="N85" s="46"/>
      <c r="Q85" s="100"/>
      <c r="R85" s="4"/>
      <c r="S85" s="4"/>
      <c r="T85" s="4"/>
      <c r="U85" s="4"/>
      <c r="V85" s="4"/>
      <c r="W85" s="4"/>
    </row>
    <row r="86" spans="1:23" customFormat="1" x14ac:dyDescent="0.2">
      <c r="A86" s="113"/>
      <c r="B86" s="22"/>
      <c r="C86" s="46"/>
      <c r="D86" s="46"/>
      <c r="E86" s="46"/>
      <c r="F86" s="24"/>
      <c r="G86" s="24"/>
      <c r="H86" s="24"/>
      <c r="I86" s="24"/>
      <c r="J86" s="24"/>
      <c r="K86" s="24"/>
      <c r="L86" s="46"/>
      <c r="M86" s="46"/>
      <c r="N86" s="46"/>
      <c r="Q86" s="100"/>
      <c r="R86" s="4"/>
      <c r="S86" s="4"/>
      <c r="T86" s="4"/>
      <c r="U86" s="4"/>
      <c r="V86" s="4"/>
      <c r="W86" s="4"/>
    </row>
    <row r="87" spans="1:23" customFormat="1" x14ac:dyDescent="0.2">
      <c r="A87" s="113"/>
      <c r="B87" s="22"/>
      <c r="C87" s="46"/>
      <c r="D87" s="46"/>
      <c r="E87" s="46"/>
      <c r="F87" s="24"/>
      <c r="G87" s="24"/>
      <c r="H87" s="24"/>
      <c r="I87" s="24"/>
      <c r="J87" s="24"/>
      <c r="K87" s="24"/>
      <c r="L87" s="46"/>
      <c r="M87" s="46"/>
      <c r="N87" s="46"/>
      <c r="Q87" s="100"/>
      <c r="R87" s="4"/>
      <c r="S87" s="4"/>
      <c r="T87" s="4"/>
      <c r="U87" s="4"/>
      <c r="V87" s="4"/>
      <c r="W87" s="4"/>
    </row>
    <row r="88" spans="1:23" customFormat="1" x14ac:dyDescent="0.2">
      <c r="A88" s="113"/>
      <c r="B88" s="22"/>
      <c r="C88" s="46"/>
      <c r="D88" s="46"/>
      <c r="E88" s="46"/>
      <c r="F88" s="24"/>
      <c r="G88" s="24"/>
      <c r="H88" s="24"/>
      <c r="I88" s="24"/>
      <c r="J88" s="24"/>
      <c r="K88" s="24"/>
      <c r="L88" s="46"/>
      <c r="M88" s="46"/>
      <c r="N88" s="46"/>
      <c r="Q88" s="100"/>
      <c r="R88" s="4"/>
      <c r="S88" s="4"/>
      <c r="T88" s="4"/>
      <c r="U88" s="4"/>
      <c r="V88" s="4"/>
      <c r="W88" s="4"/>
    </row>
    <row r="89" spans="1:23" customFormat="1" x14ac:dyDescent="0.2">
      <c r="A89" s="113"/>
      <c r="B89" s="22"/>
      <c r="C89" s="46"/>
      <c r="D89" s="46"/>
      <c r="E89" s="46"/>
      <c r="F89" s="24"/>
      <c r="G89" s="24"/>
      <c r="H89" s="24"/>
      <c r="I89" s="24"/>
      <c r="J89" s="24"/>
      <c r="K89" s="24"/>
      <c r="L89" s="46"/>
      <c r="M89" s="46"/>
      <c r="N89" s="46"/>
      <c r="Q89" s="100"/>
      <c r="R89" s="4"/>
      <c r="S89" s="4"/>
      <c r="T89" s="4"/>
      <c r="U89" s="4"/>
      <c r="V89" s="4"/>
      <c r="W89" s="4"/>
    </row>
    <row r="90" spans="1:23" customFormat="1" x14ac:dyDescent="0.2">
      <c r="A90" s="113"/>
      <c r="B90" s="22"/>
      <c r="C90" s="46"/>
      <c r="D90" s="46"/>
      <c r="E90" s="46"/>
      <c r="F90" s="24"/>
      <c r="G90" s="24"/>
      <c r="H90" s="24"/>
      <c r="I90" s="24"/>
      <c r="J90" s="24"/>
      <c r="K90" s="24"/>
      <c r="L90" s="46"/>
      <c r="M90" s="46"/>
      <c r="N90" s="46"/>
      <c r="Q90" s="100"/>
      <c r="R90" s="4"/>
      <c r="S90" s="4"/>
      <c r="T90" s="4"/>
      <c r="U90" s="4"/>
      <c r="V90" s="4"/>
      <c r="W90" s="4"/>
    </row>
    <row r="91" spans="1:23" customFormat="1" x14ac:dyDescent="0.2">
      <c r="A91" s="113"/>
      <c r="B91" s="22"/>
      <c r="C91" s="46"/>
      <c r="D91" s="46"/>
      <c r="E91" s="46"/>
      <c r="F91" s="24"/>
      <c r="G91" s="24"/>
      <c r="H91" s="24"/>
      <c r="I91" s="24"/>
      <c r="J91" s="24"/>
      <c r="K91" s="24"/>
      <c r="L91" s="46"/>
      <c r="M91" s="46"/>
      <c r="N91" s="46"/>
      <c r="Q91" s="100"/>
      <c r="R91" s="4"/>
      <c r="S91" s="4"/>
      <c r="T91" s="4"/>
      <c r="U91" s="4"/>
      <c r="V91" s="4"/>
      <c r="W91" s="4"/>
    </row>
    <row r="92" spans="1:23" customFormat="1" x14ac:dyDescent="0.2">
      <c r="A92" s="113"/>
      <c r="B92" s="22"/>
      <c r="C92" s="46"/>
      <c r="D92" s="46"/>
      <c r="E92" s="46"/>
      <c r="F92" s="24"/>
      <c r="G92" s="24"/>
      <c r="H92" s="24"/>
      <c r="I92" s="24"/>
      <c r="J92" s="24"/>
      <c r="K92" s="24"/>
      <c r="L92" s="46"/>
      <c r="M92" s="46"/>
      <c r="N92" s="46"/>
      <c r="Q92" s="100"/>
      <c r="R92" s="4"/>
      <c r="S92" s="4"/>
      <c r="T92" s="4"/>
      <c r="U92" s="4"/>
      <c r="V92" s="4"/>
      <c r="W92" s="4"/>
    </row>
    <row r="93" spans="1:23" customFormat="1" x14ac:dyDescent="0.2">
      <c r="A93" s="113"/>
      <c r="B93" s="22"/>
      <c r="C93" s="46"/>
      <c r="D93" s="46"/>
      <c r="E93" s="46"/>
      <c r="F93" s="24"/>
      <c r="G93" s="24"/>
      <c r="H93" s="24"/>
      <c r="I93" s="24"/>
      <c r="J93" s="24"/>
      <c r="K93" s="24"/>
      <c r="L93" s="46"/>
      <c r="M93" s="46"/>
      <c r="N93" s="46"/>
      <c r="Q93" s="100"/>
      <c r="R93" s="4"/>
      <c r="S93" s="4"/>
      <c r="T93" s="4"/>
      <c r="U93" s="4"/>
      <c r="V93" s="4"/>
      <c r="W93" s="4"/>
    </row>
    <row r="94" spans="1:23" customFormat="1" x14ac:dyDescent="0.2">
      <c r="A94" s="113"/>
      <c r="B94" s="22"/>
      <c r="C94" s="46"/>
      <c r="D94" s="46"/>
      <c r="E94" s="46"/>
      <c r="F94" s="24"/>
      <c r="G94" s="24"/>
      <c r="H94" s="24"/>
      <c r="I94" s="24"/>
      <c r="J94" s="24"/>
      <c r="K94" s="24"/>
      <c r="L94" s="46"/>
      <c r="M94" s="46"/>
      <c r="N94" s="46"/>
      <c r="Q94" s="100"/>
      <c r="R94" s="4"/>
      <c r="S94" s="4"/>
      <c r="T94" s="4"/>
      <c r="U94" s="4"/>
      <c r="V94" s="4"/>
      <c r="W94" s="4"/>
    </row>
    <row r="95" spans="1:23" customFormat="1" x14ac:dyDescent="0.2">
      <c r="A95" s="113"/>
      <c r="B95" s="22"/>
      <c r="C95" s="46"/>
      <c r="D95" s="46"/>
      <c r="E95" s="46"/>
      <c r="F95" s="24"/>
      <c r="G95" s="24"/>
      <c r="H95" s="24"/>
      <c r="I95" s="24"/>
      <c r="J95" s="24"/>
      <c r="K95" s="24"/>
      <c r="L95" s="46"/>
      <c r="M95" s="46"/>
      <c r="N95" s="46"/>
      <c r="Q95" s="100"/>
      <c r="R95" s="4"/>
      <c r="S95" s="4"/>
      <c r="T95" s="4"/>
      <c r="U95" s="4"/>
      <c r="V95" s="4"/>
      <c r="W95" s="4"/>
    </row>
    <row r="96" spans="1:23" customFormat="1" x14ac:dyDescent="0.2">
      <c r="A96" s="113"/>
      <c r="B96" s="22"/>
      <c r="C96" s="46"/>
      <c r="D96" s="46"/>
      <c r="E96" s="46"/>
      <c r="F96" s="24"/>
      <c r="G96" s="24"/>
      <c r="H96" s="24"/>
      <c r="I96" s="24"/>
      <c r="J96" s="24"/>
      <c r="K96" s="24"/>
      <c r="L96" s="46"/>
      <c r="M96" s="46"/>
      <c r="N96" s="46"/>
      <c r="Q96" s="100"/>
      <c r="R96" s="4"/>
      <c r="S96" s="4"/>
      <c r="T96" s="4"/>
      <c r="U96" s="4"/>
      <c r="V96" s="4"/>
      <c r="W96" s="4"/>
    </row>
    <row r="97" spans="1:23" customFormat="1" x14ac:dyDescent="0.2">
      <c r="A97" s="113"/>
      <c r="B97" s="22"/>
      <c r="C97" s="46"/>
      <c r="D97" s="46"/>
      <c r="E97" s="46"/>
      <c r="F97" s="24"/>
      <c r="G97" s="24"/>
      <c r="H97" s="24"/>
      <c r="I97" s="24"/>
      <c r="J97" s="24"/>
      <c r="K97" s="24"/>
      <c r="L97" s="46"/>
      <c r="M97" s="46"/>
      <c r="N97" s="46"/>
      <c r="Q97" s="100"/>
      <c r="R97" s="4"/>
      <c r="S97" s="4"/>
      <c r="T97" s="4"/>
      <c r="U97" s="4"/>
      <c r="V97" s="4"/>
      <c r="W97" s="4"/>
    </row>
    <row r="98" spans="1:23" customFormat="1" x14ac:dyDescent="0.2">
      <c r="A98" s="113"/>
      <c r="B98" s="22"/>
      <c r="C98" s="46"/>
      <c r="D98" s="46"/>
      <c r="E98" s="46"/>
      <c r="F98" s="24"/>
      <c r="G98" s="24"/>
      <c r="H98" s="24"/>
      <c r="I98" s="24"/>
      <c r="J98" s="24"/>
      <c r="K98" s="24"/>
      <c r="L98" s="46"/>
      <c r="M98" s="46"/>
      <c r="N98" s="46"/>
      <c r="Q98" s="100"/>
      <c r="R98" s="4"/>
      <c r="S98" s="4"/>
      <c r="T98" s="4"/>
      <c r="U98" s="4"/>
      <c r="V98" s="4"/>
      <c r="W98" s="4"/>
    </row>
    <row r="99" spans="1:23" customFormat="1" x14ac:dyDescent="0.2">
      <c r="A99" s="113"/>
      <c r="B99" s="22"/>
      <c r="C99" s="46"/>
      <c r="D99" s="46"/>
      <c r="E99" s="46"/>
      <c r="F99" s="24"/>
      <c r="G99" s="24"/>
      <c r="H99" s="24"/>
      <c r="I99" s="24"/>
      <c r="J99" s="24"/>
      <c r="K99" s="24"/>
      <c r="L99" s="46"/>
      <c r="M99" s="46"/>
      <c r="N99" s="46"/>
      <c r="Q99" s="100"/>
      <c r="R99" s="4"/>
      <c r="S99" s="4"/>
      <c r="T99" s="4"/>
      <c r="U99" s="4"/>
      <c r="V99" s="4"/>
      <c r="W99" s="4"/>
    </row>
    <row r="100" spans="1:23" customFormat="1" x14ac:dyDescent="0.2">
      <c r="A100" s="113"/>
      <c r="B100" s="22"/>
      <c r="C100" s="46"/>
      <c r="D100" s="46"/>
      <c r="E100" s="46"/>
      <c r="F100" s="24"/>
      <c r="G100" s="24"/>
      <c r="H100" s="24"/>
      <c r="I100" s="24"/>
      <c r="J100" s="24"/>
      <c r="K100" s="24"/>
      <c r="L100" s="46"/>
      <c r="M100" s="46"/>
      <c r="N100" s="46"/>
      <c r="Q100" s="100"/>
      <c r="R100" s="4"/>
      <c r="S100" s="4"/>
      <c r="T100" s="4"/>
      <c r="U100" s="4"/>
      <c r="V100" s="4"/>
      <c r="W100" s="4"/>
    </row>
    <row r="101" spans="1:23" customFormat="1" x14ac:dyDescent="0.2">
      <c r="A101" s="113"/>
      <c r="B101" s="22"/>
      <c r="C101" s="46"/>
      <c r="D101" s="46"/>
      <c r="E101" s="46"/>
      <c r="F101" s="24"/>
      <c r="G101" s="24"/>
      <c r="H101" s="24"/>
      <c r="I101" s="24"/>
      <c r="J101" s="24"/>
      <c r="K101" s="24"/>
      <c r="L101" s="46"/>
      <c r="M101" s="46"/>
      <c r="N101" s="46"/>
      <c r="Q101" s="100"/>
      <c r="R101" s="4"/>
      <c r="S101" s="4"/>
      <c r="T101" s="4"/>
      <c r="U101" s="4"/>
      <c r="V101" s="4"/>
      <c r="W101" s="4"/>
    </row>
    <row r="102" spans="1:23" customFormat="1" x14ac:dyDescent="0.2">
      <c r="A102" s="113"/>
      <c r="B102" s="22"/>
      <c r="C102" s="46"/>
      <c r="D102" s="46"/>
      <c r="E102" s="46"/>
      <c r="F102" s="24"/>
      <c r="G102" s="24"/>
      <c r="H102" s="24"/>
      <c r="I102" s="24"/>
      <c r="J102" s="24"/>
      <c r="K102" s="24"/>
      <c r="L102" s="46"/>
      <c r="M102" s="46"/>
      <c r="N102" s="46"/>
      <c r="Q102" s="100"/>
      <c r="R102" s="4"/>
      <c r="S102" s="4"/>
      <c r="T102" s="4"/>
      <c r="U102" s="4"/>
      <c r="V102" s="4"/>
      <c r="W102" s="4"/>
    </row>
    <row r="103" spans="1:23" x14ac:dyDescent="0.2">
      <c r="O103" s="22"/>
      <c r="P103" s="22"/>
      <c r="Q103" s="100"/>
      <c r="R103" s="16"/>
      <c r="S103" s="16"/>
      <c r="T103" s="16"/>
      <c r="U103" s="16"/>
      <c r="V103" s="16"/>
      <c r="W103" s="16"/>
    </row>
    <row r="104" spans="1:23" x14ac:dyDescent="0.2">
      <c r="O104" s="22"/>
      <c r="P104" s="22"/>
      <c r="Q104" s="100"/>
      <c r="R104" s="16"/>
      <c r="S104" s="16"/>
      <c r="T104" s="16"/>
      <c r="U104" s="16"/>
      <c r="V104" s="16"/>
      <c r="W104" s="16"/>
    </row>
    <row r="105" spans="1:23" x14ac:dyDescent="0.2">
      <c r="O105" s="22"/>
      <c r="P105" s="22"/>
      <c r="Q105" s="100"/>
      <c r="R105" s="16"/>
      <c r="S105" s="16"/>
      <c r="T105" s="16"/>
      <c r="U105" s="16"/>
      <c r="V105" s="16"/>
      <c r="W105" s="16"/>
    </row>
    <row r="106" spans="1:23" x14ac:dyDescent="0.2">
      <c r="O106" s="22"/>
      <c r="P106" s="22"/>
      <c r="Q106" s="100"/>
      <c r="R106" s="16"/>
      <c r="S106" s="16"/>
      <c r="T106" s="16"/>
      <c r="U106" s="16"/>
      <c r="V106" s="16"/>
      <c r="W106" s="16"/>
    </row>
    <row r="107" spans="1:23" x14ac:dyDescent="0.2"/>
    <row r="108" spans="1:23" ht="16.5" customHeight="1" x14ac:dyDescent="0.2">
      <c r="B108" s="78" t="s">
        <v>32</v>
      </c>
    </row>
    <row r="109" spans="1:23" ht="16.5" customHeight="1" x14ac:dyDescent="0.25">
      <c r="B109" s="78" t="s">
        <v>33</v>
      </c>
    </row>
    <row r="110" spans="1:23" x14ac:dyDescent="0.2"/>
    <row r="111" spans="1:23" ht="15" x14ac:dyDescent="0.2">
      <c r="B111" s="45"/>
    </row>
    <row r="112" spans="1:23" s="12" customFormat="1" x14ac:dyDescent="0.2">
      <c r="A112" s="82"/>
      <c r="B112" s="3"/>
      <c r="C112" s="3"/>
      <c r="D112" s="3"/>
      <c r="J112" s="3"/>
      <c r="K112" s="3"/>
      <c r="Q112" s="82"/>
    </row>
    <row r="113" spans="1:244" s="12" customFormat="1" ht="14.25" x14ac:dyDescent="0.2">
      <c r="A113" s="82"/>
      <c r="B113" s="187" t="s">
        <v>38</v>
      </c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81"/>
      <c r="R113" s="2"/>
      <c r="S113" s="2"/>
      <c r="T113" s="2"/>
      <c r="U113" s="2"/>
      <c r="V113" s="2"/>
      <c r="W113" s="2"/>
      <c r="X113" s="2"/>
      <c r="Y113" s="2"/>
      <c r="Z113" s="2"/>
      <c r="AA113" s="2"/>
      <c r="IF113" s="2"/>
      <c r="IG113" s="2"/>
      <c r="IH113" s="2"/>
      <c r="II113" s="2"/>
      <c r="IJ113" s="2"/>
    </row>
    <row r="114" spans="1:244" s="12" customFormat="1" ht="14.25" x14ac:dyDescent="0.2">
      <c r="A114" s="82"/>
      <c r="B114" s="187" t="s">
        <v>10</v>
      </c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81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2" customFormat="1" ht="15.75" customHeight="1" x14ac:dyDescent="0.2">
      <c r="A115" s="82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81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6" customFormat="1" ht="15.75" customHeight="1" x14ac:dyDescent="0.2">
      <c r="A116" s="114"/>
      <c r="B116" s="188" t="s">
        <v>7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90"/>
      <c r="Q116" s="114"/>
    </row>
    <row r="117" spans="1:244" s="12" customFormat="1" x14ac:dyDescent="0.2">
      <c r="A117" s="1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51"/>
      <c r="M117" s="51"/>
      <c r="N117" s="51"/>
      <c r="O117" s="51"/>
      <c r="P117" s="51"/>
      <c r="Q117" s="12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</row>
    <row r="118" spans="1:244" s="12" customFormat="1" ht="16.5" customHeight="1" x14ac:dyDescent="0.2">
      <c r="A118" s="82"/>
      <c r="B118" s="52" t="s">
        <v>12</v>
      </c>
      <c r="C118" s="3"/>
      <c r="D118" s="3"/>
      <c r="J118" s="3"/>
      <c r="K118" s="3"/>
      <c r="Q118" s="82"/>
    </row>
    <row r="119" spans="1:244" s="12" customFormat="1" ht="16.5" customHeight="1" x14ac:dyDescent="0.2">
      <c r="A119" s="82"/>
      <c r="B119" s="52" t="s">
        <v>13</v>
      </c>
      <c r="C119" s="3"/>
      <c r="D119" s="3"/>
      <c r="J119" s="3"/>
      <c r="K119" s="3"/>
      <c r="Q119" s="82"/>
    </row>
    <row r="120" spans="1:244" s="12" customFormat="1" ht="16.5" customHeight="1" x14ac:dyDescent="0.2">
      <c r="A120" s="82"/>
      <c r="B120" s="52" t="s">
        <v>39</v>
      </c>
      <c r="C120" s="3"/>
      <c r="D120" s="3"/>
      <c r="J120" s="3"/>
      <c r="K120" s="3"/>
      <c r="Q120" s="82"/>
    </row>
    <row r="121" spans="1:244" s="12" customFormat="1" ht="16.5" customHeight="1" x14ac:dyDescent="0.2">
      <c r="A121" s="82"/>
      <c r="B121" s="52" t="s">
        <v>40</v>
      </c>
      <c r="C121" s="3"/>
      <c r="D121" s="3"/>
      <c r="J121" s="3"/>
      <c r="K121" s="3"/>
      <c r="Q121" s="82"/>
    </row>
    <row r="122" spans="1:244" s="12" customFormat="1" ht="16.5" customHeight="1" x14ac:dyDescent="0.2">
      <c r="A122" s="82"/>
      <c r="B122" s="52" t="s">
        <v>41</v>
      </c>
      <c r="C122" s="3"/>
      <c r="D122" s="3"/>
      <c r="J122" s="3"/>
      <c r="K122" s="3"/>
      <c r="Q122" s="82"/>
    </row>
    <row r="123" spans="1:244" s="12" customFormat="1" ht="16.5" customHeight="1" x14ac:dyDescent="0.2">
      <c r="A123" s="82"/>
      <c r="B123" s="52" t="s">
        <v>42</v>
      </c>
      <c r="C123" s="3"/>
      <c r="D123" s="3"/>
      <c r="J123" s="3"/>
      <c r="K123" s="3"/>
      <c r="Q123" s="82"/>
    </row>
    <row r="124" spans="1:244" s="12" customFormat="1" ht="16.5" customHeight="1" x14ac:dyDescent="0.2">
      <c r="A124" s="82"/>
      <c r="B124" s="52" t="s">
        <v>43</v>
      </c>
      <c r="C124" s="3"/>
      <c r="D124" s="3"/>
      <c r="J124" s="3"/>
      <c r="K124" s="3"/>
      <c r="Q124" s="82"/>
    </row>
    <row r="125" spans="1:244" s="12" customFormat="1" ht="16.5" customHeight="1" x14ac:dyDescent="0.2">
      <c r="A125" s="82"/>
      <c r="B125" s="52" t="s">
        <v>44</v>
      </c>
      <c r="C125" s="3"/>
      <c r="D125" s="3"/>
      <c r="J125" s="3"/>
      <c r="K125" s="3"/>
      <c r="Q125" s="82"/>
    </row>
    <row r="126" spans="1:244" s="12" customFormat="1" ht="24" customHeight="1" x14ac:dyDescent="0.2">
      <c r="A126" s="82"/>
      <c r="B126" s="49" t="s">
        <v>9</v>
      </c>
      <c r="C126" s="3"/>
      <c r="D126" s="3"/>
      <c r="J126" s="3"/>
      <c r="K126" s="3"/>
      <c r="Q126" s="82"/>
    </row>
    <row r="127" spans="1:244" s="12" customFormat="1" ht="16.5" customHeight="1" x14ac:dyDescent="0.2">
      <c r="A127" s="121"/>
      <c r="B127" s="40" t="s">
        <v>14</v>
      </c>
      <c r="C127" s="22"/>
      <c r="D127" s="22"/>
      <c r="E127" s="51"/>
      <c r="F127" s="51"/>
      <c r="G127" s="51"/>
      <c r="H127" s="51"/>
      <c r="I127" s="51"/>
      <c r="J127" s="22"/>
      <c r="K127" s="22"/>
      <c r="L127" s="51"/>
      <c r="M127" s="51"/>
      <c r="N127" s="51"/>
      <c r="O127" s="51"/>
      <c r="P127" s="51"/>
      <c r="Q127" s="12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</row>
    <row r="128" spans="1:244" s="12" customFormat="1" ht="16.5" customHeight="1" x14ac:dyDescent="0.2">
      <c r="A128" s="121"/>
      <c r="B128" s="52" t="s">
        <v>15</v>
      </c>
      <c r="C128" s="22"/>
      <c r="D128" s="22"/>
      <c r="E128" s="51"/>
      <c r="F128" s="51"/>
      <c r="G128" s="51"/>
      <c r="H128" s="51"/>
      <c r="I128" s="51"/>
      <c r="J128" s="22"/>
      <c r="K128" s="22"/>
      <c r="L128" s="51"/>
      <c r="M128" s="51"/>
      <c r="N128" s="51"/>
      <c r="O128" s="51"/>
      <c r="P128" s="51"/>
      <c r="Q128" s="12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</row>
    <row r="129" spans="1:244" s="12" customFormat="1" ht="16.5" customHeight="1" x14ac:dyDescent="0.2">
      <c r="A129" s="121"/>
      <c r="B129" s="40" t="s">
        <v>16</v>
      </c>
      <c r="C129" s="22"/>
      <c r="D129" s="22"/>
      <c r="E129" s="51"/>
      <c r="F129" s="51"/>
      <c r="G129" s="51"/>
      <c r="H129" s="51"/>
      <c r="I129" s="51"/>
      <c r="J129" s="22"/>
      <c r="K129" s="22"/>
      <c r="L129" s="51"/>
      <c r="M129" s="51"/>
      <c r="N129" s="51"/>
      <c r="O129" s="51"/>
      <c r="P129" s="51"/>
      <c r="Q129" s="12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</row>
    <row r="130" spans="1:244" s="12" customFormat="1" ht="16.5" customHeight="1" x14ac:dyDescent="0.2">
      <c r="A130" s="121"/>
      <c r="B130" s="40" t="s">
        <v>17</v>
      </c>
      <c r="C130" s="22"/>
      <c r="D130" s="22"/>
      <c r="E130" s="51"/>
      <c r="F130" s="51"/>
      <c r="G130" s="51"/>
      <c r="H130" s="51"/>
      <c r="I130" s="51"/>
      <c r="J130" s="22"/>
      <c r="K130" s="22"/>
      <c r="L130" s="51"/>
      <c r="M130" s="51"/>
      <c r="N130" s="51"/>
      <c r="O130" s="51"/>
      <c r="P130" s="51"/>
      <c r="Q130" s="12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</row>
    <row r="131" spans="1:244" s="12" customFormat="1" ht="24" customHeight="1" x14ac:dyDescent="0.2">
      <c r="A131" s="121"/>
      <c r="B131" s="49" t="s">
        <v>18</v>
      </c>
      <c r="C131" s="22"/>
      <c r="D131" s="22"/>
      <c r="E131" s="51"/>
      <c r="F131" s="51"/>
      <c r="G131" s="51"/>
      <c r="H131" s="51"/>
      <c r="I131" s="51"/>
      <c r="J131" s="22"/>
      <c r="K131" s="22"/>
      <c r="L131" s="51"/>
      <c r="M131" s="51"/>
      <c r="N131" s="51"/>
      <c r="O131" s="51"/>
      <c r="P131" s="51"/>
      <c r="Q131" s="12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</row>
    <row r="132" spans="1:244" s="19" customFormat="1" ht="6" customHeight="1" x14ac:dyDescent="0.2">
      <c r="A132" s="116"/>
      <c r="B132" s="9"/>
      <c r="C132" s="10"/>
      <c r="D132" s="10"/>
      <c r="E132" s="10"/>
      <c r="F132" s="1"/>
      <c r="G132" s="1"/>
      <c r="H132" s="1"/>
      <c r="I132" s="1"/>
      <c r="J132" s="1"/>
      <c r="K132" s="1"/>
      <c r="L132" s="10"/>
      <c r="M132" s="10"/>
      <c r="N132" s="1"/>
      <c r="O132" s="1"/>
      <c r="P132" s="1"/>
      <c r="Q132" s="103"/>
      <c r="R132" s="18"/>
      <c r="S132" s="18"/>
      <c r="T132" s="18"/>
      <c r="U132" s="18"/>
      <c r="V132" s="18"/>
      <c r="W132" s="18"/>
      <c r="X132" s="18"/>
    </row>
    <row r="133" spans="1:244" s="19" customFormat="1" ht="6" customHeight="1" x14ac:dyDescent="0.2">
      <c r="A133" s="116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3"/>
      <c r="R133" s="18"/>
      <c r="S133" s="18"/>
      <c r="T133" s="18"/>
      <c r="U133" s="18"/>
      <c r="V133" s="18"/>
      <c r="W133" s="18"/>
      <c r="X133" s="18"/>
    </row>
    <row r="134" spans="1:244" s="99" customFormat="1" ht="15.75" customHeight="1" x14ac:dyDescent="0.2">
      <c r="A134" s="115"/>
      <c r="B134" s="171" t="s">
        <v>0</v>
      </c>
      <c r="C134" s="172"/>
      <c r="D134" s="89" t="s">
        <v>5</v>
      </c>
      <c r="E134" s="191" t="s">
        <v>6</v>
      </c>
      <c r="F134" s="192"/>
      <c r="G134" s="192"/>
      <c r="H134" s="192"/>
      <c r="I134" s="192"/>
      <c r="J134" s="192"/>
      <c r="K134" s="192"/>
      <c r="L134" s="192"/>
      <c r="M134" s="193"/>
      <c r="N134" s="90" t="s">
        <v>2</v>
      </c>
      <c r="O134" s="89" t="s">
        <v>3</v>
      </c>
      <c r="P134" s="89" t="s">
        <v>1</v>
      </c>
      <c r="Q134" s="107"/>
    </row>
    <row r="135" spans="1:244" ht="17.25" customHeight="1" x14ac:dyDescent="0.2">
      <c r="A135" s="106"/>
      <c r="B135" s="182">
        <v>1</v>
      </c>
      <c r="C135" s="183"/>
      <c r="D135" s="55">
        <v>1</v>
      </c>
      <c r="E135" s="184" t="s">
        <v>19</v>
      </c>
      <c r="F135" s="185"/>
      <c r="G135" s="185"/>
      <c r="H135" s="185"/>
      <c r="I135" s="185"/>
      <c r="J135" s="185"/>
      <c r="K135" s="185"/>
      <c r="L135" s="185"/>
      <c r="M135" s="186"/>
      <c r="N135" s="69">
        <v>500</v>
      </c>
      <c r="O135" s="97">
        <f>(N135*D135)</f>
        <v>500</v>
      </c>
      <c r="P135" s="28"/>
      <c r="Q135" s="100"/>
      <c r="R135" s="16"/>
      <c r="S135" s="16"/>
      <c r="T135" s="16"/>
      <c r="U135" s="16"/>
      <c r="V135" s="16"/>
      <c r="W135" s="16"/>
      <c r="IG135" s="23" t="e">
        <f>#REF!</f>
        <v>#REF!</v>
      </c>
      <c r="IH135" s="24" t="e">
        <f>IF(IG135&lt;&gt;0,IG135,"")</f>
        <v>#REF!</v>
      </c>
    </row>
    <row r="136" spans="1:244" ht="17.25" customHeight="1" x14ac:dyDescent="0.2">
      <c r="A136" s="106"/>
      <c r="B136" s="182">
        <v>2</v>
      </c>
      <c r="C136" s="183"/>
      <c r="D136" s="55">
        <v>2</v>
      </c>
      <c r="E136" s="184" t="s">
        <v>20</v>
      </c>
      <c r="F136" s="185"/>
      <c r="G136" s="185"/>
      <c r="H136" s="185"/>
      <c r="I136" s="185"/>
      <c r="J136" s="185"/>
      <c r="K136" s="185"/>
      <c r="L136" s="185"/>
      <c r="M136" s="186"/>
      <c r="N136" s="69">
        <v>200</v>
      </c>
      <c r="O136" s="97">
        <f>(N136*D136)</f>
        <v>400</v>
      </c>
      <c r="P136" s="28"/>
      <c r="Q136" s="100"/>
      <c r="R136" s="16"/>
      <c r="S136" s="16"/>
      <c r="T136" s="16"/>
      <c r="U136" s="16"/>
      <c r="V136" s="16"/>
      <c r="W136" s="16"/>
      <c r="IG136" s="23" t="e">
        <f>#REF!</f>
        <v>#REF!</v>
      </c>
      <c r="IH136" s="24" t="e">
        <f>IF(IG136&lt;&gt;0,IG136,"")</f>
        <v>#REF!</v>
      </c>
    </row>
    <row r="137" spans="1:244" ht="17.25" customHeight="1" x14ac:dyDescent="0.2">
      <c r="A137" s="106"/>
      <c r="B137" s="182">
        <v>3</v>
      </c>
      <c r="C137" s="183"/>
      <c r="D137" s="55">
        <v>1</v>
      </c>
      <c r="E137" s="184" t="s">
        <v>21</v>
      </c>
      <c r="F137" s="185"/>
      <c r="G137" s="185"/>
      <c r="H137" s="185"/>
      <c r="I137" s="185"/>
      <c r="J137" s="185"/>
      <c r="K137" s="185"/>
      <c r="L137" s="185"/>
      <c r="M137" s="186"/>
      <c r="N137" s="69">
        <v>2000</v>
      </c>
      <c r="O137" s="97">
        <f>(N137*D137)</f>
        <v>2000</v>
      </c>
      <c r="P137" s="28"/>
      <c r="Q137" s="100"/>
      <c r="R137" s="16"/>
      <c r="S137" s="16"/>
      <c r="T137" s="16"/>
      <c r="U137" s="16"/>
      <c r="V137" s="16"/>
      <c r="W137" s="16"/>
      <c r="IG137" s="24" t="e">
        <f>#REF!</f>
        <v>#REF!</v>
      </c>
      <c r="IH137" s="24" t="e">
        <f>IF(IG137&lt;&gt;0,IG137,"")</f>
        <v>#REF!</v>
      </c>
    </row>
    <row r="138" spans="1:244" ht="17.25" customHeight="1" x14ac:dyDescent="0.2">
      <c r="A138" s="106"/>
      <c r="B138" s="182">
        <v>4</v>
      </c>
      <c r="C138" s="183"/>
      <c r="D138" s="55">
        <v>1</v>
      </c>
      <c r="E138" s="184" t="s">
        <v>22</v>
      </c>
      <c r="F138" s="185"/>
      <c r="G138" s="185"/>
      <c r="H138" s="185"/>
      <c r="I138" s="185"/>
      <c r="J138" s="185"/>
      <c r="K138" s="185"/>
      <c r="L138" s="185"/>
      <c r="M138" s="186"/>
      <c r="N138" s="69">
        <v>2000</v>
      </c>
      <c r="O138" s="97">
        <f>(N138*D138)</f>
        <v>2000</v>
      </c>
      <c r="P138" s="28"/>
      <c r="Q138" s="100"/>
      <c r="R138" s="16"/>
      <c r="S138" s="16"/>
      <c r="T138" s="16"/>
      <c r="U138" s="16"/>
      <c r="V138" s="16"/>
      <c r="W138" s="16"/>
      <c r="IG138" s="24" t="e">
        <f>#REF!</f>
        <v>#REF!</v>
      </c>
      <c r="IH138" s="24" t="e">
        <f>IF(IG138&lt;&gt;0,IG138,"")</f>
        <v>#REF!</v>
      </c>
    </row>
    <row r="139" spans="1:244" ht="17.25" customHeight="1" x14ac:dyDescent="0.2">
      <c r="A139" s="106"/>
      <c r="B139" s="182"/>
      <c r="C139" s="183"/>
      <c r="D139" s="55"/>
      <c r="E139" s="73"/>
      <c r="F139" s="74"/>
      <c r="G139" s="74"/>
      <c r="H139" s="74"/>
      <c r="I139" s="74"/>
      <c r="J139" s="74"/>
      <c r="K139" s="74"/>
      <c r="L139" s="74"/>
      <c r="M139" s="74"/>
      <c r="N139" s="75" t="s">
        <v>4</v>
      </c>
      <c r="O139" s="79">
        <f>SUM(O135:P138)</f>
        <v>4900</v>
      </c>
      <c r="P139" s="28"/>
      <c r="Q139" s="100"/>
      <c r="R139" s="16"/>
      <c r="S139" s="16"/>
      <c r="T139" s="16"/>
      <c r="U139" s="16"/>
      <c r="V139" s="16"/>
      <c r="W139" s="16"/>
      <c r="IG139" s="22" t="str">
        <f>IF(IF139&lt;&gt;0,IF139,"")</f>
        <v/>
      </c>
    </row>
    <row r="140" spans="1:244" s="25" customFormat="1" ht="13.5" customHeight="1" x14ac:dyDescent="0.2">
      <c r="A140" s="106"/>
      <c r="B140" s="84" t="str">
        <f>B56</f>
        <v xml:space="preserve"> * Exclusive use by FAPESP.</v>
      </c>
      <c r="C140" s="10"/>
      <c r="D140" s="10"/>
      <c r="E140" s="10"/>
      <c r="F140" s="1"/>
      <c r="G140" s="1"/>
      <c r="H140" s="1"/>
      <c r="I140" s="1"/>
      <c r="J140" s="1"/>
      <c r="K140" s="1"/>
      <c r="L140" s="10"/>
      <c r="M140" s="10"/>
      <c r="N140" s="39"/>
      <c r="O140" s="181"/>
      <c r="P140" s="181"/>
      <c r="Q140" s="112"/>
      <c r="R140" s="17"/>
      <c r="S140" s="17"/>
      <c r="T140" s="17"/>
      <c r="U140" s="17"/>
      <c r="V140" s="17"/>
      <c r="W140" s="17"/>
      <c r="X140" s="17"/>
    </row>
    <row r="141" spans="1:244" ht="13.5" hidden="1" customHeight="1" x14ac:dyDescent="0.2"/>
    <row r="142" spans="1:244" hidden="1" x14ac:dyDescent="0.2"/>
    <row r="143" spans="1:244" hidden="1" x14ac:dyDescent="0.2"/>
    <row r="144" spans="1:244" hidden="1" x14ac:dyDescent="0.2"/>
    <row r="145" hidden="1" x14ac:dyDescent="0.2"/>
    <row r="146" ht="3.75" customHeight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f8YNF7kMHt3hDiqU5k5Y/0ymMLh65NkqJC+AHMDD4cLuxo72cbQ2MUI6EL/r0HIwYTmCXinFHZ7z5o901gPcoA==" saltValue="DvzNWsQoVg4eYEGtL+a+NQ==" spinCount="100000" sheet="1" objects="1" scenarios="1"/>
  <mergeCells count="105">
    <mergeCell ref="O56:P56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3:P113"/>
    <mergeCell ref="B134:C134"/>
    <mergeCell ref="B135:C135"/>
    <mergeCell ref="B136:C136"/>
    <mergeCell ref="E134:M134"/>
    <mergeCell ref="E23:M23"/>
    <mergeCell ref="E24:M24"/>
    <mergeCell ref="B47:C47"/>
    <mergeCell ref="B20:C20"/>
    <mergeCell ref="B21:C21"/>
    <mergeCell ref="B53:C53"/>
    <mergeCell ref="E53:M53"/>
    <mergeCell ref="B56:E56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0:P140"/>
    <mergeCell ref="B137:C137"/>
    <mergeCell ref="B138:C138"/>
    <mergeCell ref="B139:C139"/>
    <mergeCell ref="E135:M135"/>
    <mergeCell ref="E136:M136"/>
    <mergeCell ref="E137:M137"/>
    <mergeCell ref="E138:M138"/>
    <mergeCell ref="B114:P114"/>
    <mergeCell ref="B116:P116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0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39">
    <cfRule type="cellIs" dxfId="14" priority="46" stopIfTrue="1" operator="equal">
      <formula>0</formula>
    </cfRule>
  </conditionalFormatting>
  <conditionalFormatting sqref="O135:O138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5:A139 A15:A55"/>
    <dataValidation type="whole" allowBlank="1" showInputMessage="1" showErrorMessage="1" errorTitle="ATENÇÃO" error="ESTE CAMPO SÓ ACEITA NÚMEROS INTEIROS" sqref="D135:D139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topLeftCell="A47" zoomScale="130" zoomScaleNormal="130" zoomScaleSheetLayoutView="100" workbookViewId="0">
      <selection activeCell="N55" sqref="N55:O55"/>
    </sheetView>
  </sheetViews>
  <sheetFormatPr defaultColWidth="0" defaultRowHeight="12.75" customHeight="1" zeroHeight="1" x14ac:dyDescent="0.2"/>
  <cols>
    <col min="1" max="1" width="2.28515625" style="82" customWidth="1"/>
    <col min="2" max="3" width="10.7109375" style="3" customWidth="1"/>
    <col min="4" max="4" width="12.140625" style="3" customWidth="1"/>
    <col min="5" max="5" width="9.5703125" style="12" customWidth="1"/>
    <col min="6" max="6" width="7.85546875" style="12" customWidth="1"/>
    <col min="7" max="7" width="4" style="12" customWidth="1"/>
    <col min="8" max="8" width="9.140625" style="12" customWidth="1"/>
    <col min="9" max="9" width="7.7109375" style="12" customWidth="1"/>
    <col min="10" max="10" width="7.42578125" style="3" customWidth="1"/>
    <col min="11" max="11" width="6.42578125" style="12" customWidth="1"/>
    <col min="12" max="12" width="7.7109375" style="12" customWidth="1"/>
    <col min="13" max="13" width="15.140625" style="12" customWidth="1"/>
    <col min="14" max="14" width="16.42578125" style="12" customWidth="1"/>
    <col min="15" max="15" width="11" style="12" customWidth="1"/>
    <col min="16" max="16" width="2" style="82" customWidth="1"/>
    <col min="17" max="16384" width="9.140625" style="12" hidden="1"/>
  </cols>
  <sheetData>
    <row r="1" spans="1:241" s="16" customFormat="1" ht="31.5" customHeight="1" x14ac:dyDescent="0.2">
      <c r="A1" s="105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0"/>
    </row>
    <row r="2" spans="1:241" s="16" customFormat="1" ht="12.75" customHeight="1" x14ac:dyDescent="0.2">
      <c r="A2" s="10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8"/>
      <c r="O2" s="198"/>
      <c r="P2" s="100"/>
    </row>
    <row r="3" spans="1:241" s="16" customFormat="1" ht="12.75" customHeight="1" x14ac:dyDescent="0.2">
      <c r="A3" s="108"/>
      <c r="B3" s="3"/>
      <c r="C3" s="3"/>
      <c r="D3" s="3"/>
      <c r="E3" s="2"/>
      <c r="F3" s="2"/>
      <c r="G3" s="2"/>
      <c r="H3" s="2"/>
      <c r="I3" s="2"/>
      <c r="J3" s="2"/>
      <c r="K3" s="3"/>
      <c r="M3" s="61"/>
      <c r="N3" s="162"/>
      <c r="O3" s="162"/>
      <c r="P3" s="100"/>
    </row>
    <row r="4" spans="1:241" s="16" customFormat="1" ht="12.75" customHeight="1" x14ac:dyDescent="0.2">
      <c r="A4" s="108"/>
      <c r="B4" s="3"/>
      <c r="C4" s="3"/>
      <c r="D4" s="3"/>
      <c r="E4" s="2"/>
      <c r="F4" s="2"/>
      <c r="G4" s="2"/>
      <c r="H4" s="2"/>
      <c r="I4" s="2"/>
      <c r="J4" s="2"/>
      <c r="K4" s="3"/>
      <c r="M4" s="61"/>
      <c r="N4" s="162"/>
      <c r="O4" s="162"/>
      <c r="P4" s="100"/>
    </row>
    <row r="5" spans="1:241" s="16" customFormat="1" ht="12.75" customHeight="1" x14ac:dyDescent="0.2">
      <c r="A5" s="10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1"/>
      <c r="N5" s="162"/>
      <c r="O5" s="162"/>
      <c r="P5" s="100"/>
    </row>
    <row r="6" spans="1:241" s="4" customFormat="1" ht="19.5" customHeight="1" x14ac:dyDescent="0.25">
      <c r="A6" s="109"/>
      <c r="B6" s="95" t="s">
        <v>69</v>
      </c>
      <c r="C6" s="80"/>
      <c r="D6" s="80"/>
      <c r="E6" s="80"/>
      <c r="F6" s="80"/>
      <c r="G6" s="80"/>
      <c r="H6" s="80"/>
      <c r="I6" s="80"/>
      <c r="M6" s="61"/>
      <c r="N6" s="162"/>
      <c r="O6" s="162"/>
      <c r="P6" s="117"/>
      <c r="Q6" s="26"/>
      <c r="R6" s="26"/>
      <c r="S6" s="26"/>
      <c r="T6" s="26"/>
      <c r="U6" s="26"/>
      <c r="V6" s="26"/>
      <c r="W6" s="30"/>
    </row>
    <row r="7" spans="1:241" s="16" customFormat="1" ht="6.75" customHeight="1" x14ac:dyDescent="0.2">
      <c r="A7" s="108"/>
      <c r="B7" s="30"/>
      <c r="C7" s="33"/>
      <c r="D7" s="33"/>
      <c r="E7" s="34"/>
      <c r="F7" s="34"/>
      <c r="G7" s="34"/>
      <c r="H7" s="34"/>
      <c r="I7" s="34"/>
      <c r="J7" s="34"/>
      <c r="K7" s="33"/>
      <c r="L7" s="33"/>
      <c r="M7" s="163"/>
      <c r="N7" s="163"/>
      <c r="O7" s="163"/>
      <c r="P7" s="100"/>
    </row>
    <row r="8" spans="1:241" s="16" customFormat="1" ht="21" customHeight="1" x14ac:dyDescent="0.2">
      <c r="A8" s="108"/>
      <c r="B8" s="168" t="s">
        <v>71</v>
      </c>
      <c r="C8" s="168"/>
      <c r="D8" s="168"/>
      <c r="E8" s="169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100"/>
    </row>
    <row r="9" spans="1:241" s="16" customFormat="1" ht="6.75" customHeight="1" x14ac:dyDescent="0.2">
      <c r="A9" s="108"/>
      <c r="B9" s="30"/>
      <c r="C9" s="33"/>
      <c r="D9" s="33"/>
      <c r="E9" s="34"/>
      <c r="F9" s="34"/>
      <c r="G9" s="34"/>
      <c r="H9" s="34"/>
      <c r="I9" s="34"/>
      <c r="J9" s="34"/>
      <c r="K9" s="33"/>
      <c r="L9" s="33"/>
      <c r="M9" s="34"/>
      <c r="N9" s="34"/>
      <c r="O9" s="34"/>
      <c r="P9" s="100"/>
    </row>
    <row r="10" spans="1:241" s="16" customFormat="1" ht="6.75" customHeight="1" x14ac:dyDescent="0.2">
      <c r="A10" s="108"/>
      <c r="B10" s="3"/>
      <c r="C10" s="3"/>
      <c r="D10" s="3"/>
      <c r="E10" s="155"/>
      <c r="F10" s="155"/>
      <c r="G10" s="155"/>
      <c r="H10" s="155"/>
      <c r="I10" s="155"/>
      <c r="J10" s="155"/>
      <c r="K10" s="3"/>
      <c r="L10" s="3"/>
      <c r="M10" s="3"/>
      <c r="N10" s="155"/>
      <c r="O10" s="155"/>
      <c r="P10" s="100"/>
    </row>
    <row r="11" spans="1:241" s="16" customFormat="1" ht="19.5" customHeight="1" x14ac:dyDescent="0.2">
      <c r="A11" s="108"/>
      <c r="B11" s="199" t="s">
        <v>31</v>
      </c>
      <c r="C11" s="200"/>
      <c r="D11" s="178" t="str">
        <f>IF(SUM(N14:N54)=0,"",SUM(N14:N54))</f>
        <v/>
      </c>
      <c r="E11" s="179"/>
      <c r="F11" s="180"/>
      <c r="G11" s="43"/>
      <c r="H11" s="155"/>
      <c r="I11" s="155"/>
      <c r="J11" s="155"/>
      <c r="K11" s="3"/>
      <c r="L11" s="3"/>
      <c r="M11" s="43"/>
      <c r="N11" s="43"/>
      <c r="O11" s="43"/>
      <c r="P11" s="100"/>
    </row>
    <row r="12" spans="1:241" s="19" customFormat="1" ht="6.75" customHeight="1" x14ac:dyDescent="0.2">
      <c r="A12" s="116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3"/>
      <c r="Q12" s="18"/>
      <c r="R12" s="18"/>
      <c r="S12" s="18"/>
      <c r="T12" s="18"/>
      <c r="U12" s="18"/>
      <c r="V12" s="18"/>
    </row>
    <row r="13" spans="1:241" s="21" customFormat="1" ht="32.25" customHeight="1" x14ac:dyDescent="0.2">
      <c r="A13" s="110"/>
      <c r="B13" s="153" t="s">
        <v>79</v>
      </c>
      <c r="C13" s="153" t="s">
        <v>80</v>
      </c>
      <c r="D13" s="173" t="s">
        <v>84</v>
      </c>
      <c r="E13" s="174"/>
      <c r="F13" s="174"/>
      <c r="G13" s="174"/>
      <c r="H13" s="174"/>
      <c r="I13" s="174"/>
      <c r="J13" s="174"/>
      <c r="K13" s="174"/>
      <c r="L13" s="175"/>
      <c r="M13" s="154" t="s">
        <v>81</v>
      </c>
      <c r="N13" s="126" t="s">
        <v>73</v>
      </c>
      <c r="O13" s="153" t="s">
        <v>77</v>
      </c>
      <c r="P13" s="118"/>
      <c r="Q13" s="50" t="s">
        <v>35</v>
      </c>
      <c r="R13" s="20"/>
      <c r="S13" s="20"/>
      <c r="T13" s="20"/>
      <c r="U13" s="20"/>
      <c r="V13" s="20"/>
    </row>
    <row r="14" spans="1:241" s="22" customFormat="1" ht="24" customHeight="1" x14ac:dyDescent="0.2">
      <c r="A14" s="83"/>
      <c r="B14" s="67"/>
      <c r="C14" s="67"/>
      <c r="D14" s="167"/>
      <c r="E14" s="167"/>
      <c r="F14" s="167"/>
      <c r="G14" s="167"/>
      <c r="H14" s="167"/>
      <c r="I14" s="167"/>
      <c r="J14" s="167"/>
      <c r="K14" s="167"/>
      <c r="L14" s="167"/>
      <c r="M14" s="94"/>
      <c r="N14" s="93" t="str">
        <f t="shared" ref="N14:N54" si="0">IF(C14*M14=0,"",C14*M14)</f>
        <v/>
      </c>
      <c r="O14" s="28"/>
      <c r="P14" s="100"/>
      <c r="Q14" s="50" t="s">
        <v>36</v>
      </c>
      <c r="R14" s="16"/>
      <c r="S14" s="16"/>
      <c r="T14" s="16"/>
      <c r="U14" s="16"/>
      <c r="V14" s="16"/>
      <c r="IF14" s="23"/>
      <c r="IG14" s="24"/>
    </row>
    <row r="15" spans="1:241" s="22" customFormat="1" ht="24" customHeight="1" x14ac:dyDescent="0.2">
      <c r="A15" s="83"/>
      <c r="B15" s="67"/>
      <c r="C15" s="67"/>
      <c r="D15" s="167"/>
      <c r="E15" s="167"/>
      <c r="F15" s="167"/>
      <c r="G15" s="167"/>
      <c r="H15" s="167"/>
      <c r="I15" s="167"/>
      <c r="J15" s="167"/>
      <c r="K15" s="167"/>
      <c r="L15" s="167"/>
      <c r="M15" s="94"/>
      <c r="N15" s="93" t="str">
        <f t="shared" si="0"/>
        <v/>
      </c>
      <c r="O15" s="28"/>
      <c r="P15" s="100"/>
      <c r="Q15" s="16"/>
      <c r="R15" s="16"/>
      <c r="S15" s="16"/>
      <c r="T15" s="16"/>
      <c r="U15" s="16"/>
      <c r="V15" s="16"/>
      <c r="IF15" s="24"/>
      <c r="IG15" s="24"/>
    </row>
    <row r="16" spans="1:241" s="22" customFormat="1" ht="24" customHeight="1" x14ac:dyDescent="0.2">
      <c r="A16" s="83"/>
      <c r="B16" s="67"/>
      <c r="C16" s="67"/>
      <c r="D16" s="167"/>
      <c r="E16" s="167"/>
      <c r="F16" s="167"/>
      <c r="G16" s="167"/>
      <c r="H16" s="167"/>
      <c r="I16" s="167"/>
      <c r="J16" s="167"/>
      <c r="K16" s="167"/>
      <c r="L16" s="167"/>
      <c r="M16" s="94"/>
      <c r="N16" s="93" t="str">
        <f t="shared" si="0"/>
        <v/>
      </c>
      <c r="O16" s="28"/>
      <c r="P16" s="100"/>
      <c r="Q16" s="16"/>
      <c r="R16" s="16"/>
      <c r="S16" s="16"/>
      <c r="T16" s="16"/>
      <c r="U16" s="16"/>
      <c r="V16" s="16"/>
    </row>
    <row r="17" spans="1:241" s="22" customFormat="1" ht="24" customHeight="1" x14ac:dyDescent="0.2">
      <c r="A17" s="83"/>
      <c r="B17" s="67"/>
      <c r="C17" s="67"/>
      <c r="D17" s="167"/>
      <c r="E17" s="167"/>
      <c r="F17" s="167"/>
      <c r="G17" s="167"/>
      <c r="H17" s="167"/>
      <c r="I17" s="167"/>
      <c r="J17" s="167"/>
      <c r="K17" s="167"/>
      <c r="L17" s="167"/>
      <c r="M17" s="94"/>
      <c r="N17" s="93" t="str">
        <f t="shared" si="0"/>
        <v/>
      </c>
      <c r="O17" s="28"/>
      <c r="P17" s="100"/>
      <c r="Q17" s="16"/>
      <c r="R17" s="16"/>
      <c r="S17" s="16"/>
      <c r="T17" s="16"/>
      <c r="U17" s="16"/>
      <c r="V17" s="16"/>
      <c r="IF17" s="23"/>
      <c r="IG17" s="24"/>
    </row>
    <row r="18" spans="1:241" s="22" customFormat="1" ht="24" customHeight="1" x14ac:dyDescent="0.2">
      <c r="A18" s="83"/>
      <c r="B18" s="67"/>
      <c r="C18" s="67"/>
      <c r="D18" s="167"/>
      <c r="E18" s="167"/>
      <c r="F18" s="167"/>
      <c r="G18" s="167"/>
      <c r="H18" s="167"/>
      <c r="I18" s="167"/>
      <c r="J18" s="167"/>
      <c r="K18" s="167"/>
      <c r="L18" s="167"/>
      <c r="M18" s="94"/>
      <c r="N18" s="93" t="str">
        <f t="shared" si="0"/>
        <v/>
      </c>
      <c r="O18" s="28"/>
      <c r="P18" s="100"/>
      <c r="Q18" s="16"/>
      <c r="R18" s="16"/>
      <c r="S18" s="16"/>
      <c r="T18" s="16"/>
      <c r="U18" s="16"/>
      <c r="V18" s="16"/>
      <c r="IF18" s="24"/>
      <c r="IG18" s="24"/>
    </row>
    <row r="19" spans="1:241" s="22" customFormat="1" ht="24" customHeight="1" x14ac:dyDescent="0.2">
      <c r="A19" s="83"/>
      <c r="B19" s="67"/>
      <c r="C19" s="67"/>
      <c r="D19" s="167"/>
      <c r="E19" s="167"/>
      <c r="F19" s="167"/>
      <c r="G19" s="167"/>
      <c r="H19" s="167"/>
      <c r="I19" s="167"/>
      <c r="J19" s="167"/>
      <c r="K19" s="167"/>
      <c r="L19" s="167"/>
      <c r="M19" s="94"/>
      <c r="N19" s="93" t="str">
        <f t="shared" si="0"/>
        <v/>
      </c>
      <c r="O19" s="28"/>
      <c r="P19" s="100"/>
      <c r="Q19" s="16"/>
      <c r="R19" s="16"/>
      <c r="S19" s="16"/>
      <c r="T19" s="16"/>
      <c r="U19" s="16"/>
      <c r="V19" s="16"/>
      <c r="IF19" s="24"/>
      <c r="IG19" s="24"/>
    </row>
    <row r="20" spans="1:241" s="22" customFormat="1" ht="24" customHeight="1" x14ac:dyDescent="0.2">
      <c r="A20" s="83"/>
      <c r="B20" s="67"/>
      <c r="C20" s="67"/>
      <c r="D20" s="167"/>
      <c r="E20" s="167"/>
      <c r="F20" s="167"/>
      <c r="G20" s="167"/>
      <c r="H20" s="167"/>
      <c r="I20" s="167"/>
      <c r="J20" s="167"/>
      <c r="K20" s="167"/>
      <c r="L20" s="167"/>
      <c r="M20" s="94"/>
      <c r="N20" s="93" t="str">
        <f t="shared" si="0"/>
        <v/>
      </c>
      <c r="O20" s="28"/>
      <c r="P20" s="100"/>
      <c r="Q20" s="16"/>
      <c r="R20" s="16"/>
      <c r="S20" s="16"/>
      <c r="T20" s="16"/>
      <c r="U20" s="16"/>
      <c r="V20" s="16"/>
    </row>
    <row r="21" spans="1:241" s="22" customFormat="1" ht="24" customHeight="1" x14ac:dyDescent="0.2">
      <c r="A21" s="83"/>
      <c r="B21" s="67"/>
      <c r="C21" s="67"/>
      <c r="D21" s="167"/>
      <c r="E21" s="167"/>
      <c r="F21" s="167"/>
      <c r="G21" s="167"/>
      <c r="H21" s="167"/>
      <c r="I21" s="167"/>
      <c r="J21" s="167"/>
      <c r="K21" s="167"/>
      <c r="L21" s="167"/>
      <c r="M21" s="94"/>
      <c r="N21" s="93" t="str">
        <f t="shared" si="0"/>
        <v/>
      </c>
      <c r="O21" s="28"/>
      <c r="P21" s="100"/>
      <c r="Q21" s="16"/>
      <c r="R21" s="16"/>
      <c r="S21" s="16"/>
      <c r="T21" s="16"/>
      <c r="U21" s="16"/>
      <c r="V21" s="16"/>
    </row>
    <row r="22" spans="1:241" s="22" customFormat="1" ht="24" customHeight="1" x14ac:dyDescent="0.2">
      <c r="A22" s="83"/>
      <c r="B22" s="67"/>
      <c r="C22" s="67"/>
      <c r="D22" s="167"/>
      <c r="E22" s="167"/>
      <c r="F22" s="167"/>
      <c r="G22" s="167"/>
      <c r="H22" s="167"/>
      <c r="I22" s="167"/>
      <c r="J22" s="167"/>
      <c r="K22" s="167"/>
      <c r="L22" s="167"/>
      <c r="M22" s="94"/>
      <c r="N22" s="93" t="str">
        <f t="shared" si="0"/>
        <v/>
      </c>
      <c r="O22" s="28"/>
      <c r="P22" s="100"/>
      <c r="Q22" s="16"/>
      <c r="R22" s="16"/>
      <c r="S22" s="16"/>
      <c r="T22" s="16"/>
      <c r="U22" s="16"/>
      <c r="V22" s="16"/>
    </row>
    <row r="23" spans="1:241" s="22" customFormat="1" ht="24" customHeight="1" x14ac:dyDescent="0.2">
      <c r="A23" s="83"/>
      <c r="B23" s="67"/>
      <c r="C23" s="67"/>
      <c r="D23" s="167"/>
      <c r="E23" s="167"/>
      <c r="F23" s="167"/>
      <c r="G23" s="167"/>
      <c r="H23" s="167"/>
      <c r="I23" s="167"/>
      <c r="J23" s="167"/>
      <c r="K23" s="167"/>
      <c r="L23" s="167"/>
      <c r="M23" s="94"/>
      <c r="N23" s="93" t="str">
        <f t="shared" si="0"/>
        <v/>
      </c>
      <c r="O23" s="28"/>
      <c r="P23" s="100"/>
      <c r="Q23" s="16"/>
      <c r="R23" s="16"/>
      <c r="S23" s="16"/>
      <c r="T23" s="16"/>
      <c r="U23" s="16"/>
      <c r="V23" s="16"/>
    </row>
    <row r="24" spans="1:241" s="22" customFormat="1" ht="24" customHeight="1" x14ac:dyDescent="0.2">
      <c r="A24" s="83"/>
      <c r="B24" s="67"/>
      <c r="C24" s="67"/>
      <c r="D24" s="167"/>
      <c r="E24" s="167"/>
      <c r="F24" s="167"/>
      <c r="G24" s="167"/>
      <c r="H24" s="167"/>
      <c r="I24" s="167"/>
      <c r="J24" s="167"/>
      <c r="K24" s="167"/>
      <c r="L24" s="167"/>
      <c r="M24" s="94"/>
      <c r="N24" s="93" t="str">
        <f t="shared" si="0"/>
        <v/>
      </c>
      <c r="O24" s="28"/>
      <c r="P24" s="100"/>
      <c r="Q24" s="16"/>
      <c r="R24" s="16"/>
      <c r="S24" s="16"/>
      <c r="T24" s="16"/>
      <c r="U24" s="16"/>
      <c r="V24" s="16"/>
    </row>
    <row r="25" spans="1:241" s="22" customFormat="1" ht="24" customHeight="1" x14ac:dyDescent="0.2">
      <c r="A25" s="83"/>
      <c r="B25" s="67"/>
      <c r="C25" s="67"/>
      <c r="D25" s="167"/>
      <c r="E25" s="167"/>
      <c r="F25" s="167"/>
      <c r="G25" s="167"/>
      <c r="H25" s="167"/>
      <c r="I25" s="167"/>
      <c r="J25" s="167"/>
      <c r="K25" s="167"/>
      <c r="L25" s="167"/>
      <c r="M25" s="94"/>
      <c r="N25" s="93" t="str">
        <f t="shared" si="0"/>
        <v/>
      </c>
      <c r="O25" s="28"/>
      <c r="P25" s="100"/>
      <c r="Q25" s="16"/>
      <c r="R25" s="16"/>
      <c r="S25" s="16"/>
      <c r="T25" s="16"/>
      <c r="U25" s="16"/>
      <c r="V25" s="16"/>
    </row>
    <row r="26" spans="1:241" s="22" customFormat="1" ht="24" customHeight="1" x14ac:dyDescent="0.2">
      <c r="A26" s="83"/>
      <c r="B26" s="67"/>
      <c r="C26" s="67"/>
      <c r="D26" s="167"/>
      <c r="E26" s="167"/>
      <c r="F26" s="167"/>
      <c r="G26" s="167"/>
      <c r="H26" s="167"/>
      <c r="I26" s="167"/>
      <c r="J26" s="167"/>
      <c r="K26" s="167"/>
      <c r="L26" s="167"/>
      <c r="M26" s="94"/>
      <c r="N26" s="93" t="str">
        <f t="shared" si="0"/>
        <v/>
      </c>
      <c r="O26" s="28"/>
      <c r="P26" s="100"/>
      <c r="Q26" s="16"/>
      <c r="R26" s="16"/>
      <c r="S26" s="16"/>
      <c r="T26" s="16"/>
      <c r="U26" s="16"/>
      <c r="V26" s="16"/>
    </row>
    <row r="27" spans="1:241" s="22" customFormat="1" ht="24" customHeight="1" x14ac:dyDescent="0.2">
      <c r="A27" s="83"/>
      <c r="B27" s="67"/>
      <c r="C27" s="67"/>
      <c r="D27" s="167"/>
      <c r="E27" s="167"/>
      <c r="F27" s="167"/>
      <c r="G27" s="167"/>
      <c r="H27" s="167"/>
      <c r="I27" s="167"/>
      <c r="J27" s="167"/>
      <c r="K27" s="167"/>
      <c r="L27" s="167"/>
      <c r="M27" s="94"/>
      <c r="N27" s="93" t="str">
        <f t="shared" si="0"/>
        <v/>
      </c>
      <c r="O27" s="28"/>
      <c r="P27" s="100"/>
      <c r="Q27" s="16"/>
      <c r="R27" s="16"/>
      <c r="S27" s="16"/>
      <c r="T27" s="16"/>
      <c r="U27" s="16"/>
      <c r="V27" s="16"/>
    </row>
    <row r="28" spans="1:241" s="22" customFormat="1" ht="24" customHeight="1" x14ac:dyDescent="0.2">
      <c r="A28" s="83"/>
      <c r="B28" s="67"/>
      <c r="C28" s="67"/>
      <c r="D28" s="167"/>
      <c r="E28" s="167"/>
      <c r="F28" s="167"/>
      <c r="G28" s="167"/>
      <c r="H28" s="167"/>
      <c r="I28" s="167"/>
      <c r="J28" s="167"/>
      <c r="K28" s="167"/>
      <c r="L28" s="167"/>
      <c r="M28" s="94"/>
      <c r="N28" s="93" t="str">
        <f t="shared" si="0"/>
        <v/>
      </c>
      <c r="O28" s="28"/>
      <c r="P28" s="100"/>
      <c r="Q28" s="16"/>
      <c r="R28" s="16"/>
      <c r="S28" s="16"/>
      <c r="T28" s="16"/>
      <c r="U28" s="16"/>
      <c r="V28" s="16"/>
    </row>
    <row r="29" spans="1:241" s="22" customFormat="1" ht="24" customHeight="1" x14ac:dyDescent="0.2">
      <c r="A29" s="83"/>
      <c r="B29" s="67"/>
      <c r="C29" s="67"/>
      <c r="D29" s="167"/>
      <c r="E29" s="167"/>
      <c r="F29" s="167"/>
      <c r="G29" s="167"/>
      <c r="H29" s="167"/>
      <c r="I29" s="167"/>
      <c r="J29" s="167"/>
      <c r="K29" s="167"/>
      <c r="L29" s="167"/>
      <c r="M29" s="94"/>
      <c r="N29" s="93" t="str">
        <f t="shared" si="0"/>
        <v/>
      </c>
      <c r="O29" s="28"/>
      <c r="P29" s="100"/>
      <c r="Q29" s="16"/>
      <c r="R29" s="16"/>
      <c r="S29" s="16"/>
      <c r="T29" s="16"/>
      <c r="U29" s="16"/>
      <c r="V29" s="16"/>
    </row>
    <row r="30" spans="1:241" s="22" customFormat="1" ht="24" customHeight="1" x14ac:dyDescent="0.2">
      <c r="A30" s="83"/>
      <c r="B30" s="67"/>
      <c r="C30" s="67"/>
      <c r="D30" s="167"/>
      <c r="E30" s="167"/>
      <c r="F30" s="167"/>
      <c r="G30" s="167"/>
      <c r="H30" s="167"/>
      <c r="I30" s="167"/>
      <c r="J30" s="167"/>
      <c r="K30" s="167"/>
      <c r="L30" s="167"/>
      <c r="M30" s="94"/>
      <c r="N30" s="93" t="str">
        <f t="shared" si="0"/>
        <v/>
      </c>
      <c r="O30" s="28"/>
      <c r="P30" s="100"/>
      <c r="Q30" s="16"/>
      <c r="R30" s="16"/>
      <c r="S30" s="16"/>
      <c r="T30" s="16"/>
      <c r="U30" s="16"/>
      <c r="V30" s="16"/>
    </row>
    <row r="31" spans="1:241" s="22" customFormat="1" ht="24" customHeight="1" x14ac:dyDescent="0.2">
      <c r="A31" s="83"/>
      <c r="B31" s="67"/>
      <c r="C31" s="67"/>
      <c r="D31" s="167"/>
      <c r="E31" s="167"/>
      <c r="F31" s="167"/>
      <c r="G31" s="167"/>
      <c r="H31" s="167"/>
      <c r="I31" s="167"/>
      <c r="J31" s="167"/>
      <c r="K31" s="167"/>
      <c r="L31" s="167"/>
      <c r="M31" s="94"/>
      <c r="N31" s="93" t="str">
        <f t="shared" si="0"/>
        <v/>
      </c>
      <c r="O31" s="28"/>
      <c r="P31" s="100"/>
      <c r="Q31" s="16"/>
      <c r="R31" s="16"/>
      <c r="S31" s="16"/>
      <c r="T31" s="16"/>
      <c r="U31" s="16"/>
      <c r="V31" s="16"/>
    </row>
    <row r="32" spans="1:241" s="22" customFormat="1" ht="24" customHeight="1" x14ac:dyDescent="0.2">
      <c r="A32" s="83"/>
      <c r="B32" s="67"/>
      <c r="C32" s="67"/>
      <c r="D32" s="167"/>
      <c r="E32" s="167"/>
      <c r="F32" s="167"/>
      <c r="G32" s="167"/>
      <c r="H32" s="167"/>
      <c r="I32" s="167"/>
      <c r="J32" s="167"/>
      <c r="K32" s="167"/>
      <c r="L32" s="167"/>
      <c r="M32" s="94"/>
      <c r="N32" s="93" t="str">
        <f t="shared" si="0"/>
        <v/>
      </c>
      <c r="O32" s="28"/>
      <c r="P32" s="100"/>
      <c r="Q32" s="50" t="s">
        <v>36</v>
      </c>
      <c r="R32" s="16"/>
      <c r="S32" s="16"/>
      <c r="T32" s="16"/>
      <c r="U32" s="16"/>
      <c r="V32" s="16"/>
      <c r="IF32" s="23"/>
      <c r="IG32" s="24"/>
    </row>
    <row r="33" spans="1:241" s="22" customFormat="1" ht="24" customHeight="1" x14ac:dyDescent="0.2">
      <c r="A33" s="83"/>
      <c r="B33" s="67"/>
      <c r="C33" s="67"/>
      <c r="D33" s="167"/>
      <c r="E33" s="167"/>
      <c r="F33" s="167"/>
      <c r="G33" s="167"/>
      <c r="H33" s="167"/>
      <c r="I33" s="167"/>
      <c r="J33" s="167"/>
      <c r="K33" s="167"/>
      <c r="L33" s="167"/>
      <c r="M33" s="94"/>
      <c r="N33" s="93" t="str">
        <f t="shared" si="0"/>
        <v/>
      </c>
      <c r="O33" s="28"/>
      <c r="P33" s="100"/>
      <c r="Q33" s="16"/>
      <c r="R33" s="16"/>
      <c r="S33" s="16"/>
      <c r="T33" s="16"/>
      <c r="U33" s="16"/>
      <c r="V33" s="16"/>
      <c r="IF33" s="23"/>
      <c r="IG33" s="24"/>
    </row>
    <row r="34" spans="1:241" s="22" customFormat="1" ht="24" customHeight="1" x14ac:dyDescent="0.2">
      <c r="A34" s="83"/>
      <c r="B34" s="67"/>
      <c r="C34" s="67"/>
      <c r="D34" s="167"/>
      <c r="E34" s="167"/>
      <c r="F34" s="167"/>
      <c r="G34" s="167"/>
      <c r="H34" s="167"/>
      <c r="I34" s="167"/>
      <c r="J34" s="167"/>
      <c r="K34" s="167"/>
      <c r="L34" s="167"/>
      <c r="M34" s="94"/>
      <c r="N34" s="93" t="str">
        <f t="shared" si="0"/>
        <v/>
      </c>
      <c r="O34" s="28"/>
      <c r="P34" s="100"/>
      <c r="Q34" s="16"/>
      <c r="R34" s="16"/>
      <c r="S34" s="16"/>
      <c r="T34" s="16"/>
      <c r="U34" s="16"/>
      <c r="V34" s="16"/>
      <c r="IF34" s="24"/>
      <c r="IG34" s="24"/>
    </row>
    <row r="35" spans="1:241" s="22" customFormat="1" ht="24" customHeight="1" x14ac:dyDescent="0.2">
      <c r="A35" s="83"/>
      <c r="B35" s="67"/>
      <c r="C35" s="67"/>
      <c r="D35" s="167"/>
      <c r="E35" s="167"/>
      <c r="F35" s="167"/>
      <c r="G35" s="167"/>
      <c r="H35" s="167"/>
      <c r="I35" s="167"/>
      <c r="J35" s="167"/>
      <c r="K35" s="167"/>
      <c r="L35" s="167"/>
      <c r="M35" s="94"/>
      <c r="N35" s="93" t="str">
        <f t="shared" si="0"/>
        <v/>
      </c>
      <c r="O35" s="28"/>
      <c r="P35" s="100"/>
      <c r="Q35" s="16"/>
      <c r="R35" s="16"/>
      <c r="S35" s="16"/>
      <c r="T35" s="16"/>
      <c r="U35" s="16"/>
      <c r="V35" s="16"/>
      <c r="IF35" s="23"/>
      <c r="IG35" s="24"/>
    </row>
    <row r="36" spans="1:241" s="22" customFormat="1" ht="24" customHeight="1" x14ac:dyDescent="0.2">
      <c r="A36" s="83"/>
      <c r="B36" s="67"/>
      <c r="C36" s="67"/>
      <c r="D36" s="167"/>
      <c r="E36" s="167"/>
      <c r="F36" s="167"/>
      <c r="G36" s="167"/>
      <c r="H36" s="167"/>
      <c r="I36" s="167"/>
      <c r="J36" s="167"/>
      <c r="K36" s="167"/>
      <c r="L36" s="167"/>
      <c r="M36" s="94"/>
      <c r="N36" s="93" t="str">
        <f t="shared" si="0"/>
        <v/>
      </c>
      <c r="O36" s="28"/>
      <c r="P36" s="100"/>
      <c r="Q36" s="16"/>
      <c r="R36" s="16"/>
      <c r="S36" s="16"/>
      <c r="T36" s="16"/>
      <c r="U36" s="16"/>
      <c r="V36" s="16"/>
      <c r="IF36" s="24"/>
      <c r="IG36" s="24"/>
    </row>
    <row r="37" spans="1:241" s="22" customFormat="1" ht="24" customHeight="1" x14ac:dyDescent="0.2">
      <c r="A37" s="83"/>
      <c r="B37" s="67"/>
      <c r="C37" s="67"/>
      <c r="D37" s="167"/>
      <c r="E37" s="167"/>
      <c r="F37" s="167"/>
      <c r="G37" s="167"/>
      <c r="H37" s="167"/>
      <c r="I37" s="167"/>
      <c r="J37" s="167"/>
      <c r="K37" s="167"/>
      <c r="L37" s="167"/>
      <c r="M37" s="94"/>
      <c r="N37" s="93" t="str">
        <f t="shared" si="0"/>
        <v/>
      </c>
      <c r="O37" s="28"/>
      <c r="P37" s="100"/>
      <c r="Q37" s="16"/>
      <c r="R37" s="16"/>
      <c r="S37" s="16"/>
      <c r="T37" s="16"/>
      <c r="U37" s="16"/>
      <c r="V37" s="16"/>
      <c r="IF37" s="24"/>
      <c r="IG37" s="24"/>
    </row>
    <row r="38" spans="1:241" s="22" customFormat="1" ht="24" customHeight="1" x14ac:dyDescent="0.2">
      <c r="A38" s="83"/>
      <c r="B38" s="67"/>
      <c r="C38" s="67"/>
      <c r="D38" s="167"/>
      <c r="E38" s="167"/>
      <c r="F38" s="167"/>
      <c r="G38" s="167"/>
      <c r="H38" s="167"/>
      <c r="I38" s="167"/>
      <c r="J38" s="167"/>
      <c r="K38" s="167"/>
      <c r="L38" s="167"/>
      <c r="M38" s="94"/>
      <c r="N38" s="93" t="str">
        <f t="shared" si="0"/>
        <v/>
      </c>
      <c r="O38" s="28"/>
      <c r="P38" s="100"/>
      <c r="Q38" s="16"/>
      <c r="R38" s="16"/>
      <c r="S38" s="16"/>
      <c r="T38" s="16"/>
      <c r="U38" s="16"/>
      <c r="V38" s="16"/>
    </row>
    <row r="39" spans="1:241" s="22" customFormat="1" ht="24" customHeight="1" x14ac:dyDescent="0.2">
      <c r="A39" s="83"/>
      <c r="B39" s="67"/>
      <c r="C39" s="67"/>
      <c r="D39" s="167"/>
      <c r="E39" s="167"/>
      <c r="F39" s="167"/>
      <c r="G39" s="167"/>
      <c r="H39" s="167"/>
      <c r="I39" s="167"/>
      <c r="J39" s="167"/>
      <c r="K39" s="167"/>
      <c r="L39" s="167"/>
      <c r="M39" s="94"/>
      <c r="N39" s="93" t="str">
        <f t="shared" si="0"/>
        <v/>
      </c>
      <c r="O39" s="28"/>
      <c r="P39" s="100"/>
      <c r="Q39" s="16"/>
      <c r="R39" s="16"/>
      <c r="S39" s="16"/>
      <c r="T39" s="16"/>
      <c r="U39" s="16"/>
      <c r="V39" s="16"/>
    </row>
    <row r="40" spans="1:241" s="22" customFormat="1" ht="24" customHeight="1" x14ac:dyDescent="0.2">
      <c r="A40" s="83"/>
      <c r="B40" s="67"/>
      <c r="C40" s="67"/>
      <c r="D40" s="167"/>
      <c r="E40" s="167"/>
      <c r="F40" s="167"/>
      <c r="G40" s="167"/>
      <c r="H40" s="167"/>
      <c r="I40" s="167"/>
      <c r="J40" s="167"/>
      <c r="K40" s="167"/>
      <c r="L40" s="167"/>
      <c r="M40" s="94"/>
      <c r="N40" s="93" t="str">
        <f t="shared" si="0"/>
        <v/>
      </c>
      <c r="O40" s="28"/>
      <c r="P40" s="100"/>
      <c r="Q40" s="16"/>
      <c r="R40" s="16"/>
      <c r="S40" s="16"/>
      <c r="T40" s="16"/>
      <c r="U40" s="16"/>
      <c r="V40" s="16"/>
    </row>
    <row r="41" spans="1:241" s="22" customFormat="1" ht="24" customHeight="1" x14ac:dyDescent="0.2">
      <c r="A41" s="83"/>
      <c r="B41" s="67"/>
      <c r="C41" s="67"/>
      <c r="D41" s="194"/>
      <c r="E41" s="194"/>
      <c r="F41" s="194"/>
      <c r="G41" s="194"/>
      <c r="H41" s="194"/>
      <c r="I41" s="194"/>
      <c r="J41" s="194"/>
      <c r="K41" s="194"/>
      <c r="L41" s="194"/>
      <c r="M41" s="94"/>
      <c r="N41" s="93" t="str">
        <f t="shared" si="0"/>
        <v/>
      </c>
      <c r="O41" s="28"/>
      <c r="P41" s="100"/>
      <c r="Q41" s="16"/>
      <c r="R41" s="16"/>
      <c r="S41" s="16"/>
      <c r="T41" s="16"/>
      <c r="U41" s="16"/>
      <c r="V41" s="16"/>
    </row>
    <row r="42" spans="1:241" s="22" customFormat="1" ht="24" customHeight="1" x14ac:dyDescent="0.2">
      <c r="A42" s="83"/>
      <c r="B42" s="67"/>
      <c r="C42" s="67"/>
      <c r="D42" s="167"/>
      <c r="E42" s="167"/>
      <c r="F42" s="167"/>
      <c r="G42" s="167"/>
      <c r="H42" s="167"/>
      <c r="I42" s="167"/>
      <c r="J42" s="167"/>
      <c r="K42" s="167"/>
      <c r="L42" s="167"/>
      <c r="M42" s="94"/>
      <c r="N42" s="93" t="str">
        <f t="shared" si="0"/>
        <v/>
      </c>
      <c r="O42" s="28"/>
      <c r="P42" s="100"/>
      <c r="Q42" s="16"/>
      <c r="R42" s="16"/>
      <c r="S42" s="16"/>
      <c r="T42" s="16"/>
      <c r="U42" s="16"/>
      <c r="V42" s="16"/>
    </row>
    <row r="43" spans="1:241" s="22" customFormat="1" ht="24" customHeight="1" x14ac:dyDescent="0.2">
      <c r="A43" s="83"/>
      <c r="B43" s="67"/>
      <c r="C43" s="67"/>
      <c r="D43" s="167"/>
      <c r="E43" s="167"/>
      <c r="F43" s="167"/>
      <c r="G43" s="167"/>
      <c r="H43" s="167"/>
      <c r="I43" s="167"/>
      <c r="J43" s="167"/>
      <c r="K43" s="167"/>
      <c r="L43" s="167"/>
      <c r="M43" s="94"/>
      <c r="N43" s="93" t="str">
        <f t="shared" si="0"/>
        <v/>
      </c>
      <c r="O43" s="28"/>
      <c r="P43" s="100"/>
      <c r="Q43" s="16"/>
      <c r="R43" s="16"/>
      <c r="S43" s="16"/>
      <c r="T43" s="16"/>
      <c r="U43" s="16"/>
      <c r="V43" s="16"/>
    </row>
    <row r="44" spans="1:241" s="22" customFormat="1" ht="24" customHeight="1" x14ac:dyDescent="0.2">
      <c r="A44" s="83"/>
      <c r="B44" s="67"/>
      <c r="C44" s="67"/>
      <c r="D44" s="167"/>
      <c r="E44" s="167"/>
      <c r="F44" s="167"/>
      <c r="G44" s="167"/>
      <c r="H44" s="167"/>
      <c r="I44" s="167"/>
      <c r="J44" s="167"/>
      <c r="K44" s="167"/>
      <c r="L44" s="167"/>
      <c r="M44" s="94"/>
      <c r="N44" s="93" t="str">
        <f t="shared" si="0"/>
        <v/>
      </c>
      <c r="O44" s="28"/>
      <c r="P44" s="100"/>
      <c r="Q44" s="16"/>
      <c r="R44" s="16"/>
      <c r="S44" s="16"/>
      <c r="T44" s="16"/>
      <c r="U44" s="16"/>
      <c r="V44" s="16"/>
    </row>
    <row r="45" spans="1:241" s="22" customFormat="1" ht="24" customHeight="1" x14ac:dyDescent="0.2">
      <c r="A45" s="83"/>
      <c r="B45" s="67"/>
      <c r="C45" s="67"/>
      <c r="D45" s="167"/>
      <c r="E45" s="167"/>
      <c r="F45" s="167"/>
      <c r="G45" s="167"/>
      <c r="H45" s="167"/>
      <c r="I45" s="167"/>
      <c r="J45" s="167"/>
      <c r="K45" s="167"/>
      <c r="L45" s="167"/>
      <c r="M45" s="94"/>
      <c r="N45" s="93" t="str">
        <f t="shared" si="0"/>
        <v/>
      </c>
      <c r="O45" s="28"/>
      <c r="P45" s="100"/>
      <c r="Q45" s="16"/>
      <c r="R45" s="16"/>
      <c r="S45" s="16"/>
      <c r="T45" s="16"/>
      <c r="U45" s="16"/>
      <c r="V45" s="16"/>
    </row>
    <row r="46" spans="1:241" s="22" customFormat="1" ht="24" customHeight="1" x14ac:dyDescent="0.2">
      <c r="A46" s="83"/>
      <c r="B46" s="67"/>
      <c r="C46" s="67"/>
      <c r="D46" s="167"/>
      <c r="E46" s="167"/>
      <c r="F46" s="167"/>
      <c r="G46" s="167"/>
      <c r="H46" s="167"/>
      <c r="I46" s="167"/>
      <c r="J46" s="167"/>
      <c r="K46" s="167"/>
      <c r="L46" s="167"/>
      <c r="M46" s="94"/>
      <c r="N46" s="93" t="str">
        <f t="shared" si="0"/>
        <v/>
      </c>
      <c r="O46" s="28"/>
      <c r="P46" s="100"/>
      <c r="Q46" s="16"/>
      <c r="R46" s="16"/>
      <c r="S46" s="16"/>
      <c r="T46" s="16"/>
      <c r="U46" s="16"/>
      <c r="V46" s="16"/>
    </row>
    <row r="47" spans="1:241" s="22" customFormat="1" ht="24" customHeight="1" x14ac:dyDescent="0.2">
      <c r="A47" s="83"/>
      <c r="B47" s="67"/>
      <c r="C47" s="67"/>
      <c r="D47" s="167"/>
      <c r="E47" s="167"/>
      <c r="F47" s="167"/>
      <c r="G47" s="167"/>
      <c r="H47" s="167"/>
      <c r="I47" s="167"/>
      <c r="J47" s="167"/>
      <c r="K47" s="167"/>
      <c r="L47" s="167"/>
      <c r="M47" s="94"/>
      <c r="N47" s="93" t="str">
        <f t="shared" si="0"/>
        <v/>
      </c>
      <c r="O47" s="28"/>
      <c r="P47" s="100"/>
      <c r="Q47" s="16"/>
      <c r="R47" s="16"/>
      <c r="S47" s="16"/>
      <c r="T47" s="16"/>
      <c r="U47" s="16"/>
      <c r="V47" s="16"/>
    </row>
    <row r="48" spans="1:241" s="22" customFormat="1" ht="24" customHeight="1" x14ac:dyDescent="0.2">
      <c r="A48" s="83"/>
      <c r="B48" s="67"/>
      <c r="C48" s="67"/>
      <c r="D48" s="167"/>
      <c r="E48" s="167"/>
      <c r="F48" s="167"/>
      <c r="G48" s="167"/>
      <c r="H48" s="167"/>
      <c r="I48" s="167"/>
      <c r="J48" s="167"/>
      <c r="K48" s="167"/>
      <c r="L48" s="167"/>
      <c r="M48" s="94"/>
      <c r="N48" s="93" t="str">
        <f t="shared" si="0"/>
        <v/>
      </c>
      <c r="O48" s="28"/>
      <c r="P48" s="100"/>
      <c r="Q48" s="16"/>
      <c r="R48" s="16"/>
      <c r="S48" s="16"/>
      <c r="T48" s="16"/>
      <c r="U48" s="16"/>
      <c r="V48" s="16"/>
    </row>
    <row r="49" spans="1:22" s="22" customFormat="1" ht="24" customHeight="1" x14ac:dyDescent="0.2">
      <c r="A49" s="83"/>
      <c r="B49" s="67"/>
      <c r="C49" s="67"/>
      <c r="D49" s="167"/>
      <c r="E49" s="167"/>
      <c r="F49" s="167"/>
      <c r="G49" s="167"/>
      <c r="H49" s="167"/>
      <c r="I49" s="167"/>
      <c r="J49" s="167"/>
      <c r="K49" s="167"/>
      <c r="L49" s="167"/>
      <c r="M49" s="94"/>
      <c r="N49" s="93" t="str">
        <f t="shared" si="0"/>
        <v/>
      </c>
      <c r="O49" s="28"/>
      <c r="P49" s="100"/>
      <c r="Q49" s="16"/>
      <c r="R49" s="16"/>
      <c r="S49" s="16"/>
      <c r="T49" s="16"/>
      <c r="U49" s="16"/>
      <c r="V49" s="16"/>
    </row>
    <row r="50" spans="1:22" s="22" customFormat="1" ht="24" customHeight="1" x14ac:dyDescent="0.2">
      <c r="A50" s="83"/>
      <c r="B50" s="67"/>
      <c r="C50" s="67"/>
      <c r="D50" s="167"/>
      <c r="E50" s="167"/>
      <c r="F50" s="167"/>
      <c r="G50" s="167"/>
      <c r="H50" s="167"/>
      <c r="I50" s="167"/>
      <c r="J50" s="167"/>
      <c r="K50" s="167"/>
      <c r="L50" s="167"/>
      <c r="M50" s="94"/>
      <c r="N50" s="93" t="str">
        <f t="shared" si="0"/>
        <v/>
      </c>
      <c r="O50" s="28"/>
      <c r="P50" s="100"/>
      <c r="Q50" s="16"/>
      <c r="R50" s="16"/>
      <c r="S50" s="16"/>
      <c r="T50" s="16"/>
      <c r="U50" s="16"/>
      <c r="V50" s="16"/>
    </row>
    <row r="51" spans="1:22" s="22" customFormat="1" ht="24" customHeight="1" x14ac:dyDescent="0.2">
      <c r="A51" s="83"/>
      <c r="B51" s="67"/>
      <c r="C51" s="67"/>
      <c r="D51" s="167"/>
      <c r="E51" s="167"/>
      <c r="F51" s="167"/>
      <c r="G51" s="167"/>
      <c r="H51" s="167"/>
      <c r="I51" s="167"/>
      <c r="J51" s="167"/>
      <c r="K51" s="167"/>
      <c r="L51" s="167"/>
      <c r="M51" s="94"/>
      <c r="N51" s="93" t="str">
        <f t="shared" si="0"/>
        <v/>
      </c>
      <c r="O51" s="28"/>
      <c r="P51" s="100"/>
      <c r="Q51" s="16"/>
      <c r="R51" s="16"/>
      <c r="S51" s="16"/>
      <c r="T51" s="16"/>
      <c r="U51" s="16"/>
      <c r="V51" s="16"/>
    </row>
    <row r="52" spans="1:22" s="22" customFormat="1" ht="24" customHeight="1" x14ac:dyDescent="0.2">
      <c r="A52" s="83"/>
      <c r="B52" s="67"/>
      <c r="C52" s="67"/>
      <c r="D52" s="167"/>
      <c r="E52" s="167"/>
      <c r="F52" s="167"/>
      <c r="G52" s="167"/>
      <c r="H52" s="167"/>
      <c r="I52" s="167"/>
      <c r="J52" s="167"/>
      <c r="K52" s="167"/>
      <c r="L52" s="167"/>
      <c r="M52" s="94"/>
      <c r="N52" s="93" t="str">
        <f t="shared" si="0"/>
        <v/>
      </c>
      <c r="O52" s="28"/>
      <c r="P52" s="100"/>
      <c r="Q52" s="16"/>
      <c r="R52" s="16"/>
      <c r="S52" s="16"/>
      <c r="T52" s="16"/>
      <c r="U52" s="16"/>
      <c r="V52" s="16"/>
    </row>
    <row r="53" spans="1:22" s="22" customFormat="1" ht="24" customHeight="1" x14ac:dyDescent="0.2">
      <c r="A53" s="83"/>
      <c r="B53" s="67"/>
      <c r="C53" s="67"/>
      <c r="D53" s="167"/>
      <c r="E53" s="167"/>
      <c r="F53" s="167"/>
      <c r="G53" s="167"/>
      <c r="H53" s="167"/>
      <c r="I53" s="167"/>
      <c r="J53" s="167"/>
      <c r="K53" s="167"/>
      <c r="L53" s="167"/>
      <c r="M53" s="94"/>
      <c r="N53" s="93" t="str">
        <f t="shared" si="0"/>
        <v/>
      </c>
      <c r="O53" s="28"/>
      <c r="P53" s="100"/>
      <c r="Q53" s="16"/>
      <c r="R53" s="16"/>
      <c r="S53" s="16"/>
      <c r="T53" s="16"/>
      <c r="U53" s="16"/>
      <c r="V53" s="16"/>
    </row>
    <row r="54" spans="1:22" s="22" customFormat="1" ht="24" customHeight="1" x14ac:dyDescent="0.2">
      <c r="A54" s="83"/>
      <c r="B54" s="67"/>
      <c r="C54" s="67"/>
      <c r="D54" s="167"/>
      <c r="E54" s="167"/>
      <c r="F54" s="167"/>
      <c r="G54" s="167"/>
      <c r="H54" s="167"/>
      <c r="I54" s="167"/>
      <c r="J54" s="167"/>
      <c r="K54" s="167"/>
      <c r="L54" s="167"/>
      <c r="M54" s="94"/>
      <c r="N54" s="93" t="str">
        <f t="shared" si="0"/>
        <v/>
      </c>
      <c r="O54" s="28"/>
      <c r="P54" s="100"/>
      <c r="Q54" s="16"/>
      <c r="R54" s="16"/>
      <c r="S54" s="16"/>
      <c r="T54" s="16"/>
      <c r="U54" s="16"/>
      <c r="V54" s="16"/>
    </row>
    <row r="55" spans="1:22" s="22" customFormat="1" ht="16.5" customHeight="1" x14ac:dyDescent="0.2">
      <c r="A55" s="106"/>
      <c r="B55" s="13" t="str">
        <f>'AIR TICKETS'!B56:E56</f>
        <v xml:space="preserve"> * Exclusive use by FAPESP.</v>
      </c>
      <c r="C55" s="3"/>
      <c r="D55" s="3"/>
      <c r="E55" s="12"/>
      <c r="F55" s="12"/>
      <c r="G55" s="12"/>
      <c r="H55" s="12"/>
      <c r="I55" s="12"/>
      <c r="J55" s="12"/>
      <c r="K55" s="3"/>
      <c r="L55" s="3"/>
      <c r="M55" s="3"/>
      <c r="N55" s="237" t="str">
        <f>'AIR TICKETS'!O56</f>
        <v>FAPESP, OCTOBER 2013</v>
      </c>
      <c r="O55" s="237"/>
      <c r="P55" s="111"/>
      <c r="Q55" s="16"/>
      <c r="R55" s="16"/>
      <c r="S55" s="16"/>
      <c r="T55" s="16"/>
      <c r="U55" s="16"/>
      <c r="V55" s="16"/>
    </row>
    <row r="56" spans="1:22" s="22" customFormat="1" ht="12.75" customHeight="1" x14ac:dyDescent="0.2">
      <c r="A56" s="106"/>
      <c r="B56" s="84"/>
      <c r="C56" s="3"/>
      <c r="D56" s="3"/>
      <c r="E56" s="12"/>
      <c r="F56" s="12"/>
      <c r="G56" s="12"/>
      <c r="H56" s="12"/>
      <c r="I56" s="12"/>
      <c r="J56" s="12"/>
      <c r="K56" s="3"/>
      <c r="L56" s="3"/>
      <c r="M56" s="3"/>
      <c r="N56" s="29"/>
      <c r="O56" s="29"/>
      <c r="P56" s="111"/>
      <c r="Q56" s="16"/>
      <c r="R56" s="16"/>
      <c r="S56" s="16"/>
      <c r="T56" s="16"/>
      <c r="U56" s="16"/>
      <c r="V56" s="16"/>
    </row>
    <row r="57" spans="1:22" s="31" customFormat="1" ht="12.75" customHeight="1" x14ac:dyDescent="0.2">
      <c r="A57" s="82"/>
      <c r="B57" s="32"/>
      <c r="C57" s="32"/>
      <c r="D57" s="32"/>
      <c r="J57" s="32"/>
      <c r="P57" s="82"/>
    </row>
    <row r="58" spans="1:22" s="31" customFormat="1" ht="12.75" customHeight="1" x14ac:dyDescent="0.2">
      <c r="A58" s="82"/>
      <c r="B58" s="32"/>
      <c r="C58" s="32"/>
      <c r="D58" s="32"/>
      <c r="J58" s="32"/>
      <c r="P58" s="82"/>
    </row>
    <row r="59" spans="1:22" s="31" customFormat="1" ht="12.75" customHeight="1" x14ac:dyDescent="0.2">
      <c r="A59" s="82"/>
      <c r="B59" s="32"/>
      <c r="C59" s="32"/>
      <c r="D59" s="32"/>
      <c r="J59" s="32"/>
      <c r="P59" s="82"/>
    </row>
    <row r="60" spans="1:22" s="31" customFormat="1" ht="12.75" customHeight="1" x14ac:dyDescent="0.2">
      <c r="A60" s="82"/>
      <c r="B60" s="32"/>
      <c r="C60" s="32"/>
      <c r="D60" s="32"/>
      <c r="J60" s="32"/>
      <c r="P60" s="82"/>
    </row>
    <row r="61" spans="1:22" s="31" customFormat="1" ht="12.75" customHeight="1" x14ac:dyDescent="0.2">
      <c r="A61" s="82"/>
      <c r="B61" s="32"/>
      <c r="C61" s="32"/>
      <c r="D61" s="32"/>
      <c r="J61" s="32"/>
      <c r="P61" s="82"/>
    </row>
    <row r="62" spans="1:22" s="31" customFormat="1" ht="12.75" customHeight="1" x14ac:dyDescent="0.2">
      <c r="A62" s="82"/>
      <c r="B62" s="32"/>
      <c r="C62" s="32"/>
      <c r="D62" s="32"/>
      <c r="J62" s="32"/>
      <c r="P62" s="82"/>
    </row>
    <row r="63" spans="1:22" s="31" customFormat="1" ht="12.75" customHeight="1" x14ac:dyDescent="0.2">
      <c r="A63" s="82"/>
      <c r="B63" s="32"/>
      <c r="C63" s="32"/>
      <c r="D63" s="32"/>
      <c r="J63" s="32"/>
      <c r="P63" s="82"/>
    </row>
    <row r="64" spans="1:22" s="31" customFormat="1" ht="12.75" customHeight="1" x14ac:dyDescent="0.2">
      <c r="A64" s="82"/>
      <c r="B64" s="32"/>
      <c r="C64" s="32"/>
      <c r="D64" s="32"/>
      <c r="J64" s="32"/>
      <c r="P64" s="82"/>
    </row>
    <row r="65" spans="1:16" s="31" customFormat="1" ht="12.75" customHeight="1" x14ac:dyDescent="0.2">
      <c r="A65" s="82"/>
      <c r="B65" s="32"/>
      <c r="C65" s="32"/>
      <c r="D65" s="32"/>
      <c r="J65" s="32"/>
      <c r="P65" s="82"/>
    </row>
    <row r="66" spans="1:16" s="31" customFormat="1" ht="12.75" customHeight="1" x14ac:dyDescent="0.2">
      <c r="A66" s="82"/>
      <c r="B66" s="32"/>
      <c r="C66" s="32"/>
      <c r="D66" s="32"/>
      <c r="J66" s="32"/>
      <c r="P66" s="82"/>
    </row>
    <row r="67" spans="1:16" s="31" customFormat="1" ht="12.75" customHeight="1" x14ac:dyDescent="0.2">
      <c r="A67" s="82"/>
      <c r="B67" s="32"/>
      <c r="C67" s="32"/>
      <c r="D67" s="32"/>
      <c r="J67" s="32"/>
      <c r="P67" s="82"/>
    </row>
    <row r="68" spans="1:16" s="31" customFormat="1" ht="12.75" customHeight="1" x14ac:dyDescent="0.2">
      <c r="A68" s="82"/>
      <c r="B68" s="32"/>
      <c r="C68" s="32"/>
      <c r="D68" s="32"/>
      <c r="J68" s="32"/>
      <c r="P68" s="82"/>
    </row>
    <row r="69" spans="1:16" s="31" customFormat="1" ht="12.75" customHeight="1" x14ac:dyDescent="0.2">
      <c r="A69" s="82"/>
      <c r="B69" s="32"/>
      <c r="C69" s="32"/>
      <c r="D69" s="32"/>
      <c r="J69" s="32"/>
      <c r="P69" s="82"/>
    </row>
    <row r="70" spans="1:16" s="31" customFormat="1" ht="12.75" customHeight="1" x14ac:dyDescent="0.2">
      <c r="A70" s="82"/>
      <c r="B70" s="32"/>
      <c r="C70" s="32"/>
      <c r="D70" s="32"/>
      <c r="J70" s="32"/>
      <c r="P70" s="82"/>
    </row>
    <row r="71" spans="1:16" s="31" customFormat="1" ht="12.75" customHeight="1" x14ac:dyDescent="0.2">
      <c r="A71" s="82"/>
      <c r="B71" s="32"/>
      <c r="C71" s="32"/>
      <c r="D71" s="32"/>
      <c r="J71" s="32"/>
      <c r="P71" s="82"/>
    </row>
    <row r="72" spans="1:16" s="31" customFormat="1" ht="12.75" customHeight="1" x14ac:dyDescent="0.2">
      <c r="A72" s="82"/>
      <c r="B72" s="32"/>
      <c r="C72" s="32"/>
      <c r="D72" s="32"/>
      <c r="J72" s="32"/>
      <c r="P72" s="82"/>
    </row>
    <row r="73" spans="1:16" s="31" customFormat="1" ht="12.75" customHeight="1" x14ac:dyDescent="0.2">
      <c r="A73" s="82"/>
      <c r="B73" s="32"/>
      <c r="C73" s="32"/>
      <c r="D73" s="32"/>
      <c r="J73" s="32"/>
      <c r="P73" s="82"/>
    </row>
    <row r="74" spans="1:16" s="31" customFormat="1" ht="12.75" customHeight="1" x14ac:dyDescent="0.2">
      <c r="A74" s="82"/>
      <c r="B74" s="32"/>
      <c r="C74" s="32"/>
      <c r="D74" s="32"/>
      <c r="J74" s="32"/>
      <c r="P74" s="82"/>
    </row>
    <row r="75" spans="1:16" s="31" customFormat="1" ht="12.75" customHeight="1" x14ac:dyDescent="0.2">
      <c r="A75" s="82"/>
      <c r="B75" s="32"/>
      <c r="C75" s="32"/>
      <c r="D75" s="32"/>
      <c r="J75" s="32"/>
      <c r="P75" s="82"/>
    </row>
    <row r="76" spans="1:16" s="31" customFormat="1" ht="12.75" customHeight="1" x14ac:dyDescent="0.2">
      <c r="A76" s="82"/>
      <c r="B76" s="32"/>
      <c r="C76" s="32"/>
      <c r="D76" s="32"/>
      <c r="J76" s="32"/>
      <c r="P76" s="82"/>
    </row>
    <row r="77" spans="1:16" s="31" customFormat="1" ht="12.75" customHeight="1" x14ac:dyDescent="0.2">
      <c r="A77" s="82"/>
      <c r="B77" s="32"/>
      <c r="C77" s="32"/>
      <c r="D77" s="32"/>
      <c r="J77" s="32"/>
      <c r="P77" s="82"/>
    </row>
    <row r="78" spans="1:16" s="31" customFormat="1" ht="12.75" customHeight="1" x14ac:dyDescent="0.2">
      <c r="A78" s="82"/>
      <c r="B78" s="32"/>
      <c r="C78" s="32"/>
      <c r="D78" s="32"/>
      <c r="J78" s="32"/>
      <c r="P78" s="82"/>
    </row>
    <row r="79" spans="1:16" s="31" customFormat="1" ht="12.75" customHeight="1" x14ac:dyDescent="0.2">
      <c r="A79" s="82"/>
      <c r="B79" s="32"/>
      <c r="C79" s="32"/>
      <c r="D79" s="32"/>
      <c r="J79" s="32"/>
      <c r="P79" s="82"/>
    </row>
    <row r="80" spans="1:16" s="31" customFormat="1" ht="12.75" customHeight="1" x14ac:dyDescent="0.2">
      <c r="A80" s="82"/>
      <c r="B80" s="32"/>
      <c r="C80" s="32"/>
      <c r="D80" s="32"/>
      <c r="J80" s="32"/>
      <c r="P80" s="82"/>
    </row>
    <row r="81" spans="1:16" s="31" customFormat="1" ht="12.75" customHeight="1" x14ac:dyDescent="0.2">
      <c r="A81" s="82"/>
      <c r="B81" s="32"/>
      <c r="C81" s="32"/>
      <c r="D81" s="32"/>
      <c r="J81" s="32"/>
      <c r="P81" s="82"/>
    </row>
    <row r="82" spans="1:16" s="31" customFormat="1" ht="12.75" customHeight="1" x14ac:dyDescent="0.2">
      <c r="A82" s="82"/>
      <c r="B82" s="32"/>
      <c r="C82" s="32"/>
      <c r="D82" s="32"/>
      <c r="J82" s="32"/>
      <c r="P82" s="82"/>
    </row>
    <row r="83" spans="1:16" s="31" customFormat="1" ht="12.75" customHeight="1" x14ac:dyDescent="0.2">
      <c r="A83" s="82"/>
      <c r="B83" s="32"/>
      <c r="C83" s="32"/>
      <c r="D83" s="32"/>
      <c r="J83" s="32"/>
      <c r="P83" s="82"/>
    </row>
    <row r="84" spans="1:16" s="31" customFormat="1" ht="12.75" customHeight="1" x14ac:dyDescent="0.2">
      <c r="A84" s="82"/>
      <c r="B84" s="32"/>
      <c r="C84" s="32"/>
      <c r="D84" s="32"/>
      <c r="J84" s="32"/>
      <c r="P84" s="82"/>
    </row>
    <row r="85" spans="1:16" s="31" customFormat="1" ht="12.75" customHeight="1" x14ac:dyDescent="0.2">
      <c r="A85" s="82"/>
      <c r="B85" s="32"/>
      <c r="C85" s="32"/>
      <c r="D85" s="32"/>
      <c r="J85" s="32"/>
      <c r="P85" s="82"/>
    </row>
    <row r="86" spans="1:16" s="31" customFormat="1" ht="12.75" customHeight="1" x14ac:dyDescent="0.2">
      <c r="A86" s="82"/>
      <c r="B86" s="32"/>
      <c r="C86" s="32"/>
      <c r="D86" s="32"/>
      <c r="J86" s="32"/>
      <c r="P86" s="82"/>
    </row>
    <row r="87" spans="1:16" s="31" customFormat="1" ht="12.75" customHeight="1" x14ac:dyDescent="0.2">
      <c r="A87" s="82"/>
      <c r="B87" s="32"/>
      <c r="C87" s="32"/>
      <c r="D87" s="32"/>
      <c r="J87" s="32"/>
      <c r="P87" s="82"/>
    </row>
    <row r="88" spans="1:16" s="31" customFormat="1" ht="12.75" customHeight="1" x14ac:dyDescent="0.2">
      <c r="A88" s="82"/>
      <c r="B88" s="32"/>
      <c r="C88" s="32"/>
      <c r="D88" s="32"/>
      <c r="J88" s="32"/>
      <c r="P88" s="82"/>
    </row>
    <row r="89" spans="1:16" s="31" customFormat="1" ht="12.75" customHeight="1" x14ac:dyDescent="0.2">
      <c r="A89" s="82"/>
      <c r="B89" s="32"/>
      <c r="C89" s="32"/>
      <c r="D89" s="32"/>
      <c r="J89" s="32"/>
      <c r="P89" s="82"/>
    </row>
    <row r="90" spans="1:16" s="31" customFormat="1" ht="12.75" customHeight="1" x14ac:dyDescent="0.2">
      <c r="A90" s="82"/>
      <c r="B90" s="32"/>
      <c r="C90" s="32"/>
      <c r="D90" s="32"/>
      <c r="J90" s="32"/>
      <c r="P90" s="82"/>
    </row>
    <row r="91" spans="1:16" s="31" customFormat="1" ht="12.75" customHeight="1" x14ac:dyDescent="0.2">
      <c r="A91" s="82"/>
      <c r="B91" s="32"/>
      <c r="C91" s="32"/>
      <c r="D91" s="32"/>
      <c r="J91" s="32"/>
      <c r="P91" s="82"/>
    </row>
    <row r="92" spans="1:16" s="31" customFormat="1" ht="12.75" customHeight="1" x14ac:dyDescent="0.2">
      <c r="A92" s="82"/>
      <c r="B92" s="32"/>
      <c r="C92" s="32"/>
      <c r="D92" s="32"/>
      <c r="J92" s="32"/>
      <c r="P92" s="82"/>
    </row>
    <row r="93" spans="1:16" s="31" customFormat="1" ht="12.75" customHeight="1" x14ac:dyDescent="0.2">
      <c r="A93" s="82"/>
      <c r="B93" s="32"/>
      <c r="C93" s="32"/>
      <c r="D93" s="32"/>
      <c r="J93" s="32"/>
      <c r="P93" s="82"/>
    </row>
    <row r="94" spans="1:16" s="31" customFormat="1" ht="12.75" customHeight="1" x14ac:dyDescent="0.2">
      <c r="A94" s="82"/>
      <c r="B94" s="32"/>
      <c r="C94" s="32"/>
      <c r="D94" s="32"/>
      <c r="J94" s="32"/>
      <c r="P94" s="82"/>
    </row>
    <row r="95" spans="1:16" s="31" customFormat="1" ht="12.75" customHeight="1" x14ac:dyDescent="0.2">
      <c r="A95" s="82"/>
      <c r="B95" s="32"/>
      <c r="C95" s="32"/>
      <c r="D95" s="32"/>
      <c r="J95" s="32"/>
      <c r="P95" s="82"/>
    </row>
    <row r="96" spans="1:16" s="31" customFormat="1" ht="12.75" customHeight="1" x14ac:dyDescent="0.2">
      <c r="A96" s="82"/>
      <c r="B96" s="32"/>
      <c r="C96" s="32"/>
      <c r="D96" s="32"/>
      <c r="J96" s="32"/>
      <c r="P96" s="82"/>
    </row>
    <row r="97" spans="1:16" s="31" customFormat="1" ht="12.75" customHeight="1" x14ac:dyDescent="0.2">
      <c r="A97" s="82"/>
      <c r="B97" s="32"/>
      <c r="C97" s="32"/>
      <c r="D97" s="32"/>
      <c r="J97" s="32"/>
      <c r="P97" s="82"/>
    </row>
    <row r="98" spans="1:16" s="31" customFormat="1" ht="12.75" customHeight="1" x14ac:dyDescent="0.2">
      <c r="A98" s="82"/>
      <c r="B98" s="32"/>
      <c r="C98" s="32"/>
      <c r="D98" s="32"/>
      <c r="J98" s="32"/>
      <c r="P98" s="82"/>
    </row>
    <row r="99" spans="1:16" s="31" customFormat="1" ht="12.75" customHeight="1" x14ac:dyDescent="0.2">
      <c r="A99" s="82"/>
      <c r="B99" s="32"/>
      <c r="C99" s="32"/>
      <c r="D99" s="32"/>
      <c r="J99" s="32"/>
      <c r="P99" s="82"/>
    </row>
    <row r="100" spans="1:16" s="31" customFormat="1" ht="12.75" customHeight="1" x14ac:dyDescent="0.2">
      <c r="A100" s="82"/>
      <c r="B100" s="32"/>
      <c r="C100" s="32"/>
      <c r="D100" s="32"/>
      <c r="J100" s="32"/>
      <c r="P100" s="82"/>
    </row>
    <row r="101" spans="1:16" s="31" customFormat="1" ht="12.75" customHeight="1" x14ac:dyDescent="0.2">
      <c r="A101" s="82"/>
      <c r="B101" s="32"/>
      <c r="C101" s="32"/>
      <c r="D101" s="32"/>
      <c r="J101" s="32"/>
      <c r="P101" s="82"/>
    </row>
    <row r="102" spans="1:16" s="31" customFormat="1" ht="12.75" customHeight="1" x14ac:dyDescent="0.2">
      <c r="A102" s="82"/>
      <c r="B102" s="32"/>
      <c r="C102" s="32"/>
      <c r="D102" s="32"/>
      <c r="J102" s="32"/>
      <c r="P102" s="82"/>
    </row>
    <row r="103" spans="1:16" s="31" customFormat="1" ht="12.75" customHeight="1" x14ac:dyDescent="0.2">
      <c r="A103" s="82"/>
      <c r="B103" s="32"/>
      <c r="C103" s="32"/>
      <c r="D103" s="32"/>
      <c r="J103" s="32"/>
      <c r="P103" s="82"/>
    </row>
    <row r="104" spans="1:16" s="31" customFormat="1" ht="12.75" customHeight="1" x14ac:dyDescent="0.2">
      <c r="A104" s="82"/>
      <c r="B104" s="32"/>
      <c r="C104" s="32"/>
      <c r="D104" s="32"/>
      <c r="J104" s="32"/>
      <c r="P104" s="82"/>
    </row>
    <row r="105" spans="1:16" s="31" customFormat="1" ht="12.75" customHeight="1" x14ac:dyDescent="0.2">
      <c r="A105" s="82"/>
      <c r="B105" s="32"/>
      <c r="C105" s="32"/>
      <c r="D105" s="32"/>
      <c r="J105" s="32"/>
      <c r="P105" s="82"/>
    </row>
    <row r="106" spans="1:16" s="31" customFormat="1" ht="12.75" customHeight="1" x14ac:dyDescent="0.2">
      <c r="A106" s="82"/>
      <c r="B106" s="32"/>
      <c r="C106" s="32"/>
      <c r="D106" s="32"/>
      <c r="J106" s="32"/>
      <c r="P106" s="82"/>
    </row>
    <row r="107" spans="1:16" s="31" customFormat="1" ht="12.75" customHeight="1" x14ac:dyDescent="0.2">
      <c r="A107" s="82"/>
      <c r="B107" s="32"/>
      <c r="C107" s="32"/>
      <c r="D107" s="32"/>
      <c r="J107" s="32"/>
      <c r="P107" s="82"/>
    </row>
    <row r="108" spans="1:16" s="31" customFormat="1" ht="12.75" customHeight="1" x14ac:dyDescent="0.2">
      <c r="A108" s="82"/>
      <c r="B108" s="32"/>
      <c r="C108" s="32"/>
      <c r="D108" s="32"/>
      <c r="J108" s="32"/>
      <c r="P108" s="82"/>
    </row>
    <row r="109" spans="1:16" s="31" customFormat="1" ht="12.75" customHeight="1" x14ac:dyDescent="0.2">
      <c r="A109" s="82"/>
      <c r="B109" s="32"/>
      <c r="C109" s="32"/>
      <c r="D109" s="32"/>
      <c r="J109" s="32"/>
      <c r="P109" s="82"/>
    </row>
    <row r="110" spans="1:16" s="31" customFormat="1" ht="16.5" customHeight="1" x14ac:dyDescent="0.2">
      <c r="A110" s="82"/>
      <c r="B110" s="78" t="s">
        <v>32</v>
      </c>
      <c r="C110" s="32"/>
      <c r="D110" s="32"/>
      <c r="J110" s="32"/>
      <c r="P110" s="82"/>
    </row>
    <row r="111" spans="1:16" ht="16.5" customHeight="1" x14ac:dyDescent="0.25">
      <c r="B111" s="78" t="s">
        <v>33</v>
      </c>
    </row>
    <row r="112" spans="1:16" s="57" customFormat="1" ht="14.25" customHeight="1" x14ac:dyDescent="0.2">
      <c r="A112" s="120"/>
      <c r="B112" s="3"/>
      <c r="C112" s="3"/>
      <c r="D112" s="3"/>
      <c r="E112" s="12"/>
      <c r="F112" s="12"/>
      <c r="G112" s="12"/>
      <c r="H112" s="12"/>
      <c r="I112" s="12"/>
      <c r="J112" s="3"/>
      <c r="K112" s="12"/>
      <c r="L112" s="12"/>
      <c r="M112" s="12"/>
      <c r="N112" s="12"/>
      <c r="O112" s="12"/>
      <c r="P112" s="120"/>
    </row>
    <row r="113" spans="1:244" s="57" customFormat="1" ht="14.25" customHeight="1" x14ac:dyDescent="0.2">
      <c r="A113" s="120"/>
      <c r="B113" s="45"/>
      <c r="C113" s="3"/>
      <c r="D113" s="3"/>
      <c r="E113" s="12"/>
      <c r="F113" s="12"/>
      <c r="G113" s="12"/>
      <c r="H113" s="12"/>
      <c r="I113" s="12"/>
      <c r="J113" s="3"/>
      <c r="K113" s="12"/>
      <c r="L113" s="12"/>
      <c r="M113" s="12"/>
      <c r="N113" s="12"/>
      <c r="O113" s="12"/>
      <c r="P113" s="120"/>
    </row>
    <row r="114" spans="1:244" s="57" customFormat="1" ht="14.25" customHeight="1" x14ac:dyDescent="0.2">
      <c r="A114" s="120"/>
      <c r="B114" s="3"/>
      <c r="C114" s="3"/>
      <c r="D114" s="3"/>
      <c r="E114" s="12"/>
      <c r="F114" s="12"/>
      <c r="G114" s="12"/>
      <c r="H114" s="12"/>
      <c r="I114" s="12"/>
      <c r="J114" s="3"/>
      <c r="K114" s="12"/>
      <c r="L114" s="12"/>
      <c r="M114" s="12"/>
      <c r="N114" s="12"/>
      <c r="O114" s="12"/>
      <c r="P114" s="120"/>
    </row>
    <row r="115" spans="1:244" s="57" customFormat="1" ht="14.25" customHeight="1" x14ac:dyDescent="0.2">
      <c r="A115" s="120"/>
      <c r="B115" s="187" t="s">
        <v>38</v>
      </c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20"/>
    </row>
    <row r="116" spans="1:244" s="57" customFormat="1" ht="18.75" customHeight="1" x14ac:dyDescent="0.2">
      <c r="A116" s="120"/>
      <c r="B116" s="187" t="s">
        <v>68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19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IF116" s="58"/>
      <c r="IG116" s="58"/>
      <c r="IH116" s="58"/>
      <c r="II116" s="58"/>
      <c r="IJ116" s="58"/>
    </row>
    <row r="117" spans="1:244" s="57" customFormat="1" ht="8.25" customHeight="1" x14ac:dyDescent="0.2">
      <c r="A117" s="120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119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IF117" s="58"/>
      <c r="IG117" s="58"/>
      <c r="IH117" s="58"/>
      <c r="II117" s="58"/>
      <c r="IJ117" s="58"/>
    </row>
    <row r="118" spans="1:244" s="57" customFormat="1" ht="18" customHeight="1" x14ac:dyDescent="0.2">
      <c r="A118" s="120"/>
      <c r="B118" s="188" t="s">
        <v>7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90"/>
      <c r="P118" s="119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  <c r="HW118" s="58"/>
      <c r="HX118" s="58"/>
      <c r="HY118" s="58"/>
      <c r="HZ118" s="58"/>
      <c r="IA118" s="58"/>
      <c r="IB118" s="58"/>
      <c r="IC118" s="58"/>
      <c r="ID118" s="58"/>
      <c r="IE118" s="58"/>
      <c r="IF118" s="58"/>
      <c r="IG118" s="58"/>
      <c r="IH118" s="58"/>
      <c r="II118" s="58"/>
      <c r="IJ118" s="58"/>
    </row>
    <row r="119" spans="1:244" s="57" customFormat="1" ht="9.75" customHeight="1" x14ac:dyDescent="0.2">
      <c r="A119" s="120"/>
      <c r="B119" s="12"/>
      <c r="C119" s="12"/>
      <c r="D119" s="12"/>
      <c r="E119" s="12"/>
      <c r="F119" s="12"/>
      <c r="G119" s="12"/>
      <c r="H119" s="12"/>
      <c r="I119" s="12"/>
      <c r="J119" s="12"/>
      <c r="K119" s="59"/>
      <c r="L119" s="59"/>
      <c r="M119" s="59"/>
      <c r="N119" s="59"/>
      <c r="O119" s="59"/>
      <c r="P119" s="122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</row>
    <row r="120" spans="1:244" s="57" customFormat="1" ht="16.5" customHeight="1" x14ac:dyDescent="0.2">
      <c r="A120" s="120"/>
      <c r="B120" s="52" t="s">
        <v>23</v>
      </c>
      <c r="C120" s="3"/>
      <c r="D120" s="3"/>
      <c r="E120" s="12"/>
      <c r="F120" s="12"/>
      <c r="G120" s="12"/>
      <c r="H120" s="12"/>
      <c r="I120" s="12"/>
      <c r="J120" s="3"/>
      <c r="K120" s="12"/>
      <c r="L120" s="12"/>
      <c r="M120" s="12"/>
      <c r="N120" s="12"/>
      <c r="O120" s="12"/>
      <c r="P120" s="120"/>
    </row>
    <row r="121" spans="1:244" s="57" customFormat="1" ht="16.5" customHeight="1" x14ac:dyDescent="0.2">
      <c r="A121" s="120"/>
      <c r="B121" s="52" t="s">
        <v>39</v>
      </c>
      <c r="C121" s="3"/>
      <c r="D121" s="3"/>
      <c r="E121" s="12"/>
      <c r="F121" s="12"/>
      <c r="G121" s="12"/>
      <c r="H121" s="12"/>
      <c r="I121" s="12"/>
      <c r="J121" s="3"/>
      <c r="K121" s="12"/>
      <c r="L121" s="12"/>
      <c r="M121" s="12"/>
      <c r="N121" s="12"/>
      <c r="O121" s="12"/>
      <c r="P121" s="120"/>
    </row>
    <row r="122" spans="1:244" s="57" customFormat="1" ht="16.5" customHeight="1" x14ac:dyDescent="0.2">
      <c r="A122" s="120"/>
      <c r="B122" s="52" t="s">
        <v>47</v>
      </c>
      <c r="C122" s="3"/>
      <c r="D122" s="3"/>
      <c r="E122" s="12"/>
      <c r="F122" s="12"/>
      <c r="G122" s="12"/>
      <c r="H122" s="12"/>
      <c r="I122" s="12"/>
      <c r="J122" s="3"/>
      <c r="K122" s="12"/>
      <c r="L122" s="12"/>
      <c r="M122" s="12"/>
      <c r="N122" s="12"/>
      <c r="O122" s="12"/>
      <c r="P122" s="120"/>
    </row>
    <row r="123" spans="1:244" s="57" customFormat="1" ht="16.5" customHeight="1" x14ac:dyDescent="0.2">
      <c r="A123" s="120"/>
      <c r="B123" s="52" t="s">
        <v>46</v>
      </c>
      <c r="C123" s="3"/>
      <c r="D123" s="3"/>
      <c r="E123" s="12"/>
      <c r="F123" s="12"/>
      <c r="G123" s="12"/>
      <c r="H123" s="12"/>
      <c r="I123" s="12"/>
      <c r="J123" s="3"/>
      <c r="K123" s="12"/>
      <c r="L123" s="12"/>
      <c r="M123" s="12"/>
      <c r="N123" s="12"/>
      <c r="O123" s="12"/>
      <c r="P123" s="120"/>
    </row>
    <row r="124" spans="1:244" s="57" customFormat="1" ht="16.5" customHeight="1" x14ac:dyDescent="0.2">
      <c r="A124" s="120"/>
      <c r="B124" s="52" t="s">
        <v>48</v>
      </c>
      <c r="C124" s="3"/>
      <c r="D124" s="3"/>
      <c r="E124" s="12"/>
      <c r="F124" s="12"/>
      <c r="G124" s="12"/>
      <c r="H124" s="12"/>
      <c r="I124" s="12"/>
      <c r="J124" s="3"/>
      <c r="K124" s="12"/>
      <c r="L124" s="12"/>
      <c r="M124" s="12"/>
      <c r="N124" s="12"/>
      <c r="O124" s="12"/>
      <c r="P124" s="120"/>
    </row>
    <row r="125" spans="1:244" s="57" customFormat="1" ht="16.5" customHeight="1" x14ac:dyDescent="0.2">
      <c r="A125" s="120"/>
      <c r="B125" s="52" t="s">
        <v>42</v>
      </c>
      <c r="C125" s="3"/>
      <c r="D125" s="3"/>
      <c r="E125" s="12"/>
      <c r="F125" s="12"/>
      <c r="G125" s="12"/>
      <c r="H125" s="12"/>
      <c r="I125" s="12"/>
      <c r="J125" s="3"/>
      <c r="K125" s="12"/>
      <c r="L125" s="12"/>
      <c r="M125" s="12"/>
      <c r="N125" s="12"/>
      <c r="O125" s="12"/>
      <c r="P125" s="120"/>
    </row>
    <row r="126" spans="1:244" s="57" customFormat="1" ht="16.5" customHeight="1" x14ac:dyDescent="0.2">
      <c r="A126" s="120"/>
      <c r="B126" s="52" t="s">
        <v>50</v>
      </c>
      <c r="C126" s="3"/>
      <c r="D126" s="3"/>
      <c r="E126" s="12"/>
      <c r="F126" s="12"/>
      <c r="G126" s="12"/>
      <c r="H126" s="12"/>
      <c r="I126" s="12"/>
      <c r="J126" s="3"/>
      <c r="K126" s="12"/>
      <c r="L126" s="12"/>
      <c r="M126" s="12"/>
      <c r="N126" s="12"/>
      <c r="O126" s="12"/>
      <c r="P126" s="120"/>
    </row>
    <row r="127" spans="1:244" s="57" customFormat="1" ht="16.5" customHeight="1" x14ac:dyDescent="0.2">
      <c r="A127" s="120"/>
      <c r="B127" s="52" t="s">
        <v>49</v>
      </c>
      <c r="C127" s="3"/>
      <c r="D127" s="3"/>
      <c r="E127" s="12"/>
      <c r="F127" s="12"/>
      <c r="G127" s="12"/>
      <c r="H127" s="12"/>
      <c r="I127" s="12"/>
      <c r="J127" s="3"/>
      <c r="K127" s="12"/>
      <c r="L127" s="12"/>
      <c r="M127" s="12"/>
      <c r="N127" s="12"/>
      <c r="O127" s="12"/>
      <c r="P127" s="120"/>
    </row>
    <row r="128" spans="1:244" s="57" customFormat="1" ht="16.5" customHeight="1" x14ac:dyDescent="0.2">
      <c r="A128" s="120"/>
      <c r="B128" s="52" t="s">
        <v>45</v>
      </c>
      <c r="C128" s="3"/>
      <c r="D128" s="3"/>
      <c r="E128" s="12"/>
      <c r="F128" s="12"/>
      <c r="G128" s="12"/>
      <c r="H128" s="12"/>
      <c r="I128" s="12"/>
      <c r="J128" s="3"/>
      <c r="K128" s="12"/>
      <c r="L128" s="12"/>
      <c r="M128" s="12"/>
      <c r="N128" s="12"/>
      <c r="O128" s="12"/>
      <c r="P128" s="120"/>
    </row>
    <row r="129" spans="1:244" s="57" customFormat="1" x14ac:dyDescent="0.2">
      <c r="A129" s="120"/>
      <c r="B129" s="40" t="s">
        <v>8</v>
      </c>
      <c r="C129" s="3"/>
      <c r="D129" s="3"/>
      <c r="E129" s="12"/>
      <c r="F129" s="12"/>
      <c r="G129" s="12"/>
      <c r="H129" s="12"/>
      <c r="I129" s="12"/>
      <c r="J129" s="3"/>
      <c r="K129" s="12"/>
      <c r="L129" s="12"/>
      <c r="M129" s="12"/>
      <c r="N129" s="12"/>
      <c r="O129" s="12"/>
      <c r="P129" s="120"/>
    </row>
    <row r="130" spans="1:244" s="57" customFormat="1" x14ac:dyDescent="0.2">
      <c r="A130" s="120"/>
      <c r="B130" s="49" t="s">
        <v>24</v>
      </c>
      <c r="C130" s="3"/>
      <c r="D130" s="3"/>
      <c r="E130" s="12"/>
      <c r="F130" s="12"/>
      <c r="G130" s="12"/>
      <c r="H130" s="12"/>
      <c r="I130" s="12"/>
      <c r="J130" s="3"/>
      <c r="K130" s="12"/>
      <c r="L130" s="12"/>
      <c r="M130" s="12"/>
      <c r="N130" s="12"/>
      <c r="O130" s="12"/>
      <c r="P130" s="120"/>
    </row>
    <row r="131" spans="1:244" s="57" customFormat="1" ht="18.75" customHeight="1" x14ac:dyDescent="0.2">
      <c r="A131" s="120"/>
      <c r="B131" s="40" t="s">
        <v>25</v>
      </c>
      <c r="C131" s="3"/>
      <c r="D131" s="3"/>
      <c r="E131" s="12"/>
      <c r="F131" s="12"/>
      <c r="G131" s="12"/>
      <c r="H131" s="12"/>
      <c r="I131" s="12"/>
      <c r="J131" s="3"/>
      <c r="K131" s="12"/>
      <c r="L131" s="12"/>
      <c r="M131" s="12"/>
      <c r="N131" s="12"/>
      <c r="O131" s="12"/>
      <c r="P131" s="120"/>
    </row>
    <row r="132" spans="1:244" s="57" customFormat="1" ht="14.25" customHeight="1" x14ac:dyDescent="0.2">
      <c r="A132" s="120"/>
      <c r="B132" s="52" t="s">
        <v>26</v>
      </c>
      <c r="C132" s="3"/>
      <c r="D132" s="3"/>
      <c r="E132" s="12"/>
      <c r="F132" s="12"/>
      <c r="G132" s="12"/>
      <c r="H132" s="12"/>
      <c r="I132" s="12"/>
      <c r="J132" s="3"/>
      <c r="K132" s="12"/>
      <c r="L132" s="12"/>
      <c r="M132" s="12"/>
      <c r="N132" s="12"/>
      <c r="O132" s="12"/>
      <c r="P132" s="120"/>
    </row>
    <row r="133" spans="1:244" s="57" customFormat="1" ht="18.75" customHeight="1" x14ac:dyDescent="0.2">
      <c r="A133" s="120"/>
      <c r="B133" s="40" t="s">
        <v>30</v>
      </c>
      <c r="C133" s="3"/>
      <c r="D133" s="3"/>
      <c r="E133" s="12"/>
      <c r="F133" s="12"/>
      <c r="G133" s="12"/>
      <c r="H133" s="12"/>
      <c r="I133" s="12"/>
      <c r="J133" s="3"/>
      <c r="K133" s="12"/>
      <c r="L133" s="12"/>
      <c r="M133" s="12"/>
      <c r="N133" s="12"/>
      <c r="O133" s="12"/>
      <c r="P133" s="120"/>
    </row>
    <row r="134" spans="1:244" s="57" customFormat="1" ht="16.5" customHeight="1" x14ac:dyDescent="0.2">
      <c r="A134" s="120"/>
      <c r="B134" s="40" t="s">
        <v>27</v>
      </c>
      <c r="C134" s="3"/>
      <c r="D134" s="3"/>
      <c r="E134" s="12"/>
      <c r="F134" s="12"/>
      <c r="G134" s="12"/>
      <c r="H134" s="12"/>
      <c r="I134" s="12"/>
      <c r="J134" s="3"/>
      <c r="K134" s="12"/>
      <c r="L134" s="12"/>
      <c r="M134" s="12"/>
      <c r="N134" s="12"/>
      <c r="O134" s="12"/>
      <c r="P134" s="120"/>
    </row>
    <row r="135" spans="1:244" s="57" customFormat="1" ht="20.25" customHeight="1" x14ac:dyDescent="0.2">
      <c r="A135" s="120"/>
      <c r="B135" s="49" t="s">
        <v>18</v>
      </c>
      <c r="C135" s="12"/>
      <c r="D135" s="12"/>
      <c r="E135" s="59"/>
      <c r="F135" s="59"/>
      <c r="G135" s="59"/>
      <c r="H135" s="59"/>
      <c r="I135" s="59"/>
      <c r="J135" s="12"/>
      <c r="K135" s="59"/>
      <c r="L135" s="59"/>
      <c r="M135" s="59"/>
      <c r="N135" s="59"/>
      <c r="O135" s="59"/>
      <c r="P135" s="122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0"/>
      <c r="GD135" s="60"/>
      <c r="GE135" s="60"/>
      <c r="GF135" s="60"/>
      <c r="GG135" s="60"/>
      <c r="GH135" s="60"/>
      <c r="GI135" s="60"/>
      <c r="GJ135" s="60"/>
      <c r="GK135" s="60"/>
      <c r="GL135" s="60"/>
      <c r="GM135" s="60"/>
      <c r="GN135" s="60"/>
      <c r="GO135" s="60"/>
      <c r="GP135" s="60"/>
      <c r="GQ135" s="60"/>
      <c r="GR135" s="60"/>
      <c r="GS135" s="60"/>
      <c r="GT135" s="60"/>
      <c r="GU135" s="60"/>
      <c r="GV135" s="60"/>
      <c r="GW135" s="60"/>
      <c r="GX135" s="60"/>
      <c r="GY135" s="60"/>
      <c r="GZ135" s="60"/>
      <c r="HA135" s="60"/>
      <c r="HB135" s="60"/>
      <c r="HC135" s="60"/>
      <c r="HD135" s="60"/>
      <c r="HE135" s="60"/>
      <c r="HF135" s="60"/>
      <c r="HG135" s="60"/>
      <c r="HH135" s="60"/>
      <c r="HI135" s="60"/>
      <c r="HJ135" s="60"/>
      <c r="HK135" s="60"/>
      <c r="HL135" s="60"/>
      <c r="HM135" s="60"/>
      <c r="HN135" s="60"/>
      <c r="HO135" s="60"/>
      <c r="HP135" s="60"/>
      <c r="HQ135" s="60"/>
      <c r="HR135" s="60"/>
      <c r="HS135" s="60"/>
      <c r="HT135" s="60"/>
      <c r="HU135" s="60"/>
      <c r="HV135" s="60"/>
      <c r="HW135" s="60"/>
      <c r="HX135" s="60"/>
      <c r="HY135" s="60"/>
      <c r="HZ135" s="60"/>
      <c r="IA135" s="60"/>
      <c r="IB135" s="60"/>
      <c r="IC135" s="60"/>
      <c r="ID135" s="60"/>
      <c r="IE135" s="60"/>
      <c r="IF135" s="60"/>
      <c r="IG135" s="60"/>
      <c r="IH135" s="60"/>
      <c r="II135" s="60"/>
      <c r="IJ135" s="60"/>
    </row>
    <row r="136" spans="1:244" s="19" customFormat="1" ht="9.75" customHeight="1" x14ac:dyDescent="0.2">
      <c r="A136" s="102"/>
      <c r="B136" s="9"/>
      <c r="C136" s="10"/>
      <c r="D136" s="10"/>
      <c r="E136" s="10"/>
      <c r="F136" s="1"/>
      <c r="G136" s="1"/>
      <c r="H136" s="1"/>
      <c r="I136" s="1"/>
      <c r="J136" s="1"/>
      <c r="K136" s="1"/>
      <c r="L136" s="10"/>
      <c r="M136" s="10"/>
      <c r="N136" s="1"/>
      <c r="O136" s="1"/>
      <c r="P136" s="103"/>
      <c r="Q136" s="18"/>
      <c r="R136" s="18"/>
      <c r="S136" s="18"/>
      <c r="T136" s="18"/>
      <c r="U136" s="18"/>
      <c r="V136" s="18"/>
    </row>
    <row r="137" spans="1:244" s="98" customFormat="1" ht="42.75" customHeight="1" x14ac:dyDescent="0.2">
      <c r="A137" s="123"/>
      <c r="B137" s="171" t="s">
        <v>0</v>
      </c>
      <c r="C137" s="172"/>
      <c r="D137" s="89" t="s">
        <v>5</v>
      </c>
      <c r="E137" s="191" t="s">
        <v>6</v>
      </c>
      <c r="F137" s="192"/>
      <c r="G137" s="192"/>
      <c r="H137" s="192"/>
      <c r="I137" s="192"/>
      <c r="J137" s="192"/>
      <c r="K137" s="192"/>
      <c r="L137" s="193"/>
      <c r="M137" s="90" t="s">
        <v>2</v>
      </c>
      <c r="N137" s="89" t="s">
        <v>34</v>
      </c>
      <c r="O137" s="89" t="s">
        <v>1</v>
      </c>
      <c r="P137" s="123"/>
    </row>
    <row r="138" spans="1:244" s="62" customFormat="1" ht="22.5" customHeight="1" x14ac:dyDescent="0.2">
      <c r="A138" s="124"/>
      <c r="B138" s="182">
        <v>1</v>
      </c>
      <c r="C138" s="183"/>
      <c r="D138" s="53">
        <v>3</v>
      </c>
      <c r="E138" s="195" t="s">
        <v>28</v>
      </c>
      <c r="F138" s="196"/>
      <c r="G138" s="196"/>
      <c r="H138" s="196"/>
      <c r="I138" s="196"/>
      <c r="J138" s="196"/>
      <c r="K138" s="196"/>
      <c r="L138" s="197"/>
      <c r="M138" s="88">
        <v>200</v>
      </c>
      <c r="N138" s="97">
        <f>M138*D138</f>
        <v>600</v>
      </c>
      <c r="O138" s="28"/>
      <c r="P138" s="124"/>
      <c r="IC138" s="63" t="e">
        <f>#REF!</f>
        <v>#REF!</v>
      </c>
      <c r="ID138" s="64" t="e">
        <f>IF(IC138&lt;&gt;0,IC138,"")</f>
        <v>#REF!</v>
      </c>
    </row>
    <row r="139" spans="1:244" s="62" customFormat="1" ht="22.5" customHeight="1" x14ac:dyDescent="0.2">
      <c r="A139" s="124"/>
      <c r="B139" s="182">
        <v>2</v>
      </c>
      <c r="C139" s="183"/>
      <c r="D139" s="53">
        <v>2</v>
      </c>
      <c r="E139" s="96" t="s">
        <v>29</v>
      </c>
      <c r="F139" s="77"/>
      <c r="G139" s="96"/>
      <c r="H139" s="96"/>
      <c r="I139" s="96"/>
      <c r="J139" s="96"/>
      <c r="K139" s="96"/>
      <c r="L139" s="96"/>
      <c r="M139" s="88">
        <v>200</v>
      </c>
      <c r="N139" s="97">
        <f>M139*D139</f>
        <v>400</v>
      </c>
      <c r="O139" s="28"/>
      <c r="P139" s="124"/>
      <c r="IC139" s="63" t="e">
        <f>#REF!</f>
        <v>#REF!</v>
      </c>
      <c r="ID139" s="64" t="e">
        <f>IF(IC139&lt;&gt;0,IC139,"")</f>
        <v>#REF!</v>
      </c>
    </row>
    <row r="140" spans="1:244" s="62" customFormat="1" ht="22.5" customHeight="1" x14ac:dyDescent="0.2">
      <c r="A140" s="124"/>
      <c r="B140" s="182">
        <v>3</v>
      </c>
      <c r="C140" s="183"/>
      <c r="D140" s="53">
        <v>2</v>
      </c>
      <c r="E140" s="195" t="s">
        <v>37</v>
      </c>
      <c r="F140" s="196"/>
      <c r="G140" s="196"/>
      <c r="H140" s="196"/>
      <c r="I140" s="196"/>
      <c r="J140" s="196"/>
      <c r="K140" s="196"/>
      <c r="L140" s="197"/>
      <c r="M140" s="88">
        <v>350</v>
      </c>
      <c r="N140" s="69">
        <f>M140*D140</f>
        <v>700</v>
      </c>
      <c r="O140" s="28"/>
      <c r="P140" s="124"/>
      <c r="IC140" s="63"/>
      <c r="ID140" s="64"/>
    </row>
    <row r="141" spans="1:244" s="54" customFormat="1" ht="17.25" customHeight="1" x14ac:dyDescent="0.2">
      <c r="A141" s="101"/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7"/>
      <c r="M141" s="86"/>
      <c r="N141" s="86"/>
      <c r="O141" s="28"/>
      <c r="P141" s="125"/>
      <c r="Q141" s="61"/>
      <c r="R141" s="61"/>
      <c r="S141" s="61"/>
    </row>
    <row r="142" spans="1:244" s="19" customFormat="1" ht="13.5" customHeight="1" x14ac:dyDescent="0.2">
      <c r="A142" s="102"/>
      <c r="B142" s="84" t="str">
        <f>B55</f>
        <v xml:space="preserve"> * Exclusive use by FAPESP.</v>
      </c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103"/>
      <c r="Q142" s="18"/>
      <c r="R142" s="18"/>
      <c r="S142" s="18"/>
      <c r="T142" s="18"/>
      <c r="U142" s="18"/>
    </row>
    <row r="143" spans="1:244" s="57" customFormat="1" hidden="1" x14ac:dyDescent="0.2">
      <c r="A143" s="120"/>
      <c r="B143" s="65"/>
      <c r="C143" s="65"/>
      <c r="D143" s="65"/>
      <c r="J143" s="65"/>
      <c r="P143" s="120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7SdoTthgx5LicdEvlZGWWUEq+x5vpsQjwkHlkvVzYH9Hm4T+T4olP5WGgtoGW2uiKiP0t9ZHOwjHwKb3AKnA6A==" saltValue="Z7YclJqJpUMEOLJN07LL5w==" spinCount="100000" sheet="1" objects="1" scenarios="1"/>
  <mergeCells count="58">
    <mergeCell ref="N55:O55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5:O115"/>
    <mergeCell ref="B118:O118"/>
    <mergeCell ref="B140:C140"/>
    <mergeCell ref="B139:C139"/>
    <mergeCell ref="B137:C137"/>
    <mergeCell ref="B138:C138"/>
    <mergeCell ref="B116:O116"/>
    <mergeCell ref="E140:L140"/>
    <mergeCell ref="E137:L137"/>
    <mergeCell ref="E138:L138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5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49"/>
  <sheetViews>
    <sheetView showGridLines="0" showRowColHeaders="0" zoomScaleNormal="100" zoomScaleSheetLayoutView="100" workbookViewId="0">
      <selection activeCell="N56" sqref="N56"/>
    </sheetView>
  </sheetViews>
  <sheetFormatPr defaultColWidth="0" defaultRowHeight="12.75" customHeight="1" x14ac:dyDescent="0.2"/>
  <cols>
    <col min="1" max="1" width="2.28515625" style="82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2" customWidth="1"/>
    <col min="6" max="6" width="7.85546875" style="12" customWidth="1"/>
    <col min="7" max="7" width="4" style="12" customWidth="1"/>
    <col min="8" max="8" width="9.140625" style="12" customWidth="1"/>
    <col min="9" max="9" width="7.7109375" style="12" customWidth="1"/>
    <col min="10" max="10" width="7.42578125" style="3" customWidth="1"/>
    <col min="11" max="11" width="6.42578125" style="12" customWidth="1"/>
    <col min="12" max="12" width="7.7109375" style="12" customWidth="1"/>
    <col min="13" max="13" width="15.140625" style="12" customWidth="1"/>
    <col min="14" max="14" width="16.42578125" style="12" customWidth="1"/>
    <col min="15" max="15" width="11" style="12" customWidth="1"/>
    <col min="16" max="16" width="2" style="82" customWidth="1"/>
    <col min="17" max="16384" width="9.140625" style="12" hidden="1"/>
  </cols>
  <sheetData>
    <row r="1" spans="1:241" s="16" customFormat="1" ht="31.5" customHeight="1" x14ac:dyDescent="0.2">
      <c r="A1" s="105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0"/>
    </row>
    <row r="2" spans="1:241" s="16" customFormat="1" ht="12.75" customHeight="1" x14ac:dyDescent="0.2">
      <c r="A2" s="10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8"/>
      <c r="O2" s="198"/>
      <c r="P2" s="100"/>
    </row>
    <row r="3" spans="1:241" s="16" customFormat="1" ht="12.75" customHeight="1" x14ac:dyDescent="0.2">
      <c r="A3" s="108"/>
      <c r="B3" s="3"/>
      <c r="C3" s="3"/>
      <c r="D3" s="3"/>
      <c r="E3" s="2"/>
      <c r="F3" s="2"/>
      <c r="G3" s="2"/>
      <c r="H3" s="2"/>
      <c r="I3" s="2"/>
      <c r="J3" s="2"/>
      <c r="K3" s="3"/>
      <c r="L3" s="159"/>
      <c r="N3" s="162"/>
      <c r="O3" s="162"/>
      <c r="P3" s="100"/>
    </row>
    <row r="4" spans="1:241" s="16" customFormat="1" ht="12.75" customHeight="1" x14ac:dyDescent="0.2">
      <c r="A4" s="108"/>
      <c r="B4" s="3"/>
      <c r="C4" s="3"/>
      <c r="D4" s="3"/>
      <c r="E4" s="2"/>
      <c r="F4" s="2"/>
      <c r="G4" s="2"/>
      <c r="H4" s="2"/>
      <c r="I4" s="2"/>
      <c r="J4" s="2"/>
      <c r="K4" s="3"/>
      <c r="M4" s="162"/>
      <c r="N4" s="162"/>
      <c r="O4" s="162"/>
      <c r="P4" s="100"/>
    </row>
    <row r="5" spans="1:241" s="16" customFormat="1" ht="12.75" customHeight="1" x14ac:dyDescent="0.2">
      <c r="A5" s="10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2"/>
      <c r="N5" s="162"/>
      <c r="O5" s="162"/>
      <c r="P5" s="100"/>
    </row>
    <row r="6" spans="1:241" s="4" customFormat="1" ht="19.5" customHeight="1" x14ac:dyDescent="0.25">
      <c r="A6" s="109"/>
      <c r="B6" s="95" t="s">
        <v>72</v>
      </c>
      <c r="C6" s="80"/>
      <c r="D6" s="80"/>
      <c r="E6" s="80"/>
      <c r="F6" s="80"/>
      <c r="G6" s="80"/>
      <c r="H6" s="80"/>
      <c r="I6" s="80"/>
      <c r="M6" s="162"/>
      <c r="N6" s="162"/>
      <c r="O6" s="162"/>
      <c r="P6" s="117"/>
      <c r="Q6" s="26"/>
      <c r="R6" s="26"/>
      <c r="S6" s="26"/>
      <c r="T6" s="26"/>
      <c r="U6" s="26"/>
      <c r="V6" s="26"/>
      <c r="W6" s="30"/>
    </row>
    <row r="7" spans="1:241" s="16" customFormat="1" ht="6.75" customHeight="1" x14ac:dyDescent="0.2">
      <c r="A7" s="108"/>
      <c r="B7" s="30"/>
      <c r="C7" s="33"/>
      <c r="D7" s="33"/>
      <c r="E7" s="34"/>
      <c r="F7" s="34"/>
      <c r="G7" s="34"/>
      <c r="H7" s="34"/>
      <c r="I7" s="34"/>
      <c r="J7" s="34"/>
      <c r="K7" s="33"/>
      <c r="L7" s="33"/>
      <c r="M7" s="34"/>
      <c r="N7" s="34"/>
      <c r="O7" s="34"/>
      <c r="P7" s="100"/>
    </row>
    <row r="8" spans="1:241" s="16" customFormat="1" ht="21" customHeight="1" x14ac:dyDescent="0.2">
      <c r="A8" s="108"/>
      <c r="B8" s="168" t="s">
        <v>71</v>
      </c>
      <c r="C8" s="168"/>
      <c r="D8" s="168"/>
      <c r="E8" s="169"/>
      <c r="F8" s="202"/>
      <c r="G8" s="203"/>
      <c r="H8" s="203"/>
      <c r="I8" s="203"/>
      <c r="J8" s="203"/>
      <c r="K8" s="203"/>
      <c r="L8" s="203"/>
      <c r="M8" s="203"/>
      <c r="N8" s="203"/>
      <c r="O8" s="204"/>
      <c r="P8" s="100"/>
    </row>
    <row r="9" spans="1:241" s="16" customFormat="1" ht="6.75" customHeight="1" x14ac:dyDescent="0.2">
      <c r="A9" s="108"/>
      <c r="B9" s="30"/>
      <c r="C9" s="33"/>
      <c r="D9" s="33"/>
      <c r="E9" s="34"/>
      <c r="F9" s="34"/>
      <c r="G9" s="34"/>
      <c r="H9" s="34"/>
      <c r="I9" s="34"/>
      <c r="J9" s="34"/>
      <c r="K9" s="33"/>
      <c r="L9" s="33"/>
      <c r="M9" s="34"/>
      <c r="N9" s="34"/>
      <c r="O9" s="34"/>
      <c r="P9" s="100"/>
    </row>
    <row r="10" spans="1:241" s="16" customFormat="1" ht="6.75" customHeight="1" x14ac:dyDescent="0.2">
      <c r="A10" s="108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0"/>
    </row>
    <row r="11" spans="1:241" s="16" customFormat="1" ht="19.5" customHeight="1" x14ac:dyDescent="0.2">
      <c r="A11" s="108"/>
      <c r="B11" s="205" t="s">
        <v>31</v>
      </c>
      <c r="C11" s="205"/>
      <c r="D11" s="178" t="str">
        <f>IF(SUM(N14:N54)=0,"",SUM(N14:N54))</f>
        <v/>
      </c>
      <c r="E11" s="179"/>
      <c r="F11" s="180"/>
      <c r="G11" s="43"/>
      <c r="H11" s="2"/>
      <c r="I11" s="2"/>
      <c r="J11" s="2"/>
      <c r="K11" s="3"/>
      <c r="L11" s="3"/>
      <c r="M11" s="43"/>
      <c r="N11" s="43"/>
      <c r="O11" s="43"/>
      <c r="P11" s="100"/>
    </row>
    <row r="12" spans="1:241" s="19" customFormat="1" ht="6.75" customHeight="1" x14ac:dyDescent="0.2">
      <c r="A12" s="116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3"/>
      <c r="Q12" s="18"/>
      <c r="R12" s="18"/>
      <c r="S12" s="18"/>
      <c r="T12" s="18"/>
      <c r="U12" s="18"/>
      <c r="V12" s="18"/>
    </row>
    <row r="13" spans="1:241" s="21" customFormat="1" ht="32.25" customHeight="1" x14ac:dyDescent="0.2">
      <c r="A13" s="110"/>
      <c r="B13" s="89" t="s">
        <v>79</v>
      </c>
      <c r="C13" s="89" t="s">
        <v>80</v>
      </c>
      <c r="D13" s="173" t="s">
        <v>85</v>
      </c>
      <c r="E13" s="174"/>
      <c r="F13" s="174"/>
      <c r="G13" s="174"/>
      <c r="H13" s="174"/>
      <c r="I13" s="174"/>
      <c r="J13" s="174"/>
      <c r="K13" s="174"/>
      <c r="L13" s="175"/>
      <c r="M13" s="90" t="s">
        <v>81</v>
      </c>
      <c r="N13" s="126" t="s">
        <v>82</v>
      </c>
      <c r="O13" s="89" t="s">
        <v>77</v>
      </c>
      <c r="P13" s="118"/>
      <c r="Q13" s="50" t="s">
        <v>35</v>
      </c>
      <c r="R13" s="20"/>
      <c r="S13" s="20"/>
      <c r="T13" s="20"/>
      <c r="U13" s="20"/>
      <c r="V13" s="20"/>
    </row>
    <row r="14" spans="1:241" s="22" customFormat="1" ht="24" customHeight="1" x14ac:dyDescent="0.2">
      <c r="A14" s="83"/>
      <c r="B14" s="67"/>
      <c r="C14" s="67"/>
      <c r="D14" s="167"/>
      <c r="E14" s="167"/>
      <c r="F14" s="167"/>
      <c r="G14" s="167"/>
      <c r="H14" s="167"/>
      <c r="I14" s="167"/>
      <c r="J14" s="167"/>
      <c r="K14" s="167"/>
      <c r="L14" s="167"/>
      <c r="M14" s="94"/>
      <c r="N14" s="93" t="str">
        <f t="shared" ref="N14:N54" si="0">IF(C14*M14=0,"",C14*M14)</f>
        <v/>
      </c>
      <c r="O14" s="28"/>
      <c r="P14" s="100"/>
      <c r="Q14" s="50" t="s">
        <v>36</v>
      </c>
      <c r="R14" s="16"/>
      <c r="S14" s="16"/>
      <c r="T14" s="16"/>
      <c r="U14" s="16"/>
      <c r="V14" s="16"/>
      <c r="IF14" s="23"/>
      <c r="IG14" s="24"/>
    </row>
    <row r="15" spans="1:241" s="22" customFormat="1" ht="24" customHeight="1" x14ac:dyDescent="0.2">
      <c r="A15" s="83"/>
      <c r="B15" s="67"/>
      <c r="C15" s="67"/>
      <c r="D15" s="167"/>
      <c r="E15" s="167"/>
      <c r="F15" s="167"/>
      <c r="G15" s="167"/>
      <c r="H15" s="167"/>
      <c r="I15" s="167"/>
      <c r="J15" s="167"/>
      <c r="K15" s="167"/>
      <c r="L15" s="167"/>
      <c r="M15" s="94"/>
      <c r="N15" s="93" t="str">
        <f t="shared" si="0"/>
        <v/>
      </c>
      <c r="O15" s="28"/>
      <c r="P15" s="100"/>
      <c r="Q15" s="16"/>
      <c r="R15" s="16"/>
      <c r="S15" s="16"/>
      <c r="T15" s="16"/>
      <c r="U15" s="16"/>
      <c r="V15" s="16"/>
      <c r="IF15" s="24"/>
      <c r="IG15" s="24"/>
    </row>
    <row r="16" spans="1:241" s="22" customFormat="1" ht="24" customHeight="1" x14ac:dyDescent="0.2">
      <c r="A16" s="83"/>
      <c r="B16" s="67"/>
      <c r="C16" s="67"/>
      <c r="D16" s="167"/>
      <c r="E16" s="167"/>
      <c r="F16" s="167"/>
      <c r="G16" s="167"/>
      <c r="H16" s="167"/>
      <c r="I16" s="167"/>
      <c r="J16" s="167"/>
      <c r="K16" s="167"/>
      <c r="L16" s="167"/>
      <c r="M16" s="94"/>
      <c r="N16" s="93" t="str">
        <f t="shared" si="0"/>
        <v/>
      </c>
      <c r="O16" s="28"/>
      <c r="P16" s="100"/>
      <c r="Q16" s="16"/>
      <c r="R16" s="16"/>
      <c r="S16" s="16"/>
      <c r="T16" s="16"/>
      <c r="U16" s="16"/>
      <c r="V16" s="16"/>
    </row>
    <row r="17" spans="1:241" s="22" customFormat="1" ht="24" customHeight="1" x14ac:dyDescent="0.2">
      <c r="A17" s="83"/>
      <c r="B17" s="67"/>
      <c r="C17" s="67"/>
      <c r="D17" s="167"/>
      <c r="E17" s="167"/>
      <c r="F17" s="167"/>
      <c r="G17" s="167"/>
      <c r="H17" s="167"/>
      <c r="I17" s="167"/>
      <c r="J17" s="167"/>
      <c r="K17" s="167"/>
      <c r="L17" s="167"/>
      <c r="M17" s="94"/>
      <c r="N17" s="93" t="str">
        <f t="shared" si="0"/>
        <v/>
      </c>
      <c r="O17" s="28"/>
      <c r="P17" s="100"/>
      <c r="Q17" s="16"/>
      <c r="R17" s="16"/>
      <c r="S17" s="16"/>
      <c r="T17" s="16"/>
      <c r="U17" s="16"/>
      <c r="V17" s="16"/>
      <c r="IF17" s="23"/>
      <c r="IG17" s="24"/>
    </row>
    <row r="18" spans="1:241" s="22" customFormat="1" ht="24" customHeight="1" x14ac:dyDescent="0.2">
      <c r="A18" s="83"/>
      <c r="B18" s="67"/>
      <c r="C18" s="67"/>
      <c r="D18" s="167"/>
      <c r="E18" s="167"/>
      <c r="F18" s="167"/>
      <c r="G18" s="167"/>
      <c r="H18" s="167"/>
      <c r="I18" s="167"/>
      <c r="J18" s="167"/>
      <c r="K18" s="167"/>
      <c r="L18" s="167"/>
      <c r="M18" s="94"/>
      <c r="N18" s="93" t="str">
        <f t="shared" si="0"/>
        <v/>
      </c>
      <c r="O18" s="28"/>
      <c r="P18" s="100"/>
      <c r="Q18" s="16"/>
      <c r="R18" s="16"/>
      <c r="S18" s="16"/>
      <c r="T18" s="16"/>
      <c r="U18" s="16"/>
      <c r="V18" s="16"/>
      <c r="IF18" s="24"/>
      <c r="IG18" s="24"/>
    </row>
    <row r="19" spans="1:241" s="22" customFormat="1" ht="24" customHeight="1" x14ac:dyDescent="0.2">
      <c r="A19" s="83"/>
      <c r="B19" s="67"/>
      <c r="C19" s="67"/>
      <c r="D19" s="167"/>
      <c r="E19" s="167"/>
      <c r="F19" s="167"/>
      <c r="G19" s="167"/>
      <c r="H19" s="167"/>
      <c r="I19" s="167"/>
      <c r="J19" s="167"/>
      <c r="K19" s="167"/>
      <c r="L19" s="167"/>
      <c r="M19" s="94"/>
      <c r="N19" s="93" t="str">
        <f t="shared" si="0"/>
        <v/>
      </c>
      <c r="O19" s="28"/>
      <c r="P19" s="100"/>
      <c r="Q19" s="16"/>
      <c r="R19" s="16"/>
      <c r="S19" s="16"/>
      <c r="T19" s="16"/>
      <c r="U19" s="16"/>
      <c r="V19" s="16"/>
      <c r="IF19" s="24"/>
      <c r="IG19" s="24"/>
    </row>
    <row r="20" spans="1:241" s="22" customFormat="1" ht="24" customHeight="1" x14ac:dyDescent="0.2">
      <c r="A20" s="83"/>
      <c r="B20" s="67"/>
      <c r="C20" s="67"/>
      <c r="D20" s="167"/>
      <c r="E20" s="167"/>
      <c r="F20" s="167"/>
      <c r="G20" s="167"/>
      <c r="H20" s="167"/>
      <c r="I20" s="167"/>
      <c r="J20" s="167"/>
      <c r="K20" s="167"/>
      <c r="L20" s="167"/>
      <c r="M20" s="94"/>
      <c r="N20" s="93" t="str">
        <f t="shared" si="0"/>
        <v/>
      </c>
      <c r="O20" s="28"/>
      <c r="P20" s="100"/>
      <c r="Q20" s="16"/>
      <c r="R20" s="16"/>
      <c r="S20" s="16"/>
      <c r="T20" s="16"/>
      <c r="U20" s="16"/>
      <c r="V20" s="16"/>
    </row>
    <row r="21" spans="1:241" s="22" customFormat="1" ht="24" customHeight="1" x14ac:dyDescent="0.2">
      <c r="A21" s="83"/>
      <c r="B21" s="67"/>
      <c r="C21" s="67"/>
      <c r="D21" s="167"/>
      <c r="E21" s="167"/>
      <c r="F21" s="167"/>
      <c r="G21" s="167"/>
      <c r="H21" s="167"/>
      <c r="I21" s="167"/>
      <c r="J21" s="167"/>
      <c r="K21" s="167"/>
      <c r="L21" s="167"/>
      <c r="M21" s="94"/>
      <c r="N21" s="93" t="str">
        <f t="shared" si="0"/>
        <v/>
      </c>
      <c r="O21" s="28"/>
      <c r="P21" s="100"/>
      <c r="Q21" s="16"/>
      <c r="R21" s="16"/>
      <c r="S21" s="16"/>
      <c r="T21" s="16"/>
      <c r="U21" s="16"/>
      <c r="V21" s="16"/>
    </row>
    <row r="22" spans="1:241" s="22" customFormat="1" ht="24" customHeight="1" x14ac:dyDescent="0.2">
      <c r="A22" s="83"/>
      <c r="B22" s="67"/>
      <c r="C22" s="67"/>
      <c r="D22" s="167"/>
      <c r="E22" s="167"/>
      <c r="F22" s="167"/>
      <c r="G22" s="167"/>
      <c r="H22" s="167"/>
      <c r="I22" s="167"/>
      <c r="J22" s="167"/>
      <c r="K22" s="167"/>
      <c r="L22" s="167"/>
      <c r="M22" s="94"/>
      <c r="N22" s="93" t="str">
        <f t="shared" si="0"/>
        <v/>
      </c>
      <c r="O22" s="28"/>
      <c r="P22" s="100"/>
      <c r="Q22" s="16"/>
      <c r="R22" s="16"/>
      <c r="S22" s="16"/>
      <c r="T22" s="16"/>
      <c r="U22" s="16"/>
      <c r="V22" s="16"/>
    </row>
    <row r="23" spans="1:241" s="22" customFormat="1" ht="24" customHeight="1" x14ac:dyDescent="0.2">
      <c r="A23" s="83"/>
      <c r="B23" s="67"/>
      <c r="C23" s="67"/>
      <c r="D23" s="167"/>
      <c r="E23" s="167"/>
      <c r="F23" s="167"/>
      <c r="G23" s="167"/>
      <c r="H23" s="167"/>
      <c r="I23" s="167"/>
      <c r="J23" s="167"/>
      <c r="K23" s="167"/>
      <c r="L23" s="167"/>
      <c r="M23" s="94"/>
      <c r="N23" s="93" t="str">
        <f t="shared" si="0"/>
        <v/>
      </c>
      <c r="O23" s="28"/>
      <c r="P23" s="100"/>
      <c r="Q23" s="16"/>
      <c r="R23" s="16"/>
      <c r="S23" s="16"/>
      <c r="T23" s="16"/>
      <c r="U23" s="16"/>
      <c r="V23" s="16"/>
    </row>
    <row r="24" spans="1:241" s="22" customFormat="1" ht="24" customHeight="1" x14ac:dyDescent="0.2">
      <c r="A24" s="83"/>
      <c r="B24" s="67"/>
      <c r="C24" s="67"/>
      <c r="D24" s="167"/>
      <c r="E24" s="167"/>
      <c r="F24" s="167"/>
      <c r="G24" s="167"/>
      <c r="H24" s="167"/>
      <c r="I24" s="167"/>
      <c r="J24" s="167"/>
      <c r="K24" s="167"/>
      <c r="L24" s="167"/>
      <c r="M24" s="94"/>
      <c r="N24" s="93" t="str">
        <f t="shared" si="0"/>
        <v/>
      </c>
      <c r="O24" s="28"/>
      <c r="P24" s="100"/>
      <c r="Q24" s="16"/>
      <c r="R24" s="16"/>
      <c r="S24" s="16"/>
      <c r="T24" s="16"/>
      <c r="U24" s="16"/>
      <c r="V24" s="16"/>
    </row>
    <row r="25" spans="1:241" s="22" customFormat="1" ht="24" customHeight="1" x14ac:dyDescent="0.2">
      <c r="A25" s="83"/>
      <c r="B25" s="67"/>
      <c r="C25" s="67"/>
      <c r="D25" s="167"/>
      <c r="E25" s="167"/>
      <c r="F25" s="167"/>
      <c r="G25" s="167"/>
      <c r="H25" s="167"/>
      <c r="I25" s="167"/>
      <c r="J25" s="167"/>
      <c r="K25" s="167"/>
      <c r="L25" s="167"/>
      <c r="M25" s="94"/>
      <c r="N25" s="93" t="str">
        <f t="shared" si="0"/>
        <v/>
      </c>
      <c r="O25" s="28"/>
      <c r="P25" s="100"/>
      <c r="Q25" s="16"/>
      <c r="R25" s="16"/>
      <c r="S25" s="16"/>
      <c r="T25" s="16"/>
      <c r="U25" s="16"/>
      <c r="V25" s="16"/>
    </row>
    <row r="26" spans="1:241" s="22" customFormat="1" ht="24" customHeight="1" x14ac:dyDescent="0.2">
      <c r="A26" s="83"/>
      <c r="B26" s="67"/>
      <c r="C26" s="67"/>
      <c r="D26" s="167"/>
      <c r="E26" s="167"/>
      <c r="F26" s="167"/>
      <c r="G26" s="167"/>
      <c r="H26" s="167"/>
      <c r="I26" s="167"/>
      <c r="J26" s="167"/>
      <c r="K26" s="167"/>
      <c r="L26" s="167"/>
      <c r="M26" s="94"/>
      <c r="N26" s="93" t="str">
        <f t="shared" si="0"/>
        <v/>
      </c>
      <c r="O26" s="28"/>
      <c r="P26" s="100"/>
      <c r="Q26" s="16"/>
      <c r="R26" s="16"/>
      <c r="S26" s="16"/>
      <c r="T26" s="16"/>
      <c r="U26" s="16"/>
      <c r="V26" s="16"/>
    </row>
    <row r="27" spans="1:241" s="22" customFormat="1" ht="24" customHeight="1" x14ac:dyDescent="0.2">
      <c r="A27" s="83"/>
      <c r="B27" s="67"/>
      <c r="C27" s="67"/>
      <c r="D27" s="167"/>
      <c r="E27" s="167"/>
      <c r="F27" s="167"/>
      <c r="G27" s="167"/>
      <c r="H27" s="167"/>
      <c r="I27" s="167"/>
      <c r="J27" s="167"/>
      <c r="K27" s="167"/>
      <c r="L27" s="167"/>
      <c r="M27" s="94"/>
      <c r="N27" s="93" t="str">
        <f t="shared" si="0"/>
        <v/>
      </c>
      <c r="O27" s="28"/>
      <c r="P27" s="100"/>
      <c r="Q27" s="16"/>
      <c r="R27" s="16"/>
      <c r="S27" s="16"/>
      <c r="T27" s="16"/>
      <c r="U27" s="16"/>
      <c r="V27" s="16"/>
    </row>
    <row r="28" spans="1:241" s="22" customFormat="1" ht="24" customHeight="1" x14ac:dyDescent="0.2">
      <c r="A28" s="83"/>
      <c r="B28" s="67"/>
      <c r="C28" s="67"/>
      <c r="D28" s="167"/>
      <c r="E28" s="167"/>
      <c r="F28" s="167"/>
      <c r="G28" s="167"/>
      <c r="H28" s="167"/>
      <c r="I28" s="167"/>
      <c r="J28" s="167"/>
      <c r="K28" s="167"/>
      <c r="L28" s="167"/>
      <c r="M28" s="94"/>
      <c r="N28" s="93" t="str">
        <f t="shared" si="0"/>
        <v/>
      </c>
      <c r="O28" s="28"/>
      <c r="P28" s="100"/>
      <c r="Q28" s="16"/>
      <c r="R28" s="16"/>
      <c r="S28" s="16"/>
      <c r="T28" s="16"/>
      <c r="U28" s="16"/>
      <c r="V28" s="16"/>
    </row>
    <row r="29" spans="1:241" s="22" customFormat="1" ht="24" customHeight="1" x14ac:dyDescent="0.2">
      <c r="A29" s="83"/>
      <c r="B29" s="67"/>
      <c r="C29" s="67"/>
      <c r="D29" s="167"/>
      <c r="E29" s="167"/>
      <c r="F29" s="167"/>
      <c r="G29" s="167"/>
      <c r="H29" s="167"/>
      <c r="I29" s="167"/>
      <c r="J29" s="167"/>
      <c r="K29" s="167"/>
      <c r="L29" s="167"/>
      <c r="M29" s="94"/>
      <c r="N29" s="93" t="str">
        <f t="shared" si="0"/>
        <v/>
      </c>
      <c r="O29" s="28"/>
      <c r="P29" s="100"/>
      <c r="Q29" s="16"/>
      <c r="R29" s="16"/>
      <c r="S29" s="16"/>
      <c r="T29" s="16"/>
      <c r="U29" s="16"/>
      <c r="V29" s="16"/>
    </row>
    <row r="30" spans="1:241" s="22" customFormat="1" ht="24" customHeight="1" x14ac:dyDescent="0.2">
      <c r="A30" s="83"/>
      <c r="B30" s="67"/>
      <c r="C30" s="67"/>
      <c r="D30" s="167"/>
      <c r="E30" s="167"/>
      <c r="F30" s="167"/>
      <c r="G30" s="167"/>
      <c r="H30" s="167"/>
      <c r="I30" s="167"/>
      <c r="J30" s="167"/>
      <c r="K30" s="167"/>
      <c r="L30" s="167"/>
      <c r="M30" s="94"/>
      <c r="N30" s="93" t="str">
        <f t="shared" si="0"/>
        <v/>
      </c>
      <c r="O30" s="28"/>
      <c r="P30" s="100"/>
      <c r="Q30" s="16"/>
      <c r="R30" s="16"/>
      <c r="S30" s="16"/>
      <c r="T30" s="16"/>
      <c r="U30" s="16"/>
      <c r="V30" s="16"/>
    </row>
    <row r="31" spans="1:241" s="22" customFormat="1" ht="24" customHeight="1" x14ac:dyDescent="0.2">
      <c r="A31" s="83"/>
      <c r="B31" s="67"/>
      <c r="C31" s="67"/>
      <c r="D31" s="167"/>
      <c r="E31" s="167"/>
      <c r="F31" s="167"/>
      <c r="G31" s="167"/>
      <c r="H31" s="167"/>
      <c r="I31" s="167"/>
      <c r="J31" s="167"/>
      <c r="K31" s="167"/>
      <c r="L31" s="167"/>
      <c r="M31" s="94"/>
      <c r="N31" s="93" t="str">
        <f t="shared" si="0"/>
        <v/>
      </c>
      <c r="O31" s="28"/>
      <c r="P31" s="100"/>
      <c r="Q31" s="16"/>
      <c r="R31" s="16"/>
      <c r="S31" s="16"/>
      <c r="T31" s="16"/>
      <c r="U31" s="16"/>
      <c r="V31" s="16"/>
    </row>
    <row r="32" spans="1:241" s="22" customFormat="1" ht="24" customHeight="1" x14ac:dyDescent="0.2">
      <c r="A32" s="83"/>
      <c r="B32" s="67"/>
      <c r="C32" s="67"/>
      <c r="D32" s="167"/>
      <c r="E32" s="167"/>
      <c r="F32" s="167"/>
      <c r="G32" s="167"/>
      <c r="H32" s="167"/>
      <c r="I32" s="167"/>
      <c r="J32" s="167"/>
      <c r="K32" s="167"/>
      <c r="L32" s="167"/>
      <c r="M32" s="94"/>
      <c r="N32" s="93" t="str">
        <f t="shared" si="0"/>
        <v/>
      </c>
      <c r="O32" s="28"/>
      <c r="P32" s="100"/>
      <c r="Q32" s="50" t="s">
        <v>36</v>
      </c>
      <c r="R32" s="16"/>
      <c r="S32" s="16"/>
      <c r="T32" s="16"/>
      <c r="U32" s="16"/>
      <c r="V32" s="16"/>
      <c r="IF32" s="23"/>
      <c r="IG32" s="24"/>
    </row>
    <row r="33" spans="1:241" s="22" customFormat="1" ht="24" customHeight="1" x14ac:dyDescent="0.2">
      <c r="A33" s="83"/>
      <c r="B33" s="67"/>
      <c r="C33" s="67"/>
      <c r="D33" s="167"/>
      <c r="E33" s="167"/>
      <c r="F33" s="167"/>
      <c r="G33" s="167"/>
      <c r="H33" s="167"/>
      <c r="I33" s="167"/>
      <c r="J33" s="167"/>
      <c r="K33" s="167"/>
      <c r="L33" s="167"/>
      <c r="M33" s="94"/>
      <c r="N33" s="93" t="str">
        <f t="shared" si="0"/>
        <v/>
      </c>
      <c r="O33" s="28"/>
      <c r="P33" s="100"/>
      <c r="Q33" s="16"/>
      <c r="R33" s="16"/>
      <c r="S33" s="16"/>
      <c r="T33" s="16"/>
      <c r="U33" s="16"/>
      <c r="V33" s="16"/>
      <c r="IF33" s="23"/>
      <c r="IG33" s="24"/>
    </row>
    <row r="34" spans="1:241" s="22" customFormat="1" ht="24" customHeight="1" x14ac:dyDescent="0.2">
      <c r="A34" s="83"/>
      <c r="B34" s="67"/>
      <c r="C34" s="67"/>
      <c r="D34" s="167"/>
      <c r="E34" s="167"/>
      <c r="F34" s="167"/>
      <c r="G34" s="167"/>
      <c r="H34" s="167"/>
      <c r="I34" s="167"/>
      <c r="J34" s="167"/>
      <c r="K34" s="167"/>
      <c r="L34" s="167"/>
      <c r="M34" s="94"/>
      <c r="N34" s="93" t="str">
        <f t="shared" si="0"/>
        <v/>
      </c>
      <c r="O34" s="28"/>
      <c r="P34" s="100"/>
      <c r="Q34" s="16"/>
      <c r="R34" s="16"/>
      <c r="S34" s="16"/>
      <c r="T34" s="16"/>
      <c r="U34" s="16"/>
      <c r="V34" s="16"/>
      <c r="IF34" s="24"/>
      <c r="IG34" s="24"/>
    </row>
    <row r="35" spans="1:241" s="22" customFormat="1" ht="24" customHeight="1" x14ac:dyDescent="0.2">
      <c r="A35" s="83"/>
      <c r="B35" s="67"/>
      <c r="C35" s="67"/>
      <c r="D35" s="167"/>
      <c r="E35" s="167"/>
      <c r="F35" s="167"/>
      <c r="G35" s="167"/>
      <c r="H35" s="167"/>
      <c r="I35" s="167"/>
      <c r="J35" s="167"/>
      <c r="K35" s="167"/>
      <c r="L35" s="167"/>
      <c r="M35" s="94"/>
      <c r="N35" s="93" t="str">
        <f t="shared" si="0"/>
        <v/>
      </c>
      <c r="O35" s="28"/>
      <c r="P35" s="100"/>
      <c r="Q35" s="16"/>
      <c r="R35" s="16"/>
      <c r="S35" s="16"/>
      <c r="T35" s="16"/>
      <c r="U35" s="16"/>
      <c r="V35" s="16"/>
      <c r="IF35" s="23"/>
      <c r="IG35" s="24"/>
    </row>
    <row r="36" spans="1:241" s="22" customFormat="1" ht="24" customHeight="1" x14ac:dyDescent="0.2">
      <c r="A36" s="83"/>
      <c r="B36" s="67"/>
      <c r="C36" s="67"/>
      <c r="D36" s="167"/>
      <c r="E36" s="167"/>
      <c r="F36" s="167"/>
      <c r="G36" s="167"/>
      <c r="H36" s="167"/>
      <c r="I36" s="167"/>
      <c r="J36" s="167"/>
      <c r="K36" s="167"/>
      <c r="L36" s="167"/>
      <c r="M36" s="94"/>
      <c r="N36" s="93" t="str">
        <f t="shared" si="0"/>
        <v/>
      </c>
      <c r="O36" s="28"/>
      <c r="P36" s="100"/>
      <c r="Q36" s="16"/>
      <c r="R36" s="16"/>
      <c r="S36" s="16"/>
      <c r="T36" s="16"/>
      <c r="U36" s="16"/>
      <c r="V36" s="16"/>
      <c r="IF36" s="24"/>
      <c r="IG36" s="24"/>
    </row>
    <row r="37" spans="1:241" s="22" customFormat="1" ht="24" customHeight="1" x14ac:dyDescent="0.2">
      <c r="A37" s="83"/>
      <c r="B37" s="67"/>
      <c r="C37" s="67"/>
      <c r="D37" s="167"/>
      <c r="E37" s="167"/>
      <c r="F37" s="167"/>
      <c r="G37" s="167"/>
      <c r="H37" s="167"/>
      <c r="I37" s="167"/>
      <c r="J37" s="167"/>
      <c r="K37" s="167"/>
      <c r="L37" s="167"/>
      <c r="M37" s="94"/>
      <c r="N37" s="93" t="str">
        <f t="shared" si="0"/>
        <v/>
      </c>
      <c r="O37" s="28"/>
      <c r="P37" s="100"/>
      <c r="Q37" s="16"/>
      <c r="R37" s="16"/>
      <c r="S37" s="16"/>
      <c r="T37" s="16"/>
      <c r="U37" s="16"/>
      <c r="V37" s="16"/>
      <c r="IF37" s="24"/>
      <c r="IG37" s="24"/>
    </row>
    <row r="38" spans="1:241" s="22" customFormat="1" ht="24" customHeight="1" x14ac:dyDescent="0.2">
      <c r="A38" s="83"/>
      <c r="B38" s="67"/>
      <c r="C38" s="67"/>
      <c r="D38" s="167"/>
      <c r="E38" s="167"/>
      <c r="F38" s="167"/>
      <c r="G38" s="167"/>
      <c r="H38" s="167"/>
      <c r="I38" s="167"/>
      <c r="J38" s="167"/>
      <c r="K38" s="167"/>
      <c r="L38" s="167"/>
      <c r="M38" s="94"/>
      <c r="N38" s="93" t="str">
        <f t="shared" si="0"/>
        <v/>
      </c>
      <c r="O38" s="28"/>
      <c r="P38" s="100"/>
      <c r="Q38" s="16"/>
      <c r="R38" s="16"/>
      <c r="S38" s="16"/>
      <c r="T38" s="16"/>
      <c r="U38" s="16"/>
      <c r="V38" s="16"/>
    </row>
    <row r="39" spans="1:241" s="22" customFormat="1" ht="24" customHeight="1" x14ac:dyDescent="0.2">
      <c r="A39" s="83"/>
      <c r="B39" s="67"/>
      <c r="C39" s="67"/>
      <c r="D39" s="167"/>
      <c r="E39" s="167"/>
      <c r="F39" s="167"/>
      <c r="G39" s="167"/>
      <c r="H39" s="167"/>
      <c r="I39" s="167"/>
      <c r="J39" s="167"/>
      <c r="K39" s="167"/>
      <c r="L39" s="167"/>
      <c r="M39" s="94"/>
      <c r="N39" s="93" t="str">
        <f t="shared" si="0"/>
        <v/>
      </c>
      <c r="O39" s="28"/>
      <c r="P39" s="100"/>
      <c r="Q39" s="16"/>
      <c r="R39" s="16"/>
      <c r="S39" s="16"/>
      <c r="T39" s="16"/>
      <c r="U39" s="16"/>
      <c r="V39" s="16"/>
    </row>
    <row r="40" spans="1:241" s="22" customFormat="1" ht="24" customHeight="1" x14ac:dyDescent="0.2">
      <c r="A40" s="83"/>
      <c r="B40" s="67"/>
      <c r="C40" s="67"/>
      <c r="D40" s="167"/>
      <c r="E40" s="167"/>
      <c r="F40" s="167"/>
      <c r="G40" s="167"/>
      <c r="H40" s="167"/>
      <c r="I40" s="167"/>
      <c r="J40" s="167"/>
      <c r="K40" s="167"/>
      <c r="L40" s="167"/>
      <c r="M40" s="94"/>
      <c r="N40" s="93" t="str">
        <f t="shared" si="0"/>
        <v/>
      </c>
      <c r="O40" s="28"/>
      <c r="P40" s="100"/>
      <c r="Q40" s="16"/>
      <c r="R40" s="16"/>
      <c r="S40" s="16"/>
      <c r="T40" s="16"/>
      <c r="U40" s="16"/>
      <c r="V40" s="16"/>
    </row>
    <row r="41" spans="1:241" s="22" customFormat="1" ht="24" customHeight="1" x14ac:dyDescent="0.2">
      <c r="A41" s="83"/>
      <c r="B41" s="67"/>
      <c r="C41" s="67"/>
      <c r="D41" s="194"/>
      <c r="E41" s="167"/>
      <c r="F41" s="167"/>
      <c r="G41" s="167"/>
      <c r="H41" s="167"/>
      <c r="I41" s="167"/>
      <c r="J41" s="167"/>
      <c r="K41" s="167"/>
      <c r="L41" s="167"/>
      <c r="M41" s="94"/>
      <c r="N41" s="93" t="str">
        <f t="shared" si="0"/>
        <v/>
      </c>
      <c r="O41" s="28"/>
      <c r="P41" s="100"/>
      <c r="Q41" s="16"/>
      <c r="R41" s="16"/>
      <c r="S41" s="16"/>
      <c r="T41" s="16"/>
      <c r="U41" s="16"/>
      <c r="V41" s="16"/>
    </row>
    <row r="42" spans="1:241" s="22" customFormat="1" ht="24" customHeight="1" x14ac:dyDescent="0.2">
      <c r="A42" s="83"/>
      <c r="B42" s="67"/>
      <c r="C42" s="67"/>
      <c r="D42" s="167"/>
      <c r="E42" s="167"/>
      <c r="F42" s="167"/>
      <c r="G42" s="167"/>
      <c r="H42" s="167"/>
      <c r="I42" s="167"/>
      <c r="J42" s="167"/>
      <c r="K42" s="167"/>
      <c r="L42" s="167"/>
      <c r="M42" s="94"/>
      <c r="N42" s="93" t="str">
        <f t="shared" si="0"/>
        <v/>
      </c>
      <c r="O42" s="28"/>
      <c r="P42" s="100"/>
      <c r="Q42" s="16"/>
      <c r="R42" s="16"/>
      <c r="S42" s="16"/>
      <c r="T42" s="16"/>
      <c r="U42" s="16"/>
      <c r="V42" s="16"/>
    </row>
    <row r="43" spans="1:241" s="22" customFormat="1" ht="24" customHeight="1" x14ac:dyDescent="0.2">
      <c r="A43" s="83"/>
      <c r="B43" s="67"/>
      <c r="C43" s="67"/>
      <c r="D43" s="167"/>
      <c r="E43" s="167"/>
      <c r="F43" s="167"/>
      <c r="G43" s="167"/>
      <c r="H43" s="167"/>
      <c r="I43" s="167"/>
      <c r="J43" s="167"/>
      <c r="K43" s="167"/>
      <c r="L43" s="167"/>
      <c r="M43" s="94"/>
      <c r="N43" s="93" t="str">
        <f t="shared" si="0"/>
        <v/>
      </c>
      <c r="O43" s="28"/>
      <c r="P43" s="100"/>
      <c r="Q43" s="16"/>
      <c r="R43" s="16"/>
      <c r="S43" s="16"/>
      <c r="T43" s="16"/>
      <c r="U43" s="16"/>
      <c r="V43" s="16"/>
    </row>
    <row r="44" spans="1:241" s="22" customFormat="1" ht="24" customHeight="1" x14ac:dyDescent="0.2">
      <c r="A44" s="83"/>
      <c r="B44" s="67"/>
      <c r="C44" s="67"/>
      <c r="D44" s="167"/>
      <c r="E44" s="167"/>
      <c r="F44" s="167"/>
      <c r="G44" s="167"/>
      <c r="H44" s="167"/>
      <c r="I44" s="167"/>
      <c r="J44" s="167"/>
      <c r="K44" s="167"/>
      <c r="L44" s="167"/>
      <c r="M44" s="94"/>
      <c r="N44" s="93" t="str">
        <f t="shared" si="0"/>
        <v/>
      </c>
      <c r="O44" s="28"/>
      <c r="P44" s="100"/>
      <c r="Q44" s="16"/>
      <c r="R44" s="16"/>
      <c r="S44" s="16"/>
      <c r="T44" s="16"/>
      <c r="U44" s="16"/>
      <c r="V44" s="16"/>
    </row>
    <row r="45" spans="1:241" s="22" customFormat="1" ht="24" customHeight="1" x14ac:dyDescent="0.2">
      <c r="A45" s="83"/>
      <c r="B45" s="67"/>
      <c r="C45" s="67"/>
      <c r="D45" s="167"/>
      <c r="E45" s="167"/>
      <c r="F45" s="167"/>
      <c r="G45" s="167"/>
      <c r="H45" s="167"/>
      <c r="I45" s="167"/>
      <c r="J45" s="167"/>
      <c r="K45" s="167"/>
      <c r="L45" s="167"/>
      <c r="M45" s="94"/>
      <c r="N45" s="93" t="str">
        <f t="shared" si="0"/>
        <v/>
      </c>
      <c r="O45" s="28"/>
      <c r="P45" s="100"/>
      <c r="Q45" s="16"/>
      <c r="R45" s="16"/>
      <c r="S45" s="16"/>
      <c r="T45" s="16"/>
      <c r="U45" s="16"/>
      <c r="V45" s="16"/>
    </row>
    <row r="46" spans="1:241" s="22" customFormat="1" ht="24" customHeight="1" x14ac:dyDescent="0.2">
      <c r="A46" s="83"/>
      <c r="B46" s="67"/>
      <c r="C46" s="67"/>
      <c r="D46" s="167"/>
      <c r="E46" s="167"/>
      <c r="F46" s="167"/>
      <c r="G46" s="167"/>
      <c r="H46" s="167"/>
      <c r="I46" s="167"/>
      <c r="J46" s="167"/>
      <c r="K46" s="167"/>
      <c r="L46" s="167"/>
      <c r="M46" s="94"/>
      <c r="N46" s="93" t="str">
        <f t="shared" si="0"/>
        <v/>
      </c>
      <c r="O46" s="28"/>
      <c r="P46" s="100"/>
      <c r="Q46" s="16"/>
      <c r="R46" s="16"/>
      <c r="S46" s="16"/>
      <c r="T46" s="16"/>
      <c r="U46" s="16"/>
      <c r="V46" s="16"/>
    </row>
    <row r="47" spans="1:241" s="22" customFormat="1" ht="24" customHeight="1" x14ac:dyDescent="0.2">
      <c r="A47" s="83"/>
      <c r="B47" s="67"/>
      <c r="C47" s="67"/>
      <c r="D47" s="167"/>
      <c r="E47" s="167"/>
      <c r="F47" s="167"/>
      <c r="G47" s="167"/>
      <c r="H47" s="167"/>
      <c r="I47" s="167"/>
      <c r="J47" s="167"/>
      <c r="K47" s="167"/>
      <c r="L47" s="167"/>
      <c r="M47" s="94"/>
      <c r="N47" s="93" t="str">
        <f t="shared" si="0"/>
        <v/>
      </c>
      <c r="O47" s="28"/>
      <c r="P47" s="100"/>
      <c r="Q47" s="16"/>
      <c r="R47" s="16"/>
      <c r="S47" s="16"/>
      <c r="T47" s="16"/>
      <c r="U47" s="16"/>
      <c r="V47" s="16"/>
    </row>
    <row r="48" spans="1:241" s="22" customFormat="1" ht="24" customHeight="1" x14ac:dyDescent="0.2">
      <c r="A48" s="83"/>
      <c r="B48" s="67"/>
      <c r="C48" s="67"/>
      <c r="D48" s="167"/>
      <c r="E48" s="167"/>
      <c r="F48" s="167"/>
      <c r="G48" s="167"/>
      <c r="H48" s="167"/>
      <c r="I48" s="167"/>
      <c r="J48" s="167"/>
      <c r="K48" s="167"/>
      <c r="L48" s="167"/>
      <c r="M48" s="94"/>
      <c r="N48" s="93" t="str">
        <f t="shared" si="0"/>
        <v/>
      </c>
      <c r="O48" s="28"/>
      <c r="P48" s="100"/>
      <c r="Q48" s="16"/>
      <c r="R48" s="16"/>
      <c r="S48" s="16"/>
      <c r="T48" s="16"/>
      <c r="U48" s="16"/>
      <c r="V48" s="16"/>
    </row>
    <row r="49" spans="1:22" s="22" customFormat="1" ht="24" customHeight="1" x14ac:dyDescent="0.2">
      <c r="A49" s="83"/>
      <c r="B49" s="67"/>
      <c r="C49" s="67"/>
      <c r="D49" s="167"/>
      <c r="E49" s="167"/>
      <c r="F49" s="167"/>
      <c r="G49" s="167"/>
      <c r="H49" s="167"/>
      <c r="I49" s="167"/>
      <c r="J49" s="167"/>
      <c r="K49" s="167"/>
      <c r="L49" s="167"/>
      <c r="M49" s="94"/>
      <c r="N49" s="93" t="str">
        <f t="shared" si="0"/>
        <v/>
      </c>
      <c r="O49" s="28"/>
      <c r="P49" s="100"/>
      <c r="Q49" s="16"/>
      <c r="R49" s="16"/>
      <c r="S49" s="16"/>
      <c r="T49" s="16"/>
      <c r="U49" s="16"/>
      <c r="V49" s="16"/>
    </row>
    <row r="50" spans="1:22" s="22" customFormat="1" ht="24" customHeight="1" x14ac:dyDescent="0.2">
      <c r="A50" s="83"/>
      <c r="B50" s="67"/>
      <c r="C50" s="67"/>
      <c r="D50" s="167"/>
      <c r="E50" s="167"/>
      <c r="F50" s="167"/>
      <c r="G50" s="167"/>
      <c r="H50" s="167"/>
      <c r="I50" s="167"/>
      <c r="J50" s="167"/>
      <c r="K50" s="167"/>
      <c r="L50" s="167"/>
      <c r="M50" s="94"/>
      <c r="N50" s="93" t="str">
        <f t="shared" si="0"/>
        <v/>
      </c>
      <c r="O50" s="28"/>
      <c r="P50" s="100"/>
      <c r="Q50" s="16"/>
      <c r="R50" s="16"/>
      <c r="S50" s="16"/>
      <c r="T50" s="16"/>
      <c r="U50" s="16"/>
      <c r="V50" s="16"/>
    </row>
    <row r="51" spans="1:22" s="22" customFormat="1" ht="24" customHeight="1" x14ac:dyDescent="0.2">
      <c r="A51" s="83"/>
      <c r="B51" s="67"/>
      <c r="C51" s="67"/>
      <c r="D51" s="167"/>
      <c r="E51" s="167"/>
      <c r="F51" s="167"/>
      <c r="G51" s="167"/>
      <c r="H51" s="167"/>
      <c r="I51" s="167"/>
      <c r="J51" s="167"/>
      <c r="K51" s="167"/>
      <c r="L51" s="167"/>
      <c r="M51" s="94"/>
      <c r="N51" s="93" t="str">
        <f t="shared" si="0"/>
        <v/>
      </c>
      <c r="O51" s="28"/>
      <c r="P51" s="100"/>
      <c r="Q51" s="16"/>
      <c r="R51" s="16"/>
      <c r="S51" s="16"/>
      <c r="T51" s="16"/>
      <c r="U51" s="16"/>
      <c r="V51" s="16"/>
    </row>
    <row r="52" spans="1:22" s="22" customFormat="1" ht="24" customHeight="1" x14ac:dyDescent="0.2">
      <c r="A52" s="83"/>
      <c r="B52" s="67"/>
      <c r="C52" s="67"/>
      <c r="D52" s="167"/>
      <c r="E52" s="167"/>
      <c r="F52" s="167"/>
      <c r="G52" s="167"/>
      <c r="H52" s="167"/>
      <c r="I52" s="167"/>
      <c r="J52" s="167"/>
      <c r="K52" s="167"/>
      <c r="L52" s="167"/>
      <c r="M52" s="94"/>
      <c r="N52" s="93" t="str">
        <f t="shared" si="0"/>
        <v/>
      </c>
      <c r="O52" s="28"/>
      <c r="P52" s="100"/>
      <c r="Q52" s="16"/>
      <c r="R52" s="16"/>
      <c r="S52" s="16"/>
      <c r="T52" s="16"/>
      <c r="U52" s="16"/>
      <c r="V52" s="16"/>
    </row>
    <row r="53" spans="1:22" s="22" customFormat="1" ht="24" customHeight="1" x14ac:dyDescent="0.2">
      <c r="A53" s="83"/>
      <c r="B53" s="67"/>
      <c r="C53" s="67"/>
      <c r="D53" s="167"/>
      <c r="E53" s="167"/>
      <c r="F53" s="167"/>
      <c r="G53" s="167"/>
      <c r="H53" s="167"/>
      <c r="I53" s="167"/>
      <c r="J53" s="167"/>
      <c r="K53" s="167"/>
      <c r="L53" s="167"/>
      <c r="M53" s="94"/>
      <c r="N53" s="93" t="str">
        <f t="shared" si="0"/>
        <v/>
      </c>
      <c r="O53" s="28"/>
      <c r="P53" s="100"/>
      <c r="Q53" s="16"/>
      <c r="R53" s="16"/>
      <c r="S53" s="16"/>
      <c r="T53" s="16"/>
      <c r="U53" s="16"/>
      <c r="V53" s="16"/>
    </row>
    <row r="54" spans="1:22" s="22" customFormat="1" ht="24" customHeight="1" x14ac:dyDescent="0.2">
      <c r="A54" s="83"/>
      <c r="B54" s="67"/>
      <c r="C54" s="67"/>
      <c r="D54" s="167"/>
      <c r="E54" s="167"/>
      <c r="F54" s="167"/>
      <c r="G54" s="167"/>
      <c r="H54" s="167"/>
      <c r="I54" s="167"/>
      <c r="J54" s="167"/>
      <c r="K54" s="167"/>
      <c r="L54" s="167"/>
      <c r="M54" s="94"/>
      <c r="N54" s="93" t="str">
        <f t="shared" si="0"/>
        <v/>
      </c>
      <c r="O54" s="28"/>
      <c r="P54" s="100"/>
      <c r="Q54" s="16"/>
      <c r="R54" s="16"/>
      <c r="S54" s="16"/>
      <c r="T54" s="16"/>
      <c r="U54" s="16"/>
      <c r="V54" s="16"/>
    </row>
    <row r="55" spans="1:22" s="22" customFormat="1" ht="17.25" customHeight="1" x14ac:dyDescent="0.2">
      <c r="A55" s="106"/>
      <c r="B55" s="13" t="str">
        <f>'PER DIEM'!B55</f>
        <v xml:space="preserve"> * Exclusive use by FAPESP.</v>
      </c>
      <c r="C55" s="3"/>
      <c r="D55" s="3"/>
      <c r="E55" s="12"/>
      <c r="F55" s="12"/>
      <c r="G55" s="12"/>
      <c r="H55" s="12"/>
      <c r="I55" s="12"/>
      <c r="J55" s="12"/>
      <c r="K55" s="3"/>
      <c r="L55" s="3"/>
      <c r="M55" s="3"/>
      <c r="N55" s="233" t="str">
        <f>'PER DIEM'!N55</f>
        <v>FAPESP, OCTOBER 2013</v>
      </c>
      <c r="O55" s="234"/>
      <c r="P55" s="111"/>
      <c r="Q55" s="16"/>
      <c r="R55" s="16"/>
      <c r="S55" s="16"/>
      <c r="T55" s="16"/>
      <c r="U55" s="16"/>
      <c r="V55" s="16"/>
    </row>
    <row r="56" spans="1:22" s="31" customFormat="1" ht="12.75" customHeight="1" x14ac:dyDescent="0.2">
      <c r="A56" s="82"/>
      <c r="C56" s="32"/>
      <c r="D56" s="32"/>
      <c r="J56" s="32"/>
      <c r="P56" s="82"/>
    </row>
    <row r="57" spans="1:22" s="31" customFormat="1" ht="12.75" customHeight="1" x14ac:dyDescent="0.2">
      <c r="A57" s="82"/>
      <c r="B57" s="231"/>
      <c r="C57" s="32"/>
      <c r="D57" s="32"/>
      <c r="J57" s="32"/>
      <c r="P57" s="82"/>
    </row>
    <row r="58" spans="1:22" s="31" customFormat="1" ht="12.75" customHeight="1" x14ac:dyDescent="0.2">
      <c r="A58" s="82"/>
      <c r="B58" s="32"/>
      <c r="C58" s="32"/>
      <c r="D58" s="32"/>
      <c r="J58" s="32"/>
      <c r="P58" s="82"/>
    </row>
    <row r="59" spans="1:22" s="31" customFormat="1" ht="12.75" customHeight="1" x14ac:dyDescent="0.2">
      <c r="A59" s="82"/>
      <c r="B59" s="32"/>
      <c r="C59" s="32"/>
      <c r="D59" s="32"/>
      <c r="J59" s="32"/>
      <c r="P59" s="82"/>
    </row>
    <row r="60" spans="1:22" s="31" customFormat="1" ht="12.75" customHeight="1" x14ac:dyDescent="0.2">
      <c r="A60" s="82"/>
      <c r="B60" s="32"/>
      <c r="C60" s="32"/>
      <c r="D60" s="32"/>
      <c r="J60" s="32"/>
      <c r="P60" s="82"/>
    </row>
    <row r="61" spans="1:22" s="31" customFormat="1" ht="12.75" customHeight="1" x14ac:dyDescent="0.2">
      <c r="A61" s="82"/>
      <c r="B61" s="32"/>
      <c r="C61" s="32"/>
      <c r="D61" s="32"/>
      <c r="J61" s="32"/>
      <c r="P61" s="82"/>
    </row>
    <row r="62" spans="1:22" s="31" customFormat="1" ht="12.75" customHeight="1" x14ac:dyDescent="0.2">
      <c r="A62" s="82"/>
      <c r="B62" s="32"/>
      <c r="C62" s="32"/>
      <c r="D62" s="32"/>
      <c r="J62" s="32"/>
      <c r="P62" s="82"/>
    </row>
    <row r="63" spans="1:22" s="31" customFormat="1" ht="12.75" customHeight="1" x14ac:dyDescent="0.2">
      <c r="A63" s="82"/>
      <c r="B63" s="32"/>
      <c r="C63" s="32"/>
      <c r="D63" s="32"/>
      <c r="J63" s="32"/>
      <c r="P63" s="82"/>
    </row>
    <row r="64" spans="1:22" s="31" customFormat="1" ht="12.75" customHeight="1" x14ac:dyDescent="0.2">
      <c r="A64" s="82"/>
      <c r="B64" s="32"/>
      <c r="C64" s="32"/>
      <c r="D64" s="32"/>
      <c r="J64" s="32"/>
      <c r="P64" s="82"/>
    </row>
    <row r="65" spans="1:16" s="31" customFormat="1" ht="12.75" customHeight="1" x14ac:dyDescent="0.2">
      <c r="A65" s="82"/>
      <c r="B65" s="32"/>
      <c r="C65" s="32"/>
      <c r="D65" s="32"/>
      <c r="J65" s="32"/>
      <c r="P65" s="82"/>
    </row>
    <row r="66" spans="1:16" s="31" customFormat="1" ht="12.75" customHeight="1" x14ac:dyDescent="0.2">
      <c r="A66" s="82"/>
      <c r="B66" s="32"/>
      <c r="C66" s="32"/>
      <c r="D66" s="32"/>
      <c r="J66" s="32"/>
      <c r="P66" s="82"/>
    </row>
    <row r="67" spans="1:16" s="31" customFormat="1" ht="12.75" customHeight="1" x14ac:dyDescent="0.2">
      <c r="A67" s="82"/>
      <c r="B67" s="32"/>
      <c r="C67" s="32"/>
      <c r="D67" s="32"/>
      <c r="J67" s="32"/>
      <c r="P67" s="82"/>
    </row>
    <row r="68" spans="1:16" s="31" customFormat="1" ht="12.75" customHeight="1" x14ac:dyDescent="0.2">
      <c r="A68" s="82"/>
      <c r="B68" s="32"/>
      <c r="C68" s="32"/>
      <c r="D68" s="32"/>
      <c r="J68" s="32"/>
      <c r="P68" s="82"/>
    </row>
    <row r="69" spans="1:16" s="31" customFormat="1" ht="12.75" customHeight="1" x14ac:dyDescent="0.2">
      <c r="A69" s="82"/>
      <c r="B69" s="32"/>
      <c r="C69" s="32"/>
      <c r="D69" s="32"/>
      <c r="J69" s="32"/>
      <c r="P69" s="82"/>
    </row>
    <row r="70" spans="1:16" s="31" customFormat="1" ht="12.75" customHeight="1" x14ac:dyDescent="0.2">
      <c r="A70" s="82"/>
      <c r="B70" s="32"/>
      <c r="C70" s="32"/>
      <c r="D70" s="32"/>
      <c r="J70" s="32"/>
      <c r="P70" s="82"/>
    </row>
    <row r="71" spans="1:16" s="31" customFormat="1" ht="12.75" customHeight="1" x14ac:dyDescent="0.2">
      <c r="A71" s="82"/>
      <c r="B71" s="32"/>
      <c r="C71" s="32"/>
      <c r="D71" s="32"/>
      <c r="J71" s="32"/>
      <c r="P71" s="82"/>
    </row>
    <row r="72" spans="1:16" s="31" customFormat="1" ht="12.75" customHeight="1" x14ac:dyDescent="0.2">
      <c r="A72" s="82"/>
      <c r="B72" s="32"/>
      <c r="C72" s="32"/>
      <c r="D72" s="32"/>
      <c r="J72" s="32"/>
      <c r="P72" s="82"/>
    </row>
    <row r="73" spans="1:16" s="31" customFormat="1" ht="12.75" customHeight="1" x14ac:dyDescent="0.2">
      <c r="A73" s="82"/>
      <c r="B73" s="32"/>
      <c r="C73" s="32"/>
      <c r="D73" s="32"/>
      <c r="J73" s="32"/>
      <c r="P73" s="82"/>
    </row>
    <row r="74" spans="1:16" s="31" customFormat="1" ht="12.75" customHeight="1" x14ac:dyDescent="0.2">
      <c r="A74" s="82"/>
      <c r="B74" s="32"/>
      <c r="C74" s="32"/>
      <c r="D74" s="32"/>
      <c r="J74" s="32"/>
      <c r="P74" s="82"/>
    </row>
    <row r="75" spans="1:16" s="31" customFormat="1" ht="12.75" customHeight="1" x14ac:dyDescent="0.2">
      <c r="A75" s="82"/>
      <c r="B75" s="32"/>
      <c r="C75" s="32"/>
      <c r="D75" s="32"/>
      <c r="J75" s="32"/>
      <c r="P75" s="82"/>
    </row>
    <row r="76" spans="1:16" s="31" customFormat="1" ht="12.75" customHeight="1" x14ac:dyDescent="0.2">
      <c r="A76" s="82"/>
      <c r="B76" s="32"/>
      <c r="C76" s="32"/>
      <c r="D76" s="32"/>
      <c r="J76" s="32"/>
      <c r="P76" s="82"/>
    </row>
    <row r="77" spans="1:16" s="31" customFormat="1" ht="12.75" customHeight="1" x14ac:dyDescent="0.2">
      <c r="A77" s="82"/>
      <c r="B77" s="32"/>
      <c r="C77" s="32"/>
      <c r="D77" s="32"/>
      <c r="J77" s="32"/>
      <c r="P77" s="82"/>
    </row>
    <row r="78" spans="1:16" s="31" customFormat="1" ht="12.75" customHeight="1" x14ac:dyDescent="0.2">
      <c r="A78" s="82"/>
      <c r="B78" s="32"/>
      <c r="C78" s="32"/>
      <c r="D78" s="32"/>
      <c r="J78" s="32"/>
      <c r="P78" s="82"/>
    </row>
    <row r="79" spans="1:16" s="31" customFormat="1" ht="12.75" customHeight="1" x14ac:dyDescent="0.2">
      <c r="A79" s="82"/>
      <c r="B79" s="32"/>
      <c r="C79" s="32"/>
      <c r="D79" s="32"/>
      <c r="J79" s="32"/>
      <c r="P79" s="82"/>
    </row>
    <row r="80" spans="1:16" s="31" customFormat="1" ht="12.75" customHeight="1" x14ac:dyDescent="0.2">
      <c r="A80" s="82"/>
      <c r="B80" s="32"/>
      <c r="C80" s="32"/>
      <c r="D80" s="32"/>
      <c r="J80" s="32"/>
      <c r="P80" s="82"/>
    </row>
    <row r="81" spans="1:16" s="31" customFormat="1" ht="12.75" customHeight="1" x14ac:dyDescent="0.2">
      <c r="A81" s="82"/>
      <c r="B81" s="32"/>
      <c r="C81" s="32"/>
      <c r="D81" s="32"/>
      <c r="J81" s="32"/>
      <c r="P81" s="82"/>
    </row>
    <row r="82" spans="1:16" s="31" customFormat="1" ht="12.75" customHeight="1" x14ac:dyDescent="0.2">
      <c r="A82" s="82"/>
      <c r="B82" s="32"/>
      <c r="C82" s="32"/>
      <c r="D82" s="32"/>
      <c r="J82" s="32"/>
      <c r="P82" s="82"/>
    </row>
    <row r="83" spans="1:16" s="31" customFormat="1" ht="12.75" customHeight="1" x14ac:dyDescent="0.2">
      <c r="A83" s="82"/>
      <c r="B83" s="32"/>
      <c r="C83" s="32"/>
      <c r="D83" s="32"/>
      <c r="J83" s="32"/>
      <c r="P83" s="82"/>
    </row>
    <row r="84" spans="1:16" s="31" customFormat="1" ht="12.75" customHeight="1" x14ac:dyDescent="0.2">
      <c r="A84" s="82"/>
      <c r="B84" s="32"/>
      <c r="C84" s="32"/>
      <c r="D84" s="32"/>
      <c r="J84" s="32"/>
      <c r="P84" s="82"/>
    </row>
    <row r="85" spans="1:16" s="31" customFormat="1" ht="12.75" customHeight="1" x14ac:dyDescent="0.2">
      <c r="A85" s="82"/>
      <c r="B85" s="32"/>
      <c r="C85" s="32"/>
      <c r="D85" s="32"/>
      <c r="J85" s="32"/>
      <c r="P85" s="82"/>
    </row>
    <row r="86" spans="1:16" s="31" customFormat="1" ht="12.75" customHeight="1" x14ac:dyDescent="0.2">
      <c r="A86" s="82"/>
      <c r="B86" s="32"/>
      <c r="C86" s="32"/>
      <c r="D86" s="32"/>
      <c r="J86" s="32"/>
      <c r="P86" s="82"/>
    </row>
    <row r="87" spans="1:16" s="31" customFormat="1" ht="12.75" customHeight="1" x14ac:dyDescent="0.2">
      <c r="A87" s="82"/>
      <c r="B87" s="32"/>
      <c r="C87" s="32"/>
      <c r="D87" s="32"/>
      <c r="J87" s="32"/>
      <c r="P87" s="82"/>
    </row>
    <row r="88" spans="1:16" s="31" customFormat="1" ht="12.75" customHeight="1" x14ac:dyDescent="0.2">
      <c r="A88" s="82"/>
      <c r="B88" s="32"/>
      <c r="C88" s="32"/>
      <c r="D88" s="32"/>
      <c r="J88" s="32"/>
      <c r="P88" s="82"/>
    </row>
    <row r="89" spans="1:16" s="31" customFormat="1" ht="12.75" customHeight="1" x14ac:dyDescent="0.2">
      <c r="A89" s="82"/>
      <c r="B89" s="32"/>
      <c r="C89" s="32"/>
      <c r="D89" s="32"/>
      <c r="J89" s="32"/>
      <c r="P89" s="82"/>
    </row>
    <row r="90" spans="1:16" s="31" customFormat="1" ht="12.75" customHeight="1" x14ac:dyDescent="0.2">
      <c r="A90" s="82"/>
      <c r="B90" s="32"/>
      <c r="C90" s="32"/>
      <c r="D90" s="32"/>
      <c r="J90" s="32"/>
      <c r="P90" s="82"/>
    </row>
    <row r="91" spans="1:16" s="31" customFormat="1" ht="12.75" customHeight="1" x14ac:dyDescent="0.2">
      <c r="A91" s="82"/>
      <c r="B91" s="32"/>
      <c r="C91" s="32"/>
      <c r="D91" s="32"/>
      <c r="J91" s="32"/>
      <c r="P91" s="82"/>
    </row>
    <row r="92" spans="1:16" s="31" customFormat="1" ht="12.75" customHeight="1" x14ac:dyDescent="0.2">
      <c r="A92" s="82"/>
      <c r="B92" s="32"/>
      <c r="C92" s="32"/>
      <c r="D92" s="32"/>
      <c r="J92" s="32"/>
      <c r="P92" s="82"/>
    </row>
    <row r="93" spans="1:16" s="31" customFormat="1" ht="12.75" customHeight="1" x14ac:dyDescent="0.2">
      <c r="A93" s="82"/>
      <c r="B93" s="32"/>
      <c r="C93" s="32"/>
      <c r="D93" s="32"/>
      <c r="J93" s="32"/>
      <c r="P93" s="82"/>
    </row>
    <row r="94" spans="1:16" s="31" customFormat="1" ht="12.75" customHeight="1" x14ac:dyDescent="0.2">
      <c r="A94" s="82"/>
      <c r="B94" s="32"/>
      <c r="C94" s="32"/>
      <c r="D94" s="32"/>
      <c r="J94" s="32"/>
      <c r="P94" s="82"/>
    </row>
    <row r="95" spans="1:16" s="31" customFormat="1" ht="12.75" customHeight="1" x14ac:dyDescent="0.2">
      <c r="A95" s="82"/>
      <c r="B95" s="32"/>
      <c r="C95" s="32"/>
      <c r="D95" s="32"/>
      <c r="J95" s="32"/>
      <c r="P95" s="82"/>
    </row>
    <row r="96" spans="1:16" s="31" customFormat="1" ht="12.75" customHeight="1" x14ac:dyDescent="0.2">
      <c r="A96" s="82"/>
      <c r="B96" s="32"/>
      <c r="C96" s="32"/>
      <c r="D96" s="32"/>
      <c r="J96" s="32"/>
      <c r="P96" s="82"/>
    </row>
    <row r="97" spans="1:16" s="31" customFormat="1" ht="12.75" customHeight="1" x14ac:dyDescent="0.2">
      <c r="A97" s="82"/>
      <c r="B97" s="32"/>
      <c r="C97" s="32"/>
      <c r="D97" s="32"/>
      <c r="J97" s="32"/>
      <c r="P97" s="82"/>
    </row>
    <row r="98" spans="1:16" s="31" customFormat="1" ht="12.75" customHeight="1" x14ac:dyDescent="0.2">
      <c r="A98" s="82"/>
      <c r="B98" s="32"/>
      <c r="C98" s="32"/>
      <c r="D98" s="32"/>
      <c r="J98" s="32"/>
      <c r="P98" s="82"/>
    </row>
    <row r="99" spans="1:16" s="31" customFormat="1" ht="12.75" customHeight="1" x14ac:dyDescent="0.2">
      <c r="A99" s="82"/>
      <c r="B99" s="32"/>
      <c r="C99" s="32"/>
      <c r="D99" s="32"/>
      <c r="J99" s="32"/>
      <c r="P99" s="82"/>
    </row>
    <row r="100" spans="1:16" s="31" customFormat="1" ht="12.75" customHeight="1" x14ac:dyDescent="0.2">
      <c r="A100" s="82"/>
      <c r="B100" s="32"/>
      <c r="C100" s="32"/>
      <c r="D100" s="32"/>
      <c r="J100" s="32"/>
      <c r="P100" s="82"/>
    </row>
    <row r="101" spans="1:16" s="31" customFormat="1" ht="12.75" customHeight="1" x14ac:dyDescent="0.2">
      <c r="A101" s="82"/>
      <c r="B101" s="32"/>
      <c r="C101" s="32"/>
      <c r="D101" s="32"/>
      <c r="J101" s="32"/>
      <c r="P101" s="82"/>
    </row>
    <row r="102" spans="1:16" s="31" customFormat="1" ht="12.75" customHeight="1" x14ac:dyDescent="0.2">
      <c r="A102" s="82"/>
      <c r="B102" s="32"/>
      <c r="C102" s="32"/>
      <c r="D102" s="32"/>
      <c r="J102" s="32"/>
      <c r="P102" s="82"/>
    </row>
    <row r="103" spans="1:16" s="31" customFormat="1" ht="12.75" customHeight="1" x14ac:dyDescent="0.2">
      <c r="A103" s="82"/>
      <c r="B103" s="32"/>
      <c r="C103" s="32"/>
      <c r="D103" s="32"/>
      <c r="J103" s="32"/>
      <c r="P103" s="82"/>
    </row>
    <row r="104" spans="1:16" s="31" customFormat="1" ht="12.75" customHeight="1" x14ac:dyDescent="0.2">
      <c r="A104" s="82"/>
      <c r="B104" s="32"/>
      <c r="C104" s="32"/>
      <c r="D104" s="32"/>
      <c r="J104" s="32"/>
      <c r="P104" s="82"/>
    </row>
    <row r="105" spans="1:16" s="31" customFormat="1" ht="12.75" customHeight="1" x14ac:dyDescent="0.2">
      <c r="A105" s="82"/>
      <c r="B105" s="32"/>
      <c r="C105" s="32"/>
      <c r="D105" s="32"/>
      <c r="J105" s="32"/>
      <c r="P105" s="82"/>
    </row>
    <row r="106" spans="1:16" s="31" customFormat="1" ht="12.75" customHeight="1" x14ac:dyDescent="0.2">
      <c r="A106" s="82"/>
      <c r="B106" s="32"/>
      <c r="C106" s="32"/>
      <c r="D106" s="32"/>
      <c r="J106" s="32"/>
      <c r="P106" s="82"/>
    </row>
    <row r="107" spans="1:16" s="31" customFormat="1" ht="12.75" customHeight="1" x14ac:dyDescent="0.2">
      <c r="A107" s="82"/>
      <c r="B107" s="32"/>
      <c r="C107" s="32"/>
      <c r="D107" s="32"/>
      <c r="J107" s="32"/>
      <c r="P107" s="82"/>
    </row>
    <row r="108" spans="1:16" s="31" customFormat="1" ht="12.75" customHeight="1" x14ac:dyDescent="0.2">
      <c r="A108" s="82"/>
      <c r="B108" s="32"/>
      <c r="C108" s="32"/>
      <c r="D108" s="32"/>
      <c r="J108" s="32"/>
      <c r="P108" s="82"/>
    </row>
    <row r="109" spans="1:16" s="31" customFormat="1" ht="16.5" customHeight="1" x14ac:dyDescent="0.2">
      <c r="A109" s="82"/>
      <c r="B109" s="78" t="s">
        <v>32</v>
      </c>
      <c r="C109" s="32"/>
      <c r="D109" s="32"/>
      <c r="J109" s="32"/>
      <c r="P109" s="82"/>
    </row>
    <row r="110" spans="1:16" ht="16.5" customHeight="1" x14ac:dyDescent="0.25">
      <c r="B110" s="78" t="s">
        <v>33</v>
      </c>
    </row>
    <row r="111" spans="1:16" s="57" customFormat="1" ht="14.25" customHeight="1" x14ac:dyDescent="0.2">
      <c r="A111" s="120"/>
      <c r="B111" s="3"/>
      <c r="C111" s="3"/>
      <c r="D111" s="3"/>
      <c r="E111" s="12"/>
      <c r="F111" s="12"/>
      <c r="G111" s="12"/>
      <c r="H111" s="12"/>
      <c r="I111" s="12"/>
      <c r="J111" s="3"/>
      <c r="K111" s="12"/>
      <c r="L111" s="12"/>
      <c r="M111" s="12"/>
      <c r="N111" s="12"/>
      <c r="O111" s="12"/>
      <c r="P111" s="120"/>
    </row>
    <row r="112" spans="1:16" s="57" customFormat="1" ht="14.25" customHeight="1" x14ac:dyDescent="0.2">
      <c r="A112" s="120"/>
      <c r="B112" s="45"/>
      <c r="C112" s="3"/>
      <c r="D112" s="3"/>
      <c r="E112" s="12"/>
      <c r="F112" s="12"/>
      <c r="G112" s="12"/>
      <c r="H112" s="12"/>
      <c r="I112" s="12"/>
      <c r="J112" s="3"/>
      <c r="K112" s="12"/>
      <c r="L112" s="12"/>
      <c r="M112" s="12"/>
      <c r="N112" s="12"/>
      <c r="O112" s="12"/>
      <c r="P112" s="120"/>
    </row>
    <row r="113" spans="1:16" s="57" customFormat="1" ht="14.25" customHeight="1" x14ac:dyDescent="0.2">
      <c r="A113" s="120"/>
      <c r="B113" s="3"/>
      <c r="C113" s="3"/>
      <c r="D113" s="3"/>
      <c r="E113" s="12"/>
      <c r="F113" s="12"/>
      <c r="G113" s="12"/>
      <c r="H113" s="12"/>
      <c r="I113" s="12"/>
      <c r="J113" s="3"/>
      <c r="K113" s="12"/>
      <c r="L113" s="12"/>
      <c r="M113" s="12"/>
      <c r="N113" s="12"/>
      <c r="O113" s="12"/>
      <c r="P113" s="120"/>
    </row>
    <row r="114" spans="1:16" ht="12.75" customHeight="1" x14ac:dyDescent="0.2">
      <c r="B114" s="45"/>
      <c r="C114" s="134"/>
      <c r="D114" s="134"/>
      <c r="E114" s="134"/>
      <c r="F114" s="135"/>
      <c r="G114" s="135"/>
      <c r="H114" s="135"/>
      <c r="I114" s="135"/>
      <c r="J114" s="135"/>
      <c r="K114" s="135"/>
      <c r="L114" s="135"/>
      <c r="M114" s="134"/>
      <c r="N114" s="135"/>
      <c r="O114" s="136"/>
      <c r="P114" s="12"/>
    </row>
    <row r="115" spans="1:16" ht="12.75" customHeight="1" x14ac:dyDescent="0.2">
      <c r="B115" s="187" t="s">
        <v>51</v>
      </c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</row>
    <row r="116" spans="1:16" ht="12.75" customHeight="1" x14ac:dyDescent="0.2">
      <c r="B116" s="187" t="s">
        <v>52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</row>
    <row r="117" spans="1:16" ht="12.75" customHeight="1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12"/>
    </row>
    <row r="118" spans="1:16" ht="20.25" customHeight="1" x14ac:dyDescent="0.2">
      <c r="B118" s="216" t="s">
        <v>7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8"/>
      <c r="P118" s="27"/>
    </row>
    <row r="119" spans="1:16" ht="12.75" customHeight="1" x14ac:dyDescent="0.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51"/>
      <c r="M119" s="51"/>
      <c r="N119" s="51"/>
      <c r="O119" s="51"/>
      <c r="P119" s="51"/>
    </row>
    <row r="120" spans="1:16" ht="12.75" customHeight="1" x14ac:dyDescent="0.2">
      <c r="B120" s="219" t="s">
        <v>66</v>
      </c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152"/>
    </row>
    <row r="121" spans="1:16" ht="12.75" customHeight="1" x14ac:dyDescent="0.2"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152"/>
    </row>
    <row r="122" spans="1:16" ht="12.75" customHeight="1" x14ac:dyDescent="0.2">
      <c r="B122" s="52"/>
      <c r="K122" s="3"/>
      <c r="P122" s="12"/>
    </row>
    <row r="123" spans="1:16" ht="12.75" customHeight="1" x14ac:dyDescent="0.2">
      <c r="B123" s="52" t="s">
        <v>53</v>
      </c>
      <c r="K123" s="3"/>
      <c r="P123" s="12"/>
    </row>
    <row r="124" spans="1:16" ht="12.75" customHeight="1" x14ac:dyDescent="0.2">
      <c r="B124" s="52" t="s">
        <v>54</v>
      </c>
      <c r="K124" s="3"/>
      <c r="P124" s="12"/>
    </row>
    <row r="125" spans="1:16" ht="12.75" customHeight="1" x14ac:dyDescent="0.2">
      <c r="B125" s="52" t="s">
        <v>55</v>
      </c>
      <c r="K125" s="3"/>
      <c r="P125" s="12"/>
    </row>
    <row r="126" spans="1:16" ht="12.75" customHeight="1" x14ac:dyDescent="0.2">
      <c r="B126" s="52" t="s">
        <v>56</v>
      </c>
      <c r="K126" s="3"/>
      <c r="P126" s="12"/>
    </row>
    <row r="127" spans="1:16" ht="12.75" customHeight="1" x14ac:dyDescent="0.2">
      <c r="B127" s="52" t="s">
        <v>57</v>
      </c>
      <c r="K127" s="3"/>
      <c r="P127" s="12"/>
    </row>
    <row r="128" spans="1:16" ht="12.75" customHeight="1" x14ac:dyDescent="0.2">
      <c r="B128" s="52" t="s">
        <v>58</v>
      </c>
      <c r="K128" s="3"/>
      <c r="P128" s="12"/>
    </row>
    <row r="129" spans="1:16" ht="12.75" customHeight="1" x14ac:dyDescent="0.2">
      <c r="B129" s="12"/>
      <c r="C129" s="12"/>
      <c r="D129" s="12"/>
      <c r="J129" s="12"/>
      <c r="O129" s="6"/>
      <c r="P129" s="6"/>
    </row>
    <row r="130" spans="1:16" ht="12.75" customHeight="1" x14ac:dyDescent="0.2">
      <c r="B130" s="137" t="s">
        <v>59</v>
      </c>
      <c r="C130" s="138"/>
      <c r="D130" s="138"/>
      <c r="E130" s="6"/>
      <c r="F130" s="6"/>
      <c r="G130" s="6"/>
      <c r="H130" s="6"/>
      <c r="I130" s="6"/>
      <c r="J130" s="138"/>
      <c r="K130" s="138"/>
      <c r="L130" s="6"/>
      <c r="M130" s="6"/>
      <c r="N130" s="6"/>
      <c r="O130" s="51"/>
      <c r="P130" s="51"/>
    </row>
    <row r="131" spans="1:16" ht="12.75" customHeight="1" x14ac:dyDescent="0.2">
      <c r="B131" s="49" t="s">
        <v>60</v>
      </c>
      <c r="C131" s="22"/>
      <c r="D131" s="22"/>
      <c r="E131" s="51"/>
      <c r="F131" s="51"/>
      <c r="G131" s="51"/>
      <c r="H131" s="51"/>
      <c r="I131" s="51"/>
      <c r="J131" s="22"/>
      <c r="K131" s="22"/>
      <c r="L131" s="51"/>
      <c r="M131" s="51"/>
      <c r="N131" s="51"/>
      <c r="O131" s="51"/>
      <c r="P131" s="51"/>
    </row>
    <row r="132" spans="1:16" ht="12.75" customHeight="1" x14ac:dyDescent="0.2">
      <c r="B132" s="49" t="s">
        <v>61</v>
      </c>
      <c r="C132" s="22"/>
      <c r="D132" s="22"/>
      <c r="E132" s="51"/>
      <c r="F132" s="51"/>
      <c r="G132" s="51"/>
      <c r="H132" s="51"/>
      <c r="I132" s="51"/>
      <c r="J132" s="22"/>
      <c r="K132" s="22"/>
      <c r="L132" s="51"/>
      <c r="M132" s="51"/>
      <c r="N132" s="51"/>
      <c r="O132" s="51"/>
      <c r="P132" s="51"/>
    </row>
    <row r="133" spans="1:16" ht="12.75" customHeight="1" x14ac:dyDescent="0.2">
      <c r="B133" s="137" t="s">
        <v>62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</row>
    <row r="134" spans="1:16" ht="12.75" customHeight="1" x14ac:dyDescent="0.2">
      <c r="B134" s="9"/>
      <c r="C134" s="140"/>
      <c r="D134" s="10"/>
      <c r="E134" s="140"/>
      <c r="F134" s="141"/>
      <c r="G134" s="141"/>
      <c r="H134" s="141"/>
      <c r="I134" s="141"/>
      <c r="J134" s="141"/>
      <c r="K134" s="141"/>
      <c r="L134" s="141"/>
      <c r="M134" s="140"/>
      <c r="N134" s="141"/>
      <c r="O134" s="141"/>
      <c r="P134" s="1"/>
    </row>
    <row r="135" spans="1:16" s="57" customFormat="1" ht="12.75" customHeight="1" x14ac:dyDescent="0.2">
      <c r="A135" s="82"/>
      <c r="B135" s="214" t="s">
        <v>0</v>
      </c>
      <c r="C135" s="214" t="s">
        <v>5</v>
      </c>
      <c r="D135" s="220" t="s">
        <v>6</v>
      </c>
      <c r="E135" s="221"/>
      <c r="F135" s="221"/>
      <c r="G135" s="221"/>
      <c r="H135" s="221"/>
      <c r="I135" s="221"/>
      <c r="J135" s="221"/>
      <c r="K135" s="221"/>
      <c r="L135" s="222"/>
      <c r="M135" s="214" t="s">
        <v>2</v>
      </c>
      <c r="N135" s="214" t="s">
        <v>3</v>
      </c>
      <c r="O135" s="214" t="s">
        <v>1</v>
      </c>
      <c r="P135" s="150"/>
    </row>
    <row r="136" spans="1:16" s="57" customFormat="1" ht="12.75" customHeight="1" x14ac:dyDescent="0.2">
      <c r="A136" s="82"/>
      <c r="B136" s="215"/>
      <c r="C136" s="215"/>
      <c r="D136" s="223"/>
      <c r="E136" s="224"/>
      <c r="F136" s="224"/>
      <c r="G136" s="224"/>
      <c r="H136" s="224"/>
      <c r="I136" s="224"/>
      <c r="J136" s="224"/>
      <c r="K136" s="224"/>
      <c r="L136" s="225"/>
      <c r="M136" s="215"/>
      <c r="N136" s="215"/>
      <c r="O136" s="215"/>
      <c r="P136" s="150"/>
    </row>
    <row r="137" spans="1:16" s="57" customFormat="1" ht="15.75" customHeight="1" x14ac:dyDescent="0.2">
      <c r="A137" s="82"/>
      <c r="B137" s="132">
        <v>1</v>
      </c>
      <c r="C137" s="142">
        <v>1</v>
      </c>
      <c r="D137" s="211" t="s">
        <v>63</v>
      </c>
      <c r="E137" s="212"/>
      <c r="F137" s="212"/>
      <c r="G137" s="212"/>
      <c r="H137" s="212"/>
      <c r="I137" s="212"/>
      <c r="J137" s="212"/>
      <c r="K137" s="212"/>
      <c r="L137" s="213"/>
      <c r="M137" s="69">
        <v>4000</v>
      </c>
      <c r="N137" s="143">
        <f>M137*C137</f>
        <v>4000</v>
      </c>
      <c r="O137" s="144"/>
      <c r="P137" s="150"/>
    </row>
    <row r="138" spans="1:16" s="57" customFormat="1" ht="15.75" customHeight="1" x14ac:dyDescent="0.2">
      <c r="A138" s="82"/>
      <c r="B138" s="132">
        <v>2</v>
      </c>
      <c r="C138" s="53">
        <v>30</v>
      </c>
      <c r="D138" s="184" t="s">
        <v>64</v>
      </c>
      <c r="E138" s="185"/>
      <c r="F138" s="185"/>
      <c r="G138" s="185"/>
      <c r="H138" s="185"/>
      <c r="I138" s="185"/>
      <c r="J138" s="185"/>
      <c r="K138" s="185"/>
      <c r="L138" s="186"/>
      <c r="M138" s="69">
        <v>240</v>
      </c>
      <c r="N138" s="143">
        <f>M138*C138</f>
        <v>7200</v>
      </c>
      <c r="O138" s="144"/>
      <c r="P138" s="150"/>
    </row>
    <row r="139" spans="1:16" s="57" customFormat="1" ht="15.75" customHeight="1" x14ac:dyDescent="0.2">
      <c r="A139" s="82"/>
      <c r="B139" s="132">
        <v>3</v>
      </c>
      <c r="C139" s="53">
        <v>1</v>
      </c>
      <c r="D139" s="184" t="s">
        <v>65</v>
      </c>
      <c r="E139" s="185"/>
      <c r="F139" s="185"/>
      <c r="G139" s="185"/>
      <c r="H139" s="185"/>
      <c r="I139" s="185"/>
      <c r="J139" s="185"/>
      <c r="K139" s="185"/>
      <c r="L139" s="186"/>
      <c r="M139" s="69">
        <v>600</v>
      </c>
      <c r="N139" s="143">
        <f>M139*C139</f>
        <v>600</v>
      </c>
      <c r="O139" s="144"/>
      <c r="P139" s="150"/>
    </row>
    <row r="140" spans="1:16" s="57" customFormat="1" ht="15.75" customHeight="1" x14ac:dyDescent="0.2">
      <c r="A140" s="82"/>
      <c r="B140" s="206"/>
      <c r="C140" s="207"/>
      <c r="D140" s="207"/>
      <c r="E140" s="145"/>
      <c r="F140" s="146"/>
      <c r="G140" s="146"/>
      <c r="H140" s="146"/>
      <c r="I140" s="146"/>
      <c r="J140" s="146"/>
      <c r="K140" s="146"/>
      <c r="L140" s="146"/>
      <c r="M140" s="147" t="s">
        <v>4</v>
      </c>
      <c r="N140" s="148">
        <f>SUM(N137:N139)</f>
        <v>11800</v>
      </c>
      <c r="O140" s="144"/>
      <c r="P140" s="150"/>
    </row>
    <row r="141" spans="1:16" ht="4.5" customHeight="1" x14ac:dyDescent="0.2"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2"/>
    </row>
    <row r="142" spans="1:16" ht="18" customHeight="1" x14ac:dyDescent="0.2">
      <c r="B142" s="208" t="s">
        <v>11</v>
      </c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10"/>
      <c r="P142" s="151"/>
    </row>
    <row r="143" spans="1:16" ht="12.75" customHeight="1" x14ac:dyDescent="0.2">
      <c r="B143" s="84" t="str">
        <f>B55</f>
        <v xml:space="preserve"> * Exclusive use by FAPESP.</v>
      </c>
      <c r="K143" s="3"/>
      <c r="P143" s="57"/>
    </row>
    <row r="144" spans="1:16" ht="12.75" customHeight="1" x14ac:dyDescent="0.2">
      <c r="B144" s="22"/>
      <c r="C144" s="134"/>
      <c r="D144" s="134"/>
      <c r="E144" s="134"/>
      <c r="F144" s="135"/>
      <c r="G144" s="135"/>
      <c r="H144" s="135"/>
      <c r="I144" s="135"/>
      <c r="J144" s="135"/>
      <c r="K144" s="135"/>
      <c r="L144" s="135"/>
      <c r="M144" s="134"/>
      <c r="N144" s="135"/>
      <c r="O144" s="136"/>
      <c r="P144" s="12"/>
    </row>
    <row r="145" spans="2:16" ht="12.75" customHeight="1" x14ac:dyDescent="0.2">
      <c r="B145" s="22"/>
      <c r="C145" s="134"/>
      <c r="D145" s="134"/>
      <c r="E145" s="134"/>
      <c r="F145" s="135"/>
      <c r="G145" s="135"/>
      <c r="H145" s="135"/>
      <c r="I145" s="135"/>
      <c r="J145" s="135"/>
      <c r="K145" s="135"/>
      <c r="L145" s="135"/>
      <c r="M145" s="134"/>
      <c r="N145" s="135"/>
      <c r="O145" s="136"/>
      <c r="P145" s="12"/>
    </row>
    <row r="146" spans="2:16" ht="12.75" customHeight="1" x14ac:dyDescent="0.2">
      <c r="B146" s="22"/>
      <c r="C146" s="134"/>
      <c r="D146" s="134"/>
      <c r="E146" s="134"/>
      <c r="F146" s="135"/>
      <c r="G146" s="135"/>
      <c r="H146" s="135"/>
      <c r="I146" s="135"/>
      <c r="J146" s="135"/>
      <c r="K146" s="135"/>
      <c r="L146" s="135"/>
      <c r="M146" s="134"/>
      <c r="N146" s="135"/>
      <c r="O146" s="136"/>
      <c r="P146" s="12"/>
    </row>
    <row r="147" spans="2:16" ht="12.75" customHeight="1" x14ac:dyDescent="0.2">
      <c r="B147" s="22"/>
      <c r="C147" s="134"/>
      <c r="D147" s="134"/>
      <c r="E147" s="134"/>
      <c r="F147" s="135"/>
      <c r="G147" s="135"/>
      <c r="H147" s="135"/>
      <c r="I147" s="135"/>
      <c r="J147" s="135"/>
      <c r="K147" s="135"/>
      <c r="L147" s="135"/>
      <c r="M147" s="134"/>
      <c r="N147" s="135"/>
      <c r="O147" s="136"/>
      <c r="P147" s="12"/>
    </row>
    <row r="148" spans="2:16" ht="12.75" customHeight="1" x14ac:dyDescent="0.2">
      <c r="B148" s="22"/>
      <c r="C148" s="134"/>
      <c r="D148" s="134"/>
      <c r="E148" s="134"/>
      <c r="F148" s="135"/>
      <c r="G148" s="135"/>
      <c r="H148" s="135"/>
      <c r="I148" s="135"/>
      <c r="J148" s="135"/>
      <c r="K148" s="135"/>
      <c r="L148" s="135"/>
      <c r="M148" s="134"/>
      <c r="N148" s="135"/>
      <c r="O148" s="136"/>
      <c r="P148" s="12"/>
    </row>
    <row r="149" spans="2:16" ht="12.75" customHeight="1" x14ac:dyDescent="0.2">
      <c r="B149" s="84"/>
      <c r="C149" s="134"/>
      <c r="D149" s="134"/>
      <c r="E149" s="134"/>
      <c r="F149" s="135"/>
      <c r="G149" s="135"/>
      <c r="H149" s="135"/>
      <c r="I149" s="135"/>
      <c r="J149" s="135"/>
      <c r="K149" s="135"/>
      <c r="L149" s="135"/>
      <c r="M149" s="134"/>
      <c r="N149" s="135"/>
      <c r="O149" s="136"/>
      <c r="P149" s="12"/>
    </row>
  </sheetData>
  <sheetProtection algorithmName="SHA-512" hashValue="TyQ3fpaLKRwSDFGH6YA99m7DKyH5sfCczKVm8UnYCo6OxlgJcULn8bj5y2OB/XNc/xX4A1n6Lu7T0rcESGah4Q==" saltValue="ZjOAaTZ3LItkw129vrqrSw==" spinCount="100000" sheet="1" objects="1" scenarios="1"/>
  <mergeCells count="63">
    <mergeCell ref="O135:O136"/>
    <mergeCell ref="B118:O118"/>
    <mergeCell ref="B120:O121"/>
    <mergeCell ref="D15:L15"/>
    <mergeCell ref="D16:L16"/>
    <mergeCell ref="D17:L17"/>
    <mergeCell ref="D18:L18"/>
    <mergeCell ref="D135:L136"/>
    <mergeCell ref="B135:B136"/>
    <mergeCell ref="M135:M136"/>
    <mergeCell ref="C135:C136"/>
    <mergeCell ref="N135:N136"/>
    <mergeCell ref="D24:L24"/>
    <mergeCell ref="D25:L25"/>
    <mergeCell ref="D26:L26"/>
    <mergeCell ref="D27:L27"/>
    <mergeCell ref="B140:D140"/>
    <mergeCell ref="B142:O142"/>
    <mergeCell ref="D137:L137"/>
    <mergeCell ref="D138:L138"/>
    <mergeCell ref="D139:L139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6:P116"/>
    <mergeCell ref="B115:P115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N55:O55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0:N140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7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5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1" customWidth="1"/>
    <col min="5" max="11" width="1.5703125" hidden="1" customWidth="1"/>
    <col min="12" max="16384" width="9.140625" hidden="1"/>
  </cols>
  <sheetData>
    <row r="1" spans="2:5" x14ac:dyDescent="0.2">
      <c r="B1" s="44"/>
      <c r="C1" s="44"/>
    </row>
    <row r="2" spans="2:5" x14ac:dyDescent="0.2">
      <c r="B2" s="44"/>
      <c r="C2" s="44"/>
    </row>
    <row r="3" spans="2:5" ht="21.75" customHeight="1" thickBot="1" x14ac:dyDescent="0.25">
      <c r="B3" s="44"/>
      <c r="C3" s="44"/>
    </row>
    <row r="4" spans="2:5" ht="42.75" customHeight="1" x14ac:dyDescent="0.2">
      <c r="B4" s="156" t="s">
        <v>75</v>
      </c>
      <c r="C4" s="157" t="s">
        <v>76</v>
      </c>
      <c r="E4" t="e">
        <f>IF(#REF!=0,"",#REF!)</f>
        <v>#REF!</v>
      </c>
    </row>
    <row r="5" spans="2:5" ht="3.75" customHeight="1" x14ac:dyDescent="0.2">
      <c r="B5" s="130"/>
      <c r="C5" s="127"/>
    </row>
    <row r="6" spans="2:5" s="8" customFormat="1" ht="30.75" customHeight="1" x14ac:dyDescent="0.2">
      <c r="B6" s="131" t="s">
        <v>74</v>
      </c>
      <c r="C6" s="128" t="str">
        <f>'AIR TICKETS'!D12</f>
        <v/>
      </c>
      <c r="D6" s="226"/>
    </row>
    <row r="7" spans="2:5" s="8" customFormat="1" ht="30.75" customHeight="1" x14ac:dyDescent="0.2">
      <c r="B7" s="133" t="s">
        <v>69</v>
      </c>
      <c r="C7" s="129" t="str">
        <f>'PER DIEM'!D11</f>
        <v/>
      </c>
      <c r="D7" s="226"/>
    </row>
    <row r="8" spans="2:5" s="8" customFormat="1" ht="30.75" customHeight="1" x14ac:dyDescent="0.2">
      <c r="B8" s="133" t="s">
        <v>72</v>
      </c>
      <c r="C8" s="129" t="str">
        <f>'HEALTH INSURANCE'!D11</f>
        <v/>
      </c>
      <c r="D8" s="226"/>
    </row>
    <row r="9" spans="2:5" s="8" customFormat="1" ht="24" customHeight="1" x14ac:dyDescent="0.2">
      <c r="B9" s="227" t="s">
        <v>70</v>
      </c>
      <c r="C9" s="229" t="str">
        <f>IF(SUM(C6:C8)=0,"",SUM(C6:C8))</f>
        <v/>
      </c>
      <c r="D9" s="226"/>
    </row>
    <row r="10" spans="2:5" s="8" customFormat="1" ht="18" customHeight="1" thickBot="1" x14ac:dyDescent="0.25">
      <c r="B10" s="228"/>
      <c r="C10" s="230"/>
      <c r="D10" s="226"/>
    </row>
    <row r="11" spans="2:5" s="8" customFormat="1" ht="14.25" customHeight="1" x14ac:dyDescent="0.2">
      <c r="B11" s="232" t="str">
        <f>'HEALTH INSURANCE'!N55</f>
        <v>FAPESP, OCTOBER 2013</v>
      </c>
      <c r="C11" s="48"/>
      <c r="D11" s="72"/>
    </row>
    <row r="12" spans="2:5" s="8" customFormat="1" hidden="1" x14ac:dyDescent="0.2">
      <c r="B12"/>
      <c r="C12" s="11"/>
      <c r="D12" s="72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t="6.75" hidden="1" customHeight="1" x14ac:dyDescent="0.2">
      <c r="C16" s="11"/>
    </row>
    <row r="17" ht="14.25" hidden="1" customHeight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</sheetData>
  <sheetProtection algorithmName="SHA-512" hashValue="6Rn4+TfWyGpzDV8n9yfLEeHgHfo2xG8BG6rBJaQrjdYp0wdzGc+wmow8WZWz0qaW1/ALELhP7kKp6v51kYj1Vg==" saltValue="zhIEpdlVyXeZgXYsgEdwU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2013-10-23T17:40:15Z</cp:lastPrinted>
  <dcterms:created xsi:type="dcterms:W3CDTF">2004-06-09T18:15:42Z</dcterms:created>
  <dcterms:modified xsi:type="dcterms:W3CDTF">2013-10-23T17:50:38Z</dcterms:modified>
  <cp:category>Planilha do Microsoft Excel</cp:category>
</cp:coreProperties>
</file>