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NORMATIZACAO\NORMAS\Manual PC_RT\Proposta\RT\Planilha_Calculo_MM_RTB\"/>
    </mc:Choice>
  </mc:AlternateContent>
  <bookViews>
    <workbookView xWindow="0" yWindow="0" windowWidth="28800" windowHeight="12435"/>
  </bookViews>
  <sheets>
    <sheet name="PLANILHA CÁLCULO RTB" sheetId="1" r:id="rId1"/>
  </sheets>
  <definedNames>
    <definedName name="_3162" localSheetId="0">'PLANILHA CÁLCULO RTB'!$Q$14:$R$66</definedName>
    <definedName name="_3162_1" localSheetId="0">'PLANILHA CÁLCULO RTB'!$P$13:$P$66</definedName>
    <definedName name="_3162_2" localSheetId="0">'PLANILHA CÁLCULO RTB'!$T$2:$U$61</definedName>
    <definedName name="_3162_3" localSheetId="0">'PLANILHA CÁLCULO RTB'!$P$19:$R$66</definedName>
    <definedName name="_3162_4" localSheetId="0">'PLANILHA CÁLCULO RTB'!$Q$16:$S$66</definedName>
    <definedName name="_7798" localSheetId="0">'PLANILHA CÁLCULO RTB'!$S$10:$T$66</definedName>
    <definedName name="_xlnm.Print_Area" localSheetId="0">'PLANILHA CÁLCULO RTB'!$B$1:$L$65</definedName>
    <definedName name="BEPE">'PLANILHA CÁLCULO RTB'!$Q$3:$R$13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S12" i="1" l="1"/>
  <c r="S7" i="1"/>
  <c r="S6" i="1"/>
  <c r="S5" i="1"/>
  <c r="S4" i="1"/>
  <c r="S3" i="1"/>
  <c r="S10" i="1" l="1"/>
  <c r="S8" i="1"/>
  <c r="S9" i="1"/>
  <c r="S11" i="1"/>
  <c r="F61" i="1"/>
  <c r="F53" i="1"/>
  <c r="F45" i="1"/>
  <c r="F37" i="1"/>
  <c r="F29" i="1"/>
  <c r="J16" i="1"/>
  <c r="E61" i="1" s="1"/>
  <c r="E37" i="1" l="1"/>
  <c r="E29" i="1"/>
  <c r="E45" i="1"/>
  <c r="E21" i="1"/>
  <c r="K19" i="1" s="1"/>
  <c r="E53" i="1"/>
  <c r="K27" i="1" l="1"/>
  <c r="I31" i="1" s="1"/>
  <c r="I23" i="1"/>
  <c r="K35" i="1" l="1"/>
  <c r="K43" i="1" s="1"/>
  <c r="K51" i="1" s="1"/>
  <c r="I47" i="1" l="1"/>
  <c r="I39" i="1"/>
  <c r="K59" i="1"/>
  <c r="I63" i="1" s="1"/>
  <c r="I55" i="1"/>
</calcChain>
</file>

<file path=xl/connections.xml><?xml version="1.0" encoding="utf-8"?>
<connections xmlns="http://schemas.openxmlformats.org/spreadsheetml/2006/main">
  <connection id="1" name="Conexão" type="4" refreshedVersion="5" background="1" saveData="1">
    <webPr sourceData="1" parsePre="1" consecutive="1" xl2000="1" url="http://www.fapesp.br/3162"/>
  </connection>
  <connection id="2" name="Conexão1" type="4" refreshedVersion="5" background="1" saveData="1">
    <webPr sourceData="1" parsePre="1" consecutive="1" xl2000="1" url="http://www.fapesp.br/3162"/>
  </connection>
  <connection id="3" name="Conexão2" type="4" refreshedVersion="5" background="1" saveData="1">
    <webPr sourceData="1" parsePre="1" consecutive="1" xl2000="1" url="http://www.fapesp.br/3162"/>
  </connection>
</connections>
</file>

<file path=xl/sharedStrings.xml><?xml version="1.0" encoding="utf-8"?>
<sst xmlns="http://schemas.openxmlformats.org/spreadsheetml/2006/main" count="69" uniqueCount="35">
  <si>
    <t>MODALIDADE</t>
  </si>
  <si>
    <t>VALOR BOLSA</t>
  </si>
  <si>
    <t>DÓLAR AMERICANO</t>
  </si>
  <si>
    <t>INICIAÇÃO CIENTÍFICA</t>
  </si>
  <si>
    <t>DÓLAR AUSTRALIANO</t>
  </si>
  <si>
    <t>MESTRADO I</t>
  </si>
  <si>
    <t>DÓLAR CANADENSE</t>
  </si>
  <si>
    <t>MESTRADO II</t>
  </si>
  <si>
    <t>EURO</t>
  </si>
  <si>
    <t>DOUTORADO I</t>
  </si>
  <si>
    <t>FRANCO SUIÇO</t>
  </si>
  <si>
    <t>DOUTORADO II</t>
  </si>
  <si>
    <t>IENE</t>
  </si>
  <si>
    <t>DOUTORADO DIRETO I</t>
  </si>
  <si>
    <t>LIBRA ESTERLINA</t>
  </si>
  <si>
    <t>DOUTORADO DIRETO II</t>
  </si>
  <si>
    <t xml:space="preserve">  NOME DO BOLSISTA:</t>
  </si>
  <si>
    <t>DOUTORADO DIRETO III</t>
  </si>
  <si>
    <t>DOUTORADO DIRETO IV</t>
  </si>
  <si>
    <t xml:space="preserve">  PROCESSO: </t>
  </si>
  <si>
    <t>PÓS-DOUTORADO</t>
  </si>
  <si>
    <t xml:space="preserve">MÊS </t>
  </si>
  <si>
    <t>MOEDA</t>
  </si>
  <si>
    <t>TAXA:</t>
  </si>
  <si>
    <t>DIFERENÇA RT:</t>
  </si>
  <si>
    <t>MENSALIDADE CONVERTIDA:</t>
  </si>
  <si>
    <t>DIFERENÇA CONVERTIDA PARA REAIS QUE PODE SER  UTILIZADA PELA  RESERVA TÉCNICA:</t>
  </si>
  <si>
    <t>DIFERENÇA  CONVERTIDA  PARA  REAIS  QUE PODE SER  UTILIZADA PELA  RESERVA TÉCNICA:</t>
  </si>
  <si>
    <t>PLANILHA DE CÁLCULO PARA MANUTENÇÃO MENSAL NO EXTERIOR COM RESERVA TÉCNICA</t>
  </si>
  <si>
    <t xml:space="preserve">MODALIDADE DE BOLSA NO PAÍS: </t>
  </si>
  <si>
    <t>CÂMBIO (Informe a moeda e o valor de sua taxa em reais)</t>
  </si>
  <si>
    <t>VALOR DA MENSALIDADE - BOLSA NO PAÍS:</t>
  </si>
  <si>
    <t>VALOR DA MENSALIDADE - BEPE:</t>
  </si>
  <si>
    <t>Para cálculo da manutenção mensal no exterior com utilização da Reserva Técnica da Bolsa no País, selecione a "Modalidade de Bolsa no País", preencha o "Valor da Mensalidade - BEPE", que poderá ser consultado em www.fapesp.br/15939, selecione a “Moeda” e indique a “Taxa” para a conversão da moeda para reais, considerando a cotação divulgada pelo Banco Central na data anterior ao pagamento, que poderá ser consultada em www.bcb.gov.br/conversao.</t>
  </si>
  <si>
    <t>FAPESP,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</si>
</sst>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C03C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C03C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8" fontId="4" fillId="0" borderId="0" xfId="2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8" fontId="4" fillId="0" borderId="7" xfId="2" applyNumberFormat="1" applyFont="1" applyBorder="1" applyAlignment="1">
      <alignment horizontal="center" vertical="center"/>
    </xf>
    <xf numFmtId="164" fontId="4" fillId="0" borderId="4" xfId="1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hidden="1"/>
    </xf>
    <xf numFmtId="40" fontId="4" fillId="0" borderId="4" xfId="2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3" applyFont="1"/>
    <xf numFmtId="0" fontId="1" fillId="0" borderId="0" xfId="0" applyFont="1"/>
    <xf numFmtId="0" fontId="1" fillId="0" borderId="0" xfId="0" applyFont="1" applyProtection="1">
      <protection hidden="1"/>
    </xf>
    <xf numFmtId="0" fontId="1" fillId="0" borderId="0" xfId="0" applyFont="1" applyBorder="1"/>
    <xf numFmtId="0" fontId="1" fillId="0" borderId="0" xfId="0" applyFont="1" applyAlignment="1" applyProtection="1"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/>
    <xf numFmtId="44" fontId="1" fillId="0" borderId="0" xfId="0" applyNumberFormat="1" applyFont="1" applyBorder="1" applyAlignment="1" applyProtection="1">
      <alignment vertical="center"/>
    </xf>
    <xf numFmtId="8" fontId="1" fillId="0" borderId="0" xfId="0" applyNumberFormat="1" applyFont="1"/>
    <xf numFmtId="0" fontId="13" fillId="0" borderId="0" xfId="0" applyFont="1" applyAlignment="1"/>
    <xf numFmtId="0" fontId="3" fillId="0" borderId="0" xfId="3" applyFont="1" applyAlignment="1"/>
    <xf numFmtId="0" fontId="1" fillId="0" borderId="0" xfId="0" applyFont="1" applyFill="1" applyBorder="1"/>
    <xf numFmtId="0" fontId="1" fillId="0" borderId="0" xfId="0" applyFont="1" applyAlignment="1"/>
    <xf numFmtId="8" fontId="1" fillId="2" borderId="0" xfId="0" applyNumberFormat="1" applyFont="1" applyFill="1" applyBorder="1" applyAlignment="1">
      <alignment vertical="top"/>
    </xf>
    <xf numFmtId="0" fontId="1" fillId="0" borderId="0" xfId="0" applyFont="1" applyBorder="1" applyAlignment="1"/>
    <xf numFmtId="8" fontId="1" fillId="0" borderId="0" xfId="0" applyNumberFormat="1" applyFont="1" applyFill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8" fontId="1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Border="1" applyAlignment="1">
      <alignment vertical="center" wrapText="1"/>
    </xf>
    <xf numFmtId="8" fontId="16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/>
      <protection hidden="1"/>
    </xf>
    <xf numFmtId="8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8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/>
    <xf numFmtId="0" fontId="2" fillId="0" borderId="0" xfId="0" applyFont="1" applyBorder="1" applyAlignment="1" applyProtection="1">
      <alignment horizontal="center" vertical="center"/>
    </xf>
    <xf numFmtId="6" fontId="1" fillId="0" borderId="0" xfId="2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 hidden="1"/>
    </xf>
    <xf numFmtId="0" fontId="9" fillId="0" borderId="1" xfId="0" applyFont="1" applyBorder="1" applyAlignment="1" applyProtection="1">
      <alignment horizontal="center" vertical="center" shrinkToFit="1"/>
      <protection locked="0" hidden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8" fontId="4" fillId="0" borderId="2" xfId="2" applyNumberFormat="1" applyFont="1" applyBorder="1" applyAlignment="1" applyProtection="1">
      <alignment horizontal="center" vertical="center"/>
      <protection hidden="1"/>
    </xf>
    <xf numFmtId="8" fontId="4" fillId="0" borderId="1" xfId="2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17" fillId="0" borderId="9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justify" vertical="center" wrapText="1"/>
    </xf>
    <xf numFmtId="8" fontId="4" fillId="0" borderId="2" xfId="2" applyNumberFormat="1" applyFont="1" applyBorder="1" applyAlignment="1" applyProtection="1">
      <alignment horizontal="center" vertical="center" shrinkToFit="1"/>
      <protection hidden="1"/>
    </xf>
    <xf numFmtId="8" fontId="4" fillId="0" borderId="1" xfId="2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left" vertical="center"/>
      <protection locked="0" hidden="1"/>
    </xf>
    <xf numFmtId="0" fontId="6" fillId="0" borderId="2" xfId="0" applyFont="1" applyBorder="1" applyAlignment="1" applyProtection="1">
      <alignment horizontal="left"/>
      <protection locked="0" hidden="1"/>
    </xf>
    <xf numFmtId="0" fontId="6" fillId="0" borderId="3" xfId="0" applyFont="1" applyBorder="1" applyAlignment="1" applyProtection="1">
      <alignment horizontal="left"/>
      <protection locked="0" hidden="1"/>
    </xf>
    <xf numFmtId="0" fontId="6" fillId="0" borderId="1" xfId="0" applyFont="1" applyBorder="1" applyAlignment="1" applyProtection="1">
      <alignment horizontal="left"/>
      <protection locked="0" hidden="1"/>
    </xf>
    <xf numFmtId="1" fontId="6" fillId="3" borderId="2" xfId="0" applyNumberFormat="1" applyFont="1" applyFill="1" applyBorder="1" applyAlignment="1" applyProtection="1">
      <alignment horizontal="center" vertical="center" shrinkToFit="1"/>
      <protection locked="0"/>
    </xf>
    <xf numFmtId="1" fontId="6" fillId="3" borderId="3" xfId="0" applyNumberFormat="1" applyFont="1" applyFill="1" applyBorder="1" applyAlignment="1" applyProtection="1">
      <alignment horizontal="center" vertical="center" shrinkToFit="1"/>
      <protection locked="0"/>
    </xf>
    <xf numFmtId="1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3" fontId="1" fillId="3" borderId="2" xfId="1" applyNumberFormat="1" applyFont="1" applyFill="1" applyBorder="1" applyAlignment="1" applyProtection="1">
      <alignment horizontal="center" vertical="center"/>
      <protection locked="0" hidden="1"/>
    </xf>
    <xf numFmtId="3" fontId="1" fillId="3" borderId="3" xfId="1" applyNumberFormat="1" applyFont="1" applyFill="1" applyBorder="1" applyAlignment="1" applyProtection="1">
      <alignment horizontal="center" vertical="center"/>
      <protection locked="0" hidden="1"/>
    </xf>
    <xf numFmtId="3" fontId="1" fillId="3" borderId="1" xfId="1" applyNumberFormat="1" applyFont="1" applyFill="1" applyBorder="1" applyAlignment="1" applyProtection="1">
      <alignment horizontal="center" vertical="center"/>
      <protection locked="0" hidden="1"/>
    </xf>
    <xf numFmtId="8" fontId="1" fillId="0" borderId="2" xfId="1" applyNumberFormat="1" applyFont="1" applyBorder="1" applyAlignment="1" applyProtection="1">
      <alignment horizontal="center" vertical="center"/>
      <protection hidden="1"/>
    </xf>
    <xf numFmtId="8" fontId="1" fillId="0" borderId="3" xfId="1" applyNumberFormat="1" applyFont="1" applyBorder="1" applyAlignment="1" applyProtection="1">
      <alignment horizontal="center" vertical="center"/>
      <protection hidden="1"/>
    </xf>
    <xf numFmtId="8" fontId="1" fillId="0" borderId="1" xfId="1" applyNumberFormat="1" applyFont="1" applyBorder="1" applyAlignment="1" applyProtection="1">
      <alignment horizontal="center" vertical="center"/>
      <protection hidden="1"/>
    </xf>
  </cellXfs>
  <cellStyles count="5">
    <cellStyle name="Hiperlink" xfId="3" builtinId="8"/>
    <cellStyle name="Hiperlink Visitado" xfId="4" builtinId="9" hidden="1"/>
    <cellStyle name="Moeda" xfId="2" builtinId="4"/>
    <cellStyle name="Normal" xfId="0" builtinId="0"/>
    <cellStyle name="Vírgula" xfId="1" builtinId="3"/>
  </cellStyles>
  <dxfs count="29">
    <dxf>
      <font>
        <b/>
        <i val="0"/>
        <color theme="1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color rgb="FF0C03C3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color rgb="FF0C03C3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color rgb="FF0C03C3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7C80"/>
      <color rgb="FFFF9966"/>
      <color rgb="FF0000FF"/>
      <color rgb="FF0C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228601</xdr:colOff>
      <xdr:row>0</xdr:row>
      <xdr:rowOff>165287</xdr:rowOff>
    </xdr:from>
    <xdr:ext cx="2068606" cy="652743"/>
    <xdr:pic>
      <xdr:nvPicPr>
        <xdr:cNvPr id="2" name="Imagem 1" descr="MARCAFAPESP_4.8cm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4" y="165287"/>
          <a:ext cx="2068606" cy="652743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name="3162_3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3162_2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3162_4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FD162"/>
  <sheetViews>
    <sheetView showGridLines="0" showRowColHeaders="0" tabSelected="1" zoomScale="85" zoomScaleNormal="85" workbookViewId="0">
      <selection activeCell="D10" sqref="D10:L10"/>
    </sheetView>
  </sheetViews>
  <sheetFormatPr defaultColWidth="3.85546875" defaultRowHeight="15" zeroHeight="1" x14ac:dyDescent="0.25"/>
  <cols>
    <col min="1" max="1" width="1.42578125" style="22" customWidth="1"/>
    <col min="2" max="2" width="15.140625" style="22" customWidth="1"/>
    <col min="3" max="3" width="11.5703125" style="22" customWidth="1"/>
    <col min="4" max="4" width="12.42578125" style="22" customWidth="1"/>
    <col min="5" max="5" width="14.28515625" style="22" customWidth="1"/>
    <col min="6" max="6" width="2.7109375" style="22" customWidth="1"/>
    <col min="7" max="7" width="15.5703125" style="22" customWidth="1"/>
    <col min="8" max="8" width="17.42578125" style="22" customWidth="1"/>
    <col min="9" max="9" width="2.28515625" style="22" customWidth="1"/>
    <col min="10" max="11" width="12.7109375" style="22" customWidth="1"/>
    <col min="12" max="12" width="2.42578125" style="22" customWidth="1"/>
    <col min="13" max="13" width="3.85546875" style="22"/>
    <col min="14" max="24" width="0" style="22" hidden="1" customWidth="1"/>
    <col min="25" max="27" width="0" style="24" hidden="1" customWidth="1"/>
    <col min="28" max="16384" width="0" style="22" hidden="1" customWidth="1"/>
  </cols>
  <sheetData>
    <row r="1" spans="1:27" ht="19.5" customHeight="1" x14ac:dyDescent="0.25">
      <c r="A1" s="21"/>
      <c r="D1" s="30"/>
      <c r="P1" s="23"/>
      <c r="Q1" s="23"/>
      <c r="R1" s="23"/>
    </row>
    <row r="2" spans="1:27" ht="19.5" customHeight="1" x14ac:dyDescent="0.25">
      <c r="B2" s="40"/>
      <c r="C2" s="41"/>
      <c r="D2" s="40"/>
      <c r="E2" s="42"/>
      <c r="F2" s="40"/>
      <c r="G2" s="40"/>
      <c r="H2" s="40"/>
      <c r="I2" s="40"/>
      <c r="J2" s="40"/>
      <c r="K2" s="40"/>
      <c r="L2" s="41"/>
      <c r="M2" s="41"/>
      <c r="N2" s="40"/>
      <c r="O2" s="40"/>
      <c r="P2" s="25"/>
      <c r="Q2" s="43" t="s">
        <v>0</v>
      </c>
      <c r="R2" s="25" t="s">
        <v>1</v>
      </c>
      <c r="S2" s="40"/>
      <c r="T2" s="26"/>
      <c r="U2" s="26"/>
      <c r="V2" s="26"/>
    </row>
    <row r="3" spans="1:27" ht="19.5" customHeight="1" x14ac:dyDescent="0.25">
      <c r="B3" s="40"/>
      <c r="C3" s="41"/>
      <c r="D3" s="40"/>
      <c r="E3" s="40"/>
      <c r="F3" s="40"/>
      <c r="G3" s="40"/>
      <c r="H3" s="40"/>
      <c r="I3" s="40"/>
      <c r="J3" s="40"/>
      <c r="K3" s="27"/>
      <c r="L3" s="27"/>
      <c r="M3" s="27"/>
      <c r="N3" s="27"/>
      <c r="O3" s="40"/>
      <c r="P3" s="44" t="s">
        <v>2</v>
      </c>
      <c r="Q3" s="45" t="s">
        <v>3</v>
      </c>
      <c r="R3" s="46">
        <v>853.8</v>
      </c>
      <c r="S3" s="28" t="str">
        <f>IF(R3=U3,"SIM","NOT")</f>
        <v>NOT</v>
      </c>
      <c r="T3" s="26"/>
      <c r="U3" s="29"/>
      <c r="V3" s="26"/>
      <c r="Y3" s="47"/>
      <c r="Z3" s="48"/>
      <c r="AA3" s="48"/>
    </row>
    <row r="4" spans="1:27" ht="12.75" customHeight="1" x14ac:dyDescent="0.25">
      <c r="B4" s="40"/>
      <c r="C4" s="41"/>
      <c r="E4" s="30"/>
      <c r="F4" s="40"/>
      <c r="G4" s="31"/>
      <c r="H4" s="40"/>
      <c r="I4" s="40"/>
      <c r="J4" s="40"/>
      <c r="K4" s="40"/>
      <c r="L4" s="41"/>
      <c r="M4" s="41"/>
      <c r="N4" s="27"/>
      <c r="O4" s="40"/>
      <c r="P4" s="23" t="s">
        <v>4</v>
      </c>
      <c r="Q4" s="49" t="s">
        <v>5</v>
      </c>
      <c r="R4" s="50">
        <v>2507.1</v>
      </c>
      <c r="S4" s="28" t="str">
        <f t="shared" ref="S4:S12" si="0">IF(R4=U4,"SIM","NOT")</f>
        <v>NOT</v>
      </c>
      <c r="T4" s="26"/>
      <c r="U4" s="29"/>
      <c r="V4" s="26"/>
      <c r="Y4" s="47"/>
      <c r="Z4" s="48"/>
      <c r="AA4" s="48"/>
    </row>
    <row r="5" spans="1:27" ht="8.25" customHeight="1" x14ac:dyDescent="0.25">
      <c r="B5" s="40"/>
      <c r="C5" s="41"/>
      <c r="D5" s="40"/>
      <c r="E5" s="40"/>
      <c r="F5" s="40"/>
      <c r="G5" s="40"/>
      <c r="H5" s="40"/>
      <c r="I5" s="40"/>
      <c r="J5" s="40"/>
      <c r="K5" s="40"/>
      <c r="L5" s="41"/>
      <c r="M5" s="41"/>
      <c r="N5" s="40"/>
      <c r="O5" s="40"/>
      <c r="P5" s="23" t="s">
        <v>6</v>
      </c>
      <c r="Q5" s="51" t="s">
        <v>7</v>
      </c>
      <c r="R5" s="52">
        <v>2661.6</v>
      </c>
      <c r="S5" s="28" t="str">
        <f t="shared" si="0"/>
        <v>NOT</v>
      </c>
      <c r="T5" s="26"/>
      <c r="U5" s="29"/>
      <c r="V5" s="26"/>
      <c r="Y5" s="47"/>
      <c r="Z5" s="48"/>
      <c r="AA5" s="48"/>
    </row>
    <row r="6" spans="1:27" ht="19.5" customHeight="1" x14ac:dyDescent="0.25">
      <c r="B6" s="102" t="s">
        <v>28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53"/>
      <c r="N6" s="53"/>
      <c r="O6" s="53"/>
      <c r="P6" s="44" t="s">
        <v>8</v>
      </c>
      <c r="Q6" s="51" t="s">
        <v>9</v>
      </c>
      <c r="R6" s="52">
        <v>3694.8</v>
      </c>
      <c r="S6" s="28" t="str">
        <f t="shared" si="0"/>
        <v>NOT</v>
      </c>
      <c r="T6" s="26"/>
      <c r="U6" s="29"/>
      <c r="V6" s="32"/>
      <c r="Y6" s="47"/>
      <c r="Z6" s="48"/>
      <c r="AA6" s="48"/>
    </row>
    <row r="7" spans="1:27" ht="40.5" customHeight="1" x14ac:dyDescent="0.25">
      <c r="B7" s="103" t="s">
        <v>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54"/>
      <c r="N7" s="54"/>
      <c r="O7" s="54"/>
      <c r="P7" s="22" t="s">
        <v>10</v>
      </c>
      <c r="Q7" s="51" t="s">
        <v>11</v>
      </c>
      <c r="R7" s="52">
        <v>4572.8999999999996</v>
      </c>
      <c r="S7" s="28" t="str">
        <f t="shared" si="0"/>
        <v>NOT</v>
      </c>
      <c r="T7" s="26"/>
      <c r="U7" s="29"/>
      <c r="V7" s="32"/>
      <c r="Y7" s="47"/>
      <c r="Z7" s="48"/>
      <c r="AA7" s="48"/>
    </row>
    <row r="8" spans="1:27" ht="19.5" customHeight="1" x14ac:dyDescent="0.25"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55"/>
      <c r="N8" s="55"/>
      <c r="O8" s="54"/>
      <c r="P8" s="56" t="s">
        <v>12</v>
      </c>
      <c r="Q8" s="51" t="s">
        <v>13</v>
      </c>
      <c r="R8" s="50">
        <v>2507.1</v>
      </c>
      <c r="S8" s="28" t="str">
        <f t="shared" si="0"/>
        <v>NOT</v>
      </c>
      <c r="T8" s="32"/>
      <c r="U8" s="29"/>
      <c r="V8" s="32"/>
      <c r="Y8" s="47"/>
      <c r="Z8" s="48"/>
      <c r="AA8" s="48"/>
    </row>
    <row r="9" spans="1:27" ht="10.5" customHeight="1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4"/>
      <c r="P9" s="56" t="s">
        <v>14</v>
      </c>
      <c r="Q9" s="51" t="s">
        <v>15</v>
      </c>
      <c r="R9" s="52">
        <v>2661.6</v>
      </c>
      <c r="S9" s="28" t="str">
        <f t="shared" si="0"/>
        <v>NOT</v>
      </c>
      <c r="T9" s="32"/>
      <c r="U9" s="29"/>
      <c r="V9" s="32"/>
    </row>
    <row r="10" spans="1:27" s="33" customFormat="1" ht="20.100000000000001" customHeight="1" x14ac:dyDescent="0.25">
      <c r="B10" s="58" t="s">
        <v>16</v>
      </c>
      <c r="C10" s="59"/>
      <c r="D10" s="109"/>
      <c r="E10" s="110"/>
      <c r="F10" s="110"/>
      <c r="G10" s="110"/>
      <c r="H10" s="110"/>
      <c r="I10" s="110"/>
      <c r="J10" s="110"/>
      <c r="K10" s="110"/>
      <c r="L10" s="111"/>
      <c r="M10" s="60"/>
      <c r="N10" s="60"/>
      <c r="P10" s="61"/>
      <c r="Q10" s="51" t="s">
        <v>17</v>
      </c>
      <c r="R10" s="52">
        <v>3694.8</v>
      </c>
      <c r="S10" s="28" t="str">
        <f t="shared" si="0"/>
        <v>NOT</v>
      </c>
      <c r="T10" s="32"/>
      <c r="U10" s="34"/>
      <c r="V10" s="32"/>
      <c r="Y10" s="35"/>
      <c r="Z10" s="35"/>
      <c r="AA10" s="35"/>
    </row>
    <row r="11" spans="1:27" ht="8.25" customHeight="1" x14ac:dyDescent="0.25">
      <c r="B11" s="58"/>
      <c r="C11" s="62"/>
      <c r="D11" s="63"/>
      <c r="E11" s="63"/>
      <c r="F11" s="63"/>
      <c r="G11" s="63"/>
      <c r="H11" s="63"/>
      <c r="I11" s="63"/>
      <c r="J11" s="63"/>
      <c r="K11" s="60"/>
      <c r="L11" s="60"/>
      <c r="M11" s="60"/>
      <c r="N11" s="60"/>
      <c r="O11" s="60"/>
      <c r="P11" s="64"/>
      <c r="Q11" s="51" t="s">
        <v>18</v>
      </c>
      <c r="R11" s="52">
        <v>4572.8999999999996</v>
      </c>
      <c r="S11" s="28" t="str">
        <f t="shared" si="0"/>
        <v>NOT</v>
      </c>
      <c r="T11" s="32"/>
      <c r="U11" s="29"/>
      <c r="V11" s="32"/>
    </row>
    <row r="12" spans="1:27" ht="20.100000000000001" customHeight="1" x14ac:dyDescent="0.25">
      <c r="B12" s="58" t="s">
        <v>19</v>
      </c>
      <c r="C12" s="108"/>
      <c r="D12" s="108"/>
      <c r="E12" s="63"/>
      <c r="F12" s="63"/>
      <c r="G12" s="106" t="s">
        <v>29</v>
      </c>
      <c r="H12" s="107"/>
      <c r="I12" s="112"/>
      <c r="J12" s="113"/>
      <c r="K12" s="113"/>
      <c r="L12" s="114"/>
      <c r="M12" s="60"/>
      <c r="N12" s="60"/>
      <c r="O12" s="60"/>
      <c r="P12" s="39"/>
      <c r="Q12" s="45" t="s">
        <v>20</v>
      </c>
      <c r="R12" s="50">
        <v>9047.4</v>
      </c>
      <c r="S12" s="28" t="str">
        <f t="shared" si="0"/>
        <v>NOT</v>
      </c>
      <c r="T12" s="32"/>
      <c r="U12" s="29"/>
      <c r="V12" s="32"/>
    </row>
    <row r="13" spans="1:27" ht="6" customHeight="1" x14ac:dyDescent="0.25">
      <c r="B13" s="58"/>
      <c r="C13" s="65"/>
      <c r="D13" s="65"/>
      <c r="E13" s="63"/>
      <c r="F13" s="63"/>
      <c r="G13" s="63"/>
      <c r="H13" s="66"/>
      <c r="I13" s="63"/>
      <c r="J13" s="63"/>
      <c r="K13" s="60"/>
      <c r="L13" s="60"/>
      <c r="M13" s="60"/>
      <c r="N13" s="60"/>
      <c r="O13" s="60"/>
      <c r="P13" s="26"/>
      <c r="Q13" s="26"/>
      <c r="T13" s="32"/>
      <c r="U13" s="36"/>
      <c r="V13" s="32"/>
    </row>
    <row r="14" spans="1:27" ht="21" customHeight="1" x14ac:dyDescent="0.25">
      <c r="B14" s="82"/>
      <c r="C14" s="82"/>
      <c r="D14" s="82"/>
      <c r="E14" s="82"/>
      <c r="F14" s="97" t="s">
        <v>32</v>
      </c>
      <c r="G14" s="98"/>
      <c r="H14" s="98"/>
      <c r="I14" s="99"/>
      <c r="J14" s="115"/>
      <c r="K14" s="116"/>
      <c r="L14" s="117"/>
      <c r="M14" s="26"/>
      <c r="N14" s="26"/>
      <c r="O14" s="60"/>
      <c r="T14" s="32"/>
      <c r="U14" s="36"/>
      <c r="V14" s="32"/>
    </row>
    <row r="15" spans="1:27" ht="6" customHeight="1" x14ac:dyDescent="0.25">
      <c r="B15" s="82"/>
      <c r="C15" s="82"/>
      <c r="D15" s="82"/>
      <c r="E15" s="82"/>
      <c r="F15" s="26"/>
      <c r="G15" s="26"/>
      <c r="H15" s="67"/>
      <c r="I15" s="68"/>
      <c r="J15" s="68"/>
      <c r="K15" s="38"/>
      <c r="L15" s="26"/>
      <c r="M15" s="26"/>
      <c r="N15" s="26"/>
      <c r="O15" s="60"/>
      <c r="T15" s="32"/>
      <c r="U15" s="36"/>
      <c r="V15" s="32"/>
    </row>
    <row r="16" spans="1:27" s="26" customFormat="1" ht="19.5" customHeight="1" x14ac:dyDescent="0.25">
      <c r="B16" s="82"/>
      <c r="C16" s="82"/>
      <c r="D16" s="82"/>
      <c r="E16" s="82"/>
      <c r="F16" s="97" t="s">
        <v>31</v>
      </c>
      <c r="G16" s="98"/>
      <c r="H16" s="98"/>
      <c r="I16" s="99"/>
      <c r="J16" s="118" t="str">
        <f>IF($I$12=0,"",INDEX($R$3:$R$12,MATCH(I12,$Q$3:$Q$12,0)))</f>
        <v/>
      </c>
      <c r="K16" s="119"/>
      <c r="L16" s="120"/>
      <c r="M16" s="58"/>
      <c r="N16" s="58"/>
      <c r="O16" s="60"/>
      <c r="P16" s="22"/>
      <c r="Q16" s="29"/>
      <c r="T16" s="22"/>
      <c r="U16" s="29"/>
      <c r="V16" s="22"/>
      <c r="Y16" s="37"/>
      <c r="Z16" s="37"/>
      <c r="AA16" s="37"/>
    </row>
    <row r="17" spans="1:27" s="26" customFormat="1" ht="6" customHeight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60"/>
      <c r="P17" s="22"/>
      <c r="Q17" s="29"/>
      <c r="T17" s="22"/>
      <c r="U17" s="29"/>
      <c r="V17" s="22"/>
      <c r="Y17" s="37"/>
      <c r="Z17" s="37"/>
      <c r="AA17" s="37"/>
    </row>
    <row r="18" spans="1:27" s="26" customFormat="1" ht="15.6" customHeight="1" x14ac:dyDescent="0.25">
      <c r="B18" s="70" t="s">
        <v>21</v>
      </c>
      <c r="C18" s="13" t="s">
        <v>30</v>
      </c>
      <c r="D18" s="13"/>
      <c r="E18" s="13"/>
      <c r="F18" s="13"/>
      <c r="G18" s="13"/>
      <c r="H18" s="13"/>
      <c r="I18" s="13"/>
      <c r="J18" s="71"/>
      <c r="K18" s="71"/>
      <c r="L18" s="72"/>
      <c r="N18" s="58"/>
      <c r="O18" s="60"/>
      <c r="P18" s="29"/>
      <c r="Q18" s="29"/>
      <c r="T18" s="22"/>
      <c r="U18" s="29"/>
      <c r="V18" s="22"/>
      <c r="Y18" s="37"/>
      <c r="Z18" s="37"/>
      <c r="AA18" s="37"/>
    </row>
    <row r="19" spans="1:27" s="26" customFormat="1" ht="15.6" customHeight="1" x14ac:dyDescent="0.25">
      <c r="B19" s="87">
        <v>1</v>
      </c>
      <c r="C19" s="84" t="s">
        <v>22</v>
      </c>
      <c r="D19" s="88"/>
      <c r="E19" s="89"/>
      <c r="F19" s="14"/>
      <c r="G19" s="15" t="s">
        <v>23</v>
      </c>
      <c r="H19" s="9"/>
      <c r="I19" s="1"/>
      <c r="J19" s="2" t="s">
        <v>24</v>
      </c>
      <c r="K19" s="11" t="str">
        <f>IF(OR(H19=0,I12=0),"",$J$14-E21)</f>
        <v/>
      </c>
      <c r="L19" s="4"/>
      <c r="N19" s="58"/>
      <c r="O19" s="60"/>
      <c r="P19" s="29"/>
      <c r="Q19" s="29"/>
      <c r="T19" s="22"/>
      <c r="U19" s="29"/>
      <c r="V19" s="22"/>
      <c r="Y19" s="37"/>
      <c r="Z19" s="37"/>
      <c r="AA19" s="37"/>
    </row>
    <row r="20" spans="1:27" s="26" customFormat="1" ht="15.6" customHeight="1" x14ac:dyDescent="0.25">
      <c r="B20" s="87"/>
      <c r="C20" s="16"/>
      <c r="D20" s="16"/>
      <c r="E20" s="16"/>
      <c r="F20" s="16"/>
      <c r="G20" s="20"/>
      <c r="H20" s="20"/>
      <c r="I20" s="20"/>
      <c r="J20" s="100"/>
      <c r="K20" s="100"/>
      <c r="L20" s="3"/>
      <c r="M20" s="39"/>
      <c r="N20" s="58"/>
      <c r="O20" s="60"/>
      <c r="P20" s="29"/>
      <c r="Q20" s="29"/>
      <c r="T20" s="22"/>
      <c r="U20" s="29"/>
      <c r="V20" s="22"/>
      <c r="Y20" s="37"/>
      <c r="Z20" s="37"/>
      <c r="AA20" s="37"/>
    </row>
    <row r="21" spans="1:27" s="26" customFormat="1" ht="15.6" customHeight="1" x14ac:dyDescent="0.25">
      <c r="B21" s="87"/>
      <c r="C21" s="18" t="s">
        <v>25</v>
      </c>
      <c r="D21" s="19"/>
      <c r="E21" s="10" t="str">
        <f>IF(OR($J$16=0,H19=0,$I$12=0),"",$J$16/H19)</f>
        <v/>
      </c>
      <c r="F21" s="90" t="str">
        <f>IF(D19="","  INFORME A MOEDA",D19)</f>
        <v xml:space="preserve">  INFORME A MOEDA</v>
      </c>
      <c r="G21" s="91"/>
      <c r="H21" s="1"/>
      <c r="I21" s="1"/>
      <c r="J21" s="101"/>
      <c r="K21" s="101"/>
      <c r="L21" s="4"/>
      <c r="N21" s="58"/>
      <c r="O21" s="60"/>
      <c r="P21" s="29"/>
      <c r="Q21" s="29"/>
      <c r="T21" s="22"/>
      <c r="U21" s="29"/>
      <c r="V21" s="22"/>
      <c r="Y21" s="37"/>
      <c r="Z21" s="37"/>
      <c r="AA21" s="37"/>
    </row>
    <row r="22" spans="1:27" s="26" customFormat="1" ht="15.6" customHeight="1" x14ac:dyDescent="0.25">
      <c r="B22" s="87"/>
      <c r="C22" s="20"/>
      <c r="D22" s="20"/>
      <c r="E22" s="20"/>
      <c r="F22" s="20"/>
      <c r="G22" s="20"/>
      <c r="H22" s="20"/>
      <c r="I22" s="17"/>
      <c r="J22" s="20"/>
      <c r="K22" s="20"/>
      <c r="L22" s="3"/>
      <c r="M22" s="39"/>
      <c r="N22" s="58"/>
      <c r="O22" s="60"/>
      <c r="P22" s="29"/>
      <c r="Q22" s="29"/>
      <c r="T22" s="22"/>
      <c r="U22" s="29"/>
      <c r="V22" s="22"/>
      <c r="Y22" s="37"/>
      <c r="Z22" s="37"/>
      <c r="AA22" s="37"/>
    </row>
    <row r="23" spans="1:27" s="26" customFormat="1" ht="15.6" customHeight="1" x14ac:dyDescent="0.25">
      <c r="A23" s="39"/>
      <c r="B23" s="87"/>
      <c r="C23" s="92" t="s">
        <v>26</v>
      </c>
      <c r="D23" s="93"/>
      <c r="E23" s="93"/>
      <c r="F23" s="93"/>
      <c r="G23" s="93"/>
      <c r="H23" s="94"/>
      <c r="I23" s="104" t="str">
        <f>IF(OR(H19=0,K19=""),"",K19*H19)</f>
        <v/>
      </c>
      <c r="J23" s="105"/>
      <c r="K23" s="1"/>
      <c r="L23" s="3"/>
      <c r="M23" s="39"/>
      <c r="N23" s="58"/>
      <c r="O23" s="60"/>
      <c r="T23" s="22"/>
      <c r="U23" s="29"/>
      <c r="V23" s="22"/>
      <c r="Y23" s="37"/>
      <c r="Z23" s="37"/>
      <c r="AA23" s="37"/>
    </row>
    <row r="24" spans="1:27" s="26" customFormat="1" ht="15.6" customHeight="1" x14ac:dyDescent="0.25">
      <c r="A24" s="39"/>
      <c r="B24" s="73"/>
      <c r="C24" s="7"/>
      <c r="D24" s="7"/>
      <c r="E24" s="7"/>
      <c r="F24" s="7"/>
      <c r="G24" s="7"/>
      <c r="H24" s="8"/>
      <c r="I24" s="74"/>
      <c r="J24" s="74"/>
      <c r="K24" s="75"/>
      <c r="L24" s="76"/>
      <c r="M24" s="39"/>
      <c r="N24" s="58"/>
      <c r="O24" s="60"/>
      <c r="T24" s="22"/>
      <c r="U24" s="29"/>
      <c r="V24" s="22"/>
      <c r="Y24" s="37"/>
      <c r="Z24" s="37"/>
      <c r="AA24" s="37"/>
    </row>
    <row r="25" spans="1:27" s="26" customFormat="1" ht="8.1" customHeight="1" x14ac:dyDescent="0.25">
      <c r="A25" s="39"/>
      <c r="B25" s="77"/>
      <c r="C25" s="5"/>
      <c r="D25" s="5"/>
      <c r="E25" s="5"/>
      <c r="F25" s="5"/>
      <c r="G25" s="5"/>
      <c r="H25" s="6"/>
      <c r="I25" s="17"/>
      <c r="J25" s="17"/>
      <c r="K25" s="20"/>
      <c r="L25" s="20"/>
      <c r="M25" s="39"/>
      <c r="N25" s="58"/>
      <c r="O25" s="60"/>
      <c r="T25" s="22"/>
      <c r="U25" s="29"/>
      <c r="V25" s="22"/>
      <c r="Y25" s="37"/>
      <c r="Z25" s="37"/>
      <c r="AA25" s="37"/>
    </row>
    <row r="26" spans="1:27" s="26" customFormat="1" ht="15.6" customHeight="1" x14ac:dyDescent="0.25">
      <c r="B26" s="70" t="s">
        <v>21</v>
      </c>
      <c r="C26" s="13" t="s">
        <v>30</v>
      </c>
      <c r="D26" s="13"/>
      <c r="E26" s="13"/>
      <c r="F26" s="13"/>
      <c r="G26" s="13"/>
      <c r="H26" s="13"/>
      <c r="I26" s="13"/>
      <c r="J26" s="71"/>
      <c r="K26" s="71"/>
      <c r="L26" s="72"/>
      <c r="N26" s="58"/>
      <c r="O26" s="60"/>
      <c r="T26" s="22"/>
      <c r="U26" s="29"/>
      <c r="V26" s="22"/>
      <c r="Y26" s="37"/>
      <c r="Z26" s="37"/>
      <c r="AA26" s="37"/>
    </row>
    <row r="27" spans="1:27" s="26" customFormat="1" ht="15.6" customHeight="1" x14ac:dyDescent="0.25">
      <c r="B27" s="87">
        <v>2</v>
      </c>
      <c r="C27" s="84" t="s">
        <v>22</v>
      </c>
      <c r="D27" s="88"/>
      <c r="E27" s="89"/>
      <c r="F27" s="14"/>
      <c r="G27" s="15" t="s">
        <v>23</v>
      </c>
      <c r="H27" s="9"/>
      <c r="I27" s="1"/>
      <c r="J27" s="2" t="s">
        <v>24</v>
      </c>
      <c r="K27" s="11" t="str">
        <f>IF(OR(H27=0,K19=0),"",$J$14-E29)</f>
        <v/>
      </c>
      <c r="L27" s="4"/>
      <c r="N27" s="58"/>
      <c r="O27" s="60"/>
      <c r="T27" s="22"/>
      <c r="U27" s="29"/>
      <c r="V27" s="22"/>
      <c r="Y27" s="37"/>
      <c r="Z27" s="37"/>
      <c r="AA27" s="37"/>
    </row>
    <row r="28" spans="1:27" s="26" customFormat="1" ht="15.6" customHeight="1" x14ac:dyDescent="0.25">
      <c r="B28" s="87"/>
      <c r="C28" s="16"/>
      <c r="D28" s="16"/>
      <c r="E28" s="16"/>
      <c r="F28" s="16"/>
      <c r="G28" s="20"/>
      <c r="H28" s="20"/>
      <c r="I28" s="20"/>
      <c r="J28" s="85"/>
      <c r="K28" s="85"/>
      <c r="L28" s="3"/>
      <c r="M28" s="39"/>
      <c r="N28" s="58"/>
      <c r="O28" s="60"/>
      <c r="T28" s="22"/>
      <c r="U28" s="29"/>
      <c r="V28" s="22"/>
      <c r="Y28" s="37"/>
      <c r="Z28" s="37"/>
      <c r="AA28" s="37"/>
    </row>
    <row r="29" spans="1:27" s="26" customFormat="1" ht="15.6" customHeight="1" x14ac:dyDescent="0.25">
      <c r="B29" s="87"/>
      <c r="C29" s="18" t="s">
        <v>25</v>
      </c>
      <c r="D29" s="19"/>
      <c r="E29" s="10" t="str">
        <f>IF(OR($J$16=0,H27=0,$I$12=0),"",$J$16/H27)</f>
        <v/>
      </c>
      <c r="F29" s="90" t="str">
        <f>IF(D27="","  INFORME A MOEDA",D27)</f>
        <v xml:space="preserve">  INFORME A MOEDA</v>
      </c>
      <c r="G29" s="91"/>
      <c r="H29" s="1"/>
      <c r="I29" s="1"/>
      <c r="J29" s="86"/>
      <c r="K29" s="86"/>
      <c r="L29" s="4"/>
      <c r="O29" s="39"/>
      <c r="T29" s="22"/>
      <c r="U29" s="29"/>
      <c r="V29" s="22"/>
      <c r="Y29" s="37"/>
      <c r="Z29" s="37"/>
      <c r="AA29" s="37"/>
    </row>
    <row r="30" spans="1:27" s="26" customFormat="1" ht="15.6" customHeight="1" x14ac:dyDescent="0.25">
      <c r="B30" s="87"/>
      <c r="C30" s="20"/>
      <c r="D30" s="20"/>
      <c r="E30" s="20"/>
      <c r="F30" s="20"/>
      <c r="G30" s="20"/>
      <c r="H30" s="20"/>
      <c r="I30" s="17"/>
      <c r="J30" s="20"/>
      <c r="K30" s="20"/>
      <c r="L30" s="3"/>
      <c r="M30" s="39"/>
      <c r="N30" s="39"/>
      <c r="O30" s="39"/>
      <c r="T30" s="22"/>
      <c r="U30" s="29"/>
      <c r="V30" s="22"/>
      <c r="Y30" s="37"/>
      <c r="Z30" s="37"/>
      <c r="AA30" s="37"/>
    </row>
    <row r="31" spans="1:27" s="26" customFormat="1" ht="15.6" customHeight="1" x14ac:dyDescent="0.25">
      <c r="A31" s="39"/>
      <c r="B31" s="87"/>
      <c r="C31" s="92" t="s">
        <v>27</v>
      </c>
      <c r="D31" s="93"/>
      <c r="E31" s="93"/>
      <c r="F31" s="93"/>
      <c r="G31" s="93"/>
      <c r="H31" s="94"/>
      <c r="I31" s="95" t="str">
        <f>IF(OR(H27=0,K27=""),"",K27*H27)</f>
        <v/>
      </c>
      <c r="J31" s="96"/>
      <c r="K31" s="1"/>
      <c r="L31" s="3"/>
      <c r="M31" s="39"/>
      <c r="N31" s="39"/>
      <c r="O31" s="39"/>
      <c r="P31" s="39"/>
      <c r="T31" s="22"/>
      <c r="U31" s="29"/>
      <c r="V31" s="22"/>
      <c r="Y31" s="37"/>
      <c r="Z31" s="37"/>
      <c r="AA31" s="37"/>
    </row>
    <row r="32" spans="1:27" s="26" customFormat="1" ht="15.6" customHeight="1" x14ac:dyDescent="0.25">
      <c r="A32" s="39"/>
      <c r="B32" s="73"/>
      <c r="C32" s="7"/>
      <c r="D32" s="7"/>
      <c r="E32" s="7"/>
      <c r="F32" s="7"/>
      <c r="G32" s="7"/>
      <c r="H32" s="8"/>
      <c r="I32" s="74"/>
      <c r="J32" s="74"/>
      <c r="K32" s="75"/>
      <c r="L32" s="76"/>
      <c r="M32" s="39"/>
      <c r="N32" s="39"/>
      <c r="O32" s="39"/>
      <c r="P32" s="39"/>
      <c r="T32" s="22"/>
      <c r="U32" s="22"/>
      <c r="V32" s="22"/>
      <c r="Y32" s="37"/>
      <c r="Z32" s="37"/>
      <c r="AA32" s="37"/>
    </row>
    <row r="33" spans="1:27" s="26" customFormat="1" ht="8.1" customHeight="1" x14ac:dyDescent="0.25">
      <c r="A33" s="39"/>
      <c r="B33" s="77"/>
      <c r="C33" s="5"/>
      <c r="D33" s="5"/>
      <c r="E33" s="5"/>
      <c r="F33" s="5"/>
      <c r="G33" s="5"/>
      <c r="H33" s="6"/>
      <c r="I33" s="17"/>
      <c r="J33" s="17"/>
      <c r="K33" s="20"/>
      <c r="L33" s="20"/>
      <c r="M33" s="39"/>
      <c r="N33" s="39"/>
      <c r="O33" s="39"/>
      <c r="P33" s="39"/>
      <c r="T33" s="22"/>
      <c r="U33" s="29"/>
      <c r="V33" s="22"/>
      <c r="Y33" s="37"/>
      <c r="Z33" s="37"/>
      <c r="AA33" s="37"/>
    </row>
    <row r="34" spans="1:27" s="26" customFormat="1" ht="15.6" customHeight="1" x14ac:dyDescent="0.25">
      <c r="B34" s="70" t="s">
        <v>21</v>
      </c>
      <c r="C34" s="13" t="s">
        <v>30</v>
      </c>
      <c r="D34" s="13"/>
      <c r="E34" s="13"/>
      <c r="F34" s="13"/>
      <c r="G34" s="13"/>
      <c r="H34" s="13"/>
      <c r="I34" s="13"/>
      <c r="J34" s="71"/>
      <c r="K34" s="71"/>
      <c r="L34" s="72"/>
      <c r="O34" s="60"/>
      <c r="T34" s="22"/>
      <c r="U34" s="29"/>
      <c r="V34" s="22"/>
      <c r="Y34" s="37"/>
      <c r="Z34" s="37"/>
      <c r="AA34" s="37"/>
    </row>
    <row r="35" spans="1:27" s="26" customFormat="1" ht="15.6" customHeight="1" x14ac:dyDescent="0.25">
      <c r="B35" s="87">
        <v>3</v>
      </c>
      <c r="C35" s="84" t="s">
        <v>22</v>
      </c>
      <c r="D35" s="88"/>
      <c r="E35" s="89"/>
      <c r="F35" s="14"/>
      <c r="G35" s="15" t="s">
        <v>23</v>
      </c>
      <c r="H35" s="9"/>
      <c r="I35" s="1"/>
      <c r="J35" s="2" t="s">
        <v>24</v>
      </c>
      <c r="K35" s="11" t="str">
        <f>IF(OR(H35=0,K27=0),"",$J$14-E37)</f>
        <v/>
      </c>
      <c r="L35" s="4"/>
      <c r="O35" s="69"/>
      <c r="T35" s="22"/>
      <c r="U35" s="29"/>
      <c r="V35" s="22"/>
      <c r="Y35" s="37"/>
      <c r="Z35" s="37"/>
      <c r="AA35" s="37"/>
    </row>
    <row r="36" spans="1:27" s="26" customFormat="1" ht="15.6" customHeight="1" x14ac:dyDescent="0.25">
      <c r="B36" s="87"/>
      <c r="C36" s="16"/>
      <c r="D36" s="16"/>
      <c r="E36" s="16"/>
      <c r="F36" s="16"/>
      <c r="G36" s="20"/>
      <c r="H36" s="20"/>
      <c r="I36" s="20"/>
      <c r="J36" s="85"/>
      <c r="K36" s="85"/>
      <c r="L36" s="3"/>
      <c r="M36" s="39"/>
      <c r="N36" s="60"/>
      <c r="O36" s="39"/>
      <c r="T36" s="22"/>
      <c r="U36" s="29"/>
      <c r="V36" s="22"/>
      <c r="Y36" s="37"/>
      <c r="Z36" s="37"/>
      <c r="AA36" s="37"/>
    </row>
    <row r="37" spans="1:27" s="26" customFormat="1" ht="15.6" customHeight="1" x14ac:dyDescent="0.25">
      <c r="B37" s="87"/>
      <c r="C37" s="18" t="s">
        <v>25</v>
      </c>
      <c r="D37" s="19"/>
      <c r="E37" s="10" t="str">
        <f>IF(OR($J$16=0,H35=0,$I$12=0),"",$J$16/H35)</f>
        <v/>
      </c>
      <c r="F37" s="90" t="str">
        <f>IF(D35="","  INFORME A MOEDA",D35)</f>
        <v xml:space="preserve">  INFORME A MOEDA</v>
      </c>
      <c r="G37" s="91"/>
      <c r="H37" s="1"/>
      <c r="I37" s="1"/>
      <c r="J37" s="86"/>
      <c r="K37" s="86"/>
      <c r="L37" s="4"/>
      <c r="O37" s="39"/>
      <c r="T37" s="22"/>
      <c r="U37" s="22"/>
      <c r="V37" s="22"/>
      <c r="Y37" s="37"/>
      <c r="Z37" s="37"/>
      <c r="AA37" s="37"/>
    </row>
    <row r="38" spans="1:27" s="26" customFormat="1" ht="15.6" customHeight="1" x14ac:dyDescent="0.25">
      <c r="B38" s="87"/>
      <c r="C38" s="20"/>
      <c r="D38" s="20"/>
      <c r="E38" s="20"/>
      <c r="F38" s="20"/>
      <c r="G38" s="20"/>
      <c r="H38" s="20"/>
      <c r="I38" s="17"/>
      <c r="J38" s="20"/>
      <c r="K38" s="20"/>
      <c r="L38" s="3"/>
      <c r="M38" s="39"/>
      <c r="N38" s="39"/>
      <c r="O38" s="39"/>
      <c r="T38" s="22"/>
      <c r="U38" s="22"/>
      <c r="V38" s="22"/>
      <c r="Y38" s="37"/>
      <c r="Z38" s="37"/>
      <c r="AA38" s="37"/>
    </row>
    <row r="39" spans="1:27" s="26" customFormat="1" ht="15.6" customHeight="1" x14ac:dyDescent="0.25">
      <c r="A39" s="39"/>
      <c r="B39" s="87"/>
      <c r="C39" s="92" t="s">
        <v>27</v>
      </c>
      <c r="D39" s="93"/>
      <c r="E39" s="93"/>
      <c r="F39" s="93"/>
      <c r="G39" s="93"/>
      <c r="H39" s="94"/>
      <c r="I39" s="95" t="str">
        <f>IF(OR(H35=0,K35=""),"",K35*H35)</f>
        <v/>
      </c>
      <c r="J39" s="96"/>
      <c r="K39" s="1"/>
      <c r="L39" s="3"/>
      <c r="M39" s="39"/>
      <c r="N39" s="39"/>
      <c r="O39" s="39"/>
      <c r="P39" s="39"/>
      <c r="T39" s="22"/>
      <c r="U39" s="22"/>
      <c r="V39" s="22"/>
      <c r="Y39" s="37"/>
      <c r="Z39" s="37"/>
      <c r="AA39" s="37"/>
    </row>
    <row r="40" spans="1:27" s="26" customFormat="1" ht="15.6" customHeight="1" x14ac:dyDescent="0.25">
      <c r="A40" s="39"/>
      <c r="B40" s="73"/>
      <c r="C40" s="7"/>
      <c r="D40" s="7"/>
      <c r="E40" s="7"/>
      <c r="F40" s="7"/>
      <c r="G40" s="7"/>
      <c r="H40" s="8"/>
      <c r="I40" s="74"/>
      <c r="J40" s="74"/>
      <c r="K40" s="75"/>
      <c r="L40" s="76"/>
      <c r="M40" s="39"/>
      <c r="N40" s="39"/>
      <c r="O40" s="39"/>
      <c r="P40" s="39"/>
      <c r="T40" s="22"/>
      <c r="U40" s="22"/>
      <c r="V40" s="22"/>
      <c r="Y40" s="37"/>
      <c r="Z40" s="37"/>
      <c r="AA40" s="37"/>
    </row>
    <row r="41" spans="1:27" s="26" customFormat="1" ht="8.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58"/>
      <c r="N41" s="58"/>
      <c r="O41" s="60"/>
      <c r="T41" s="22"/>
      <c r="U41" s="22"/>
      <c r="V41" s="22"/>
      <c r="Y41" s="37"/>
      <c r="Z41" s="37"/>
      <c r="AA41" s="37"/>
    </row>
    <row r="42" spans="1:27" s="26" customFormat="1" ht="15.6" customHeight="1" x14ac:dyDescent="0.25">
      <c r="B42" s="70" t="s">
        <v>21</v>
      </c>
      <c r="C42" s="13" t="s">
        <v>30</v>
      </c>
      <c r="D42" s="13"/>
      <c r="E42" s="13"/>
      <c r="F42" s="13"/>
      <c r="G42" s="13"/>
      <c r="H42" s="13"/>
      <c r="I42" s="13"/>
      <c r="J42" s="71"/>
      <c r="K42" s="71"/>
      <c r="L42" s="72"/>
      <c r="O42" s="60"/>
      <c r="T42" s="22"/>
      <c r="U42" s="22"/>
      <c r="V42" s="22"/>
      <c r="Y42" s="37"/>
      <c r="Z42" s="37"/>
      <c r="AA42" s="37"/>
    </row>
    <row r="43" spans="1:27" s="26" customFormat="1" ht="15.6" customHeight="1" x14ac:dyDescent="0.25">
      <c r="B43" s="87">
        <v>4</v>
      </c>
      <c r="C43" s="84" t="s">
        <v>22</v>
      </c>
      <c r="D43" s="88"/>
      <c r="E43" s="89"/>
      <c r="F43" s="14"/>
      <c r="G43" s="15" t="s">
        <v>23</v>
      </c>
      <c r="H43" s="9"/>
      <c r="I43" s="1"/>
      <c r="J43" s="2" t="s">
        <v>24</v>
      </c>
      <c r="K43" s="11" t="str">
        <f>IF(OR(H43=0,K35=0),"",$J$14-E45)</f>
        <v/>
      </c>
      <c r="L43" s="4"/>
      <c r="O43" s="69"/>
      <c r="Y43" s="37"/>
      <c r="Z43" s="37"/>
      <c r="AA43" s="37"/>
    </row>
    <row r="44" spans="1:27" s="26" customFormat="1" ht="15.6" customHeight="1" x14ac:dyDescent="0.25">
      <c r="B44" s="87"/>
      <c r="C44" s="16"/>
      <c r="D44" s="16"/>
      <c r="E44" s="16"/>
      <c r="F44" s="16"/>
      <c r="G44" s="20"/>
      <c r="H44" s="20"/>
      <c r="I44" s="20"/>
      <c r="J44" s="85"/>
      <c r="K44" s="85"/>
      <c r="L44" s="3"/>
      <c r="M44" s="39"/>
      <c r="N44" s="60"/>
      <c r="O44" s="39"/>
      <c r="Y44" s="37"/>
      <c r="Z44" s="37"/>
      <c r="AA44" s="37"/>
    </row>
    <row r="45" spans="1:27" s="26" customFormat="1" ht="15.6" customHeight="1" x14ac:dyDescent="0.25">
      <c r="B45" s="87"/>
      <c r="C45" s="18" t="s">
        <v>25</v>
      </c>
      <c r="D45" s="19"/>
      <c r="E45" s="10" t="str">
        <f>IF(OR($J$16=0,H43=0,$I$12=0),"",$J$16/H43)</f>
        <v/>
      </c>
      <c r="F45" s="90" t="str">
        <f>IF(D43="","  INFORME A MOEDA",D43)</f>
        <v xml:space="preserve">  INFORME A MOEDA</v>
      </c>
      <c r="G45" s="91"/>
      <c r="H45" s="1"/>
      <c r="I45" s="1"/>
      <c r="J45" s="86"/>
      <c r="K45" s="86"/>
      <c r="L45" s="4"/>
      <c r="O45" s="39"/>
      <c r="Y45" s="37"/>
      <c r="Z45" s="37"/>
      <c r="AA45" s="37"/>
    </row>
    <row r="46" spans="1:27" s="26" customFormat="1" ht="15.6" customHeight="1" x14ac:dyDescent="0.25">
      <c r="B46" s="87"/>
      <c r="C46" s="20"/>
      <c r="D46" s="20"/>
      <c r="E46" s="20"/>
      <c r="F46" s="20"/>
      <c r="G46" s="20"/>
      <c r="H46" s="20"/>
      <c r="I46" s="17"/>
      <c r="J46" s="20"/>
      <c r="K46" s="20"/>
      <c r="L46" s="3"/>
      <c r="M46" s="39"/>
      <c r="N46" s="39"/>
      <c r="O46" s="39"/>
      <c r="Y46" s="37"/>
      <c r="Z46" s="37"/>
      <c r="AA46" s="37"/>
    </row>
    <row r="47" spans="1:27" s="26" customFormat="1" ht="15.6" customHeight="1" x14ac:dyDescent="0.25">
      <c r="A47" s="39"/>
      <c r="B47" s="87"/>
      <c r="C47" s="92" t="s">
        <v>27</v>
      </c>
      <c r="D47" s="93"/>
      <c r="E47" s="93"/>
      <c r="F47" s="93"/>
      <c r="G47" s="93"/>
      <c r="H47" s="94"/>
      <c r="I47" s="95" t="str">
        <f>IF(OR(H43=0,K43=""),"",K43*H43)</f>
        <v/>
      </c>
      <c r="J47" s="96"/>
      <c r="K47" s="1"/>
      <c r="L47" s="3"/>
      <c r="M47" s="39"/>
      <c r="N47" s="39"/>
      <c r="O47" s="39"/>
      <c r="P47" s="39"/>
      <c r="Y47" s="37"/>
      <c r="Z47" s="37"/>
      <c r="AA47" s="37"/>
    </row>
    <row r="48" spans="1:27" s="26" customFormat="1" ht="15.6" customHeight="1" x14ac:dyDescent="0.25">
      <c r="A48" s="39"/>
      <c r="B48" s="73"/>
      <c r="C48" s="7"/>
      <c r="D48" s="7"/>
      <c r="E48" s="7"/>
      <c r="F48" s="7"/>
      <c r="G48" s="7"/>
      <c r="H48" s="8"/>
      <c r="I48" s="74"/>
      <c r="J48" s="74"/>
      <c r="K48" s="75"/>
      <c r="L48" s="76"/>
      <c r="M48" s="39"/>
      <c r="N48" s="39"/>
      <c r="O48" s="39"/>
      <c r="P48" s="39"/>
      <c r="Y48" s="37"/>
      <c r="Z48" s="37"/>
      <c r="AA48" s="37"/>
    </row>
    <row r="49" spans="1:27" s="26" customFormat="1" ht="8.1" customHeight="1" x14ac:dyDescent="0.25">
      <c r="B49" s="7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58"/>
      <c r="N49" s="58"/>
      <c r="O49" s="60"/>
      <c r="Y49" s="37"/>
      <c r="Z49" s="37"/>
      <c r="AA49" s="37"/>
    </row>
    <row r="50" spans="1:27" s="26" customFormat="1" ht="15.6" customHeight="1" x14ac:dyDescent="0.25">
      <c r="B50" s="70" t="s">
        <v>21</v>
      </c>
      <c r="C50" s="13" t="s">
        <v>30</v>
      </c>
      <c r="D50" s="13"/>
      <c r="E50" s="13"/>
      <c r="F50" s="13"/>
      <c r="G50" s="13"/>
      <c r="H50" s="13"/>
      <c r="I50" s="13"/>
      <c r="J50" s="71"/>
      <c r="K50" s="71"/>
      <c r="L50" s="72"/>
      <c r="O50" s="60"/>
      <c r="Y50" s="37"/>
      <c r="Z50" s="37"/>
      <c r="AA50" s="37"/>
    </row>
    <row r="51" spans="1:27" s="26" customFormat="1" ht="15.6" customHeight="1" x14ac:dyDescent="0.25">
      <c r="B51" s="79"/>
      <c r="C51" s="84" t="s">
        <v>22</v>
      </c>
      <c r="D51" s="88"/>
      <c r="E51" s="89"/>
      <c r="F51" s="14"/>
      <c r="G51" s="15" t="s">
        <v>23</v>
      </c>
      <c r="H51" s="9"/>
      <c r="I51" s="1"/>
      <c r="J51" s="2" t="s">
        <v>24</v>
      </c>
      <c r="K51" s="11" t="str">
        <f>IF(OR(H51=0,K43=0),"",$J$14-E53)</f>
        <v/>
      </c>
      <c r="L51" s="4"/>
      <c r="O51" s="69"/>
      <c r="Y51" s="37"/>
      <c r="Z51" s="37"/>
      <c r="AA51" s="37"/>
    </row>
    <row r="52" spans="1:27" s="26" customFormat="1" ht="15.6" customHeight="1" x14ac:dyDescent="0.25">
      <c r="B52" s="79"/>
      <c r="C52" s="16"/>
      <c r="D52" s="16"/>
      <c r="E52" s="16"/>
      <c r="F52" s="16"/>
      <c r="G52" s="20"/>
      <c r="H52" s="20"/>
      <c r="I52" s="20"/>
      <c r="J52" s="85"/>
      <c r="K52" s="85"/>
      <c r="L52" s="3"/>
      <c r="M52" s="39"/>
      <c r="N52" s="60"/>
      <c r="O52" s="39"/>
      <c r="Y52" s="37"/>
      <c r="Z52" s="37"/>
      <c r="AA52" s="37"/>
    </row>
    <row r="53" spans="1:27" s="26" customFormat="1" ht="15.6" customHeight="1" x14ac:dyDescent="0.2">
      <c r="B53" s="80">
        <v>5</v>
      </c>
      <c r="C53" s="18" t="s">
        <v>25</v>
      </c>
      <c r="D53" s="19"/>
      <c r="E53" s="10" t="str">
        <f>IF(OR($J$16=0,H51=0,$I$12=0),"",$J$16/H51)</f>
        <v/>
      </c>
      <c r="F53" s="90" t="str">
        <f>IF(D51="","  INFORME A MOEDA",D51)</f>
        <v xml:space="preserve">  INFORME A MOEDA</v>
      </c>
      <c r="G53" s="91"/>
      <c r="H53" s="1"/>
      <c r="I53" s="1"/>
      <c r="J53" s="86"/>
      <c r="K53" s="86"/>
      <c r="L53" s="4"/>
      <c r="O53" s="39"/>
      <c r="Y53" s="37"/>
      <c r="Z53" s="37"/>
      <c r="AA53" s="37"/>
    </row>
    <row r="54" spans="1:27" s="26" customFormat="1" ht="15.6" customHeight="1" x14ac:dyDescent="0.2">
      <c r="B54" s="81"/>
      <c r="C54" s="20"/>
      <c r="D54" s="20"/>
      <c r="E54" s="20"/>
      <c r="F54" s="20"/>
      <c r="G54" s="20"/>
      <c r="H54" s="20"/>
      <c r="I54" s="17"/>
      <c r="J54" s="20"/>
      <c r="K54" s="20"/>
      <c r="L54" s="3"/>
      <c r="M54" s="39"/>
      <c r="N54" s="39"/>
      <c r="O54" s="39"/>
      <c r="Y54" s="37"/>
      <c r="Z54" s="37"/>
      <c r="AA54" s="37"/>
    </row>
    <row r="55" spans="1:27" s="26" customFormat="1" ht="15.6" customHeight="1" x14ac:dyDescent="0.2">
      <c r="A55" s="39"/>
      <c r="B55" s="81"/>
      <c r="C55" s="92" t="s">
        <v>27</v>
      </c>
      <c r="D55" s="93"/>
      <c r="E55" s="93"/>
      <c r="F55" s="93"/>
      <c r="G55" s="93"/>
      <c r="H55" s="94"/>
      <c r="I55" s="95" t="str">
        <f>IF(OR(H51=0,K51=""),"",K51*H51)</f>
        <v/>
      </c>
      <c r="J55" s="96"/>
      <c r="K55" s="1"/>
      <c r="L55" s="3"/>
      <c r="M55" s="39"/>
      <c r="N55" s="39"/>
      <c r="O55" s="39"/>
      <c r="P55" s="39"/>
      <c r="Y55" s="37"/>
      <c r="Z55" s="37"/>
      <c r="AA55" s="37"/>
    </row>
    <row r="56" spans="1:27" s="26" customFormat="1" ht="15.6" customHeight="1" x14ac:dyDescent="0.25">
      <c r="A56" s="39"/>
      <c r="B56" s="73"/>
      <c r="C56" s="7"/>
      <c r="D56" s="7"/>
      <c r="E56" s="7"/>
      <c r="F56" s="7"/>
      <c r="G56" s="7"/>
      <c r="H56" s="8"/>
      <c r="I56" s="74"/>
      <c r="J56" s="74"/>
      <c r="K56" s="75"/>
      <c r="L56" s="76"/>
      <c r="M56" s="39"/>
      <c r="N56" s="39"/>
      <c r="O56" s="39"/>
      <c r="P56" s="39"/>
      <c r="Y56" s="37"/>
      <c r="Z56" s="37"/>
      <c r="AA56" s="37"/>
    </row>
    <row r="57" spans="1:27" s="26" customFormat="1" ht="8.1" customHeight="1" x14ac:dyDescent="0.25">
      <c r="A57" s="39"/>
      <c r="B57" s="77"/>
      <c r="C57" s="5"/>
      <c r="D57" s="5"/>
      <c r="E57" s="5"/>
      <c r="F57" s="5"/>
      <c r="G57" s="5"/>
      <c r="H57" s="6"/>
      <c r="I57" s="17"/>
      <c r="J57" s="17"/>
      <c r="K57" s="20"/>
      <c r="L57" s="20"/>
      <c r="M57" s="39"/>
      <c r="N57" s="39"/>
      <c r="O57" s="39"/>
      <c r="P57" s="39"/>
      <c r="Y57" s="37"/>
      <c r="Z57" s="37"/>
      <c r="AA57" s="37"/>
    </row>
    <row r="58" spans="1:27" s="26" customFormat="1" ht="15.6" customHeight="1" x14ac:dyDescent="0.25">
      <c r="B58" s="70" t="s">
        <v>21</v>
      </c>
      <c r="C58" s="13" t="s">
        <v>30</v>
      </c>
      <c r="D58" s="13"/>
      <c r="E58" s="13"/>
      <c r="F58" s="13"/>
      <c r="G58" s="13"/>
      <c r="H58" s="13"/>
      <c r="I58" s="13"/>
      <c r="J58" s="71"/>
      <c r="K58" s="71"/>
      <c r="L58" s="72"/>
      <c r="O58" s="60"/>
      <c r="Y58" s="37"/>
      <c r="Z58" s="37"/>
      <c r="AA58" s="37"/>
    </row>
    <row r="59" spans="1:27" s="26" customFormat="1" ht="15.6" customHeight="1" x14ac:dyDescent="0.25">
      <c r="B59" s="87">
        <v>6</v>
      </c>
      <c r="C59" s="84" t="s">
        <v>22</v>
      </c>
      <c r="D59" s="88"/>
      <c r="E59" s="89"/>
      <c r="F59" s="14"/>
      <c r="G59" s="15" t="s">
        <v>23</v>
      </c>
      <c r="H59" s="9"/>
      <c r="I59" s="1"/>
      <c r="J59" s="2" t="s">
        <v>24</v>
      </c>
      <c r="K59" s="11" t="str">
        <f>IF(OR(H59=0,K51=0),"",$J$14-E61)</f>
        <v/>
      </c>
      <c r="L59" s="4"/>
      <c r="O59" s="69"/>
      <c r="Y59" s="37"/>
      <c r="Z59" s="37"/>
      <c r="AA59" s="37"/>
    </row>
    <row r="60" spans="1:27" s="26" customFormat="1" ht="15.6" customHeight="1" x14ac:dyDescent="0.25">
      <c r="B60" s="87"/>
      <c r="C60" s="16"/>
      <c r="D60" s="16"/>
      <c r="E60" s="16"/>
      <c r="F60" s="16"/>
      <c r="G60" s="20"/>
      <c r="H60" s="20"/>
      <c r="I60" s="20"/>
      <c r="J60" s="85"/>
      <c r="K60" s="85"/>
      <c r="L60" s="3"/>
      <c r="M60" s="39"/>
      <c r="N60" s="60"/>
      <c r="O60" s="39"/>
      <c r="Y60" s="37"/>
      <c r="Z60" s="37"/>
      <c r="AA60" s="37"/>
    </row>
    <row r="61" spans="1:27" s="26" customFormat="1" ht="15.6" customHeight="1" x14ac:dyDescent="0.25">
      <c r="B61" s="87"/>
      <c r="C61" s="18" t="s">
        <v>25</v>
      </c>
      <c r="D61" s="19"/>
      <c r="E61" s="10" t="str">
        <f>IF(OR($J$16=0,H59=0,$I$12=0),"",$J$16/H59)</f>
        <v/>
      </c>
      <c r="F61" s="90" t="str">
        <f>IF(D59="","  INFORME A MOEDA",D59)</f>
        <v xml:space="preserve">  INFORME A MOEDA</v>
      </c>
      <c r="G61" s="91"/>
      <c r="H61" s="1"/>
      <c r="I61" s="1"/>
      <c r="J61" s="86"/>
      <c r="K61" s="86"/>
      <c r="L61" s="4"/>
      <c r="O61" s="39"/>
      <c r="Y61" s="37"/>
      <c r="Z61" s="37"/>
      <c r="AA61" s="37"/>
    </row>
    <row r="62" spans="1:27" s="26" customFormat="1" ht="15.6" customHeight="1" x14ac:dyDescent="0.25">
      <c r="B62" s="87"/>
      <c r="C62" s="20"/>
      <c r="D62" s="20"/>
      <c r="E62" s="20"/>
      <c r="F62" s="20"/>
      <c r="G62" s="20"/>
      <c r="H62" s="20"/>
      <c r="I62" s="17"/>
      <c r="J62" s="20"/>
      <c r="K62" s="20"/>
      <c r="L62" s="3"/>
      <c r="M62" s="39"/>
      <c r="N62" s="39"/>
      <c r="O62" s="39"/>
      <c r="Y62" s="37"/>
      <c r="Z62" s="37"/>
      <c r="AA62" s="37"/>
    </row>
    <row r="63" spans="1:27" s="26" customFormat="1" ht="15.6" customHeight="1" x14ac:dyDescent="0.25">
      <c r="A63" s="39"/>
      <c r="B63" s="87"/>
      <c r="C63" s="92" t="s">
        <v>27</v>
      </c>
      <c r="D63" s="93"/>
      <c r="E63" s="93"/>
      <c r="F63" s="93"/>
      <c r="G63" s="93"/>
      <c r="H63" s="94"/>
      <c r="I63" s="95" t="str">
        <f>IF(OR(H59=0,K59=""),"",K59*H59)</f>
        <v/>
      </c>
      <c r="J63" s="96"/>
      <c r="K63" s="1"/>
      <c r="L63" s="3"/>
      <c r="M63" s="39"/>
      <c r="N63" s="39"/>
      <c r="O63" s="39"/>
      <c r="P63" s="39"/>
      <c r="Y63" s="37"/>
      <c r="Z63" s="37"/>
      <c r="AA63" s="37"/>
    </row>
    <row r="64" spans="1:27" s="26" customFormat="1" ht="15.6" customHeight="1" x14ac:dyDescent="0.25">
      <c r="A64" s="39"/>
      <c r="B64" s="73"/>
      <c r="C64" s="7"/>
      <c r="D64" s="7"/>
      <c r="E64" s="7"/>
      <c r="F64" s="7"/>
      <c r="G64" s="7"/>
      <c r="H64" s="8"/>
      <c r="I64" s="74"/>
      <c r="J64" s="74"/>
      <c r="K64" s="75"/>
      <c r="L64" s="76"/>
      <c r="M64" s="39"/>
      <c r="N64" s="39"/>
      <c r="O64" s="39"/>
      <c r="P64" s="39"/>
      <c r="Y64" s="37"/>
      <c r="Z64" s="37"/>
      <c r="AA64" s="37"/>
    </row>
    <row r="65" spans="1:27" s="26" customFormat="1" ht="15.6" customHeight="1" x14ac:dyDescent="0.25">
      <c r="A65" s="39"/>
      <c r="B65" s="83" t="s">
        <v>34</v>
      </c>
      <c r="C65" s="5"/>
      <c r="D65" s="5"/>
      <c r="E65" s="5"/>
      <c r="F65" s="5"/>
      <c r="G65" s="5"/>
      <c r="H65" s="6"/>
      <c r="I65" s="17"/>
      <c r="J65" s="17"/>
      <c r="K65" s="20"/>
      <c r="L65" s="20"/>
      <c r="M65" s="39"/>
      <c r="N65" s="39"/>
      <c r="O65" s="39"/>
      <c r="P65" s="39"/>
      <c r="Y65" s="37"/>
      <c r="Z65" s="37"/>
      <c r="AA65" s="37"/>
    </row>
    <row r="66" spans="1:27" s="32" customFormat="1" ht="15.6" customHeight="1" x14ac:dyDescent="0.25"/>
    <row r="67" spans="1:27" x14ac:dyDescent="0.25"/>
    <row r="68" spans="1:27" x14ac:dyDescent="0.25"/>
    <row r="69" spans="1:27" x14ac:dyDescent="0.25"/>
    <row r="70" spans="1:27" x14ac:dyDescent="0.25"/>
    <row r="71" spans="1:27" x14ac:dyDescent="0.25"/>
    <row r="72" spans="1:27" x14ac:dyDescent="0.25"/>
    <row r="73" spans="1:27" x14ac:dyDescent="0.25"/>
    <row r="74" spans="1:27" x14ac:dyDescent="0.25"/>
    <row r="75" spans="1:27" x14ac:dyDescent="0.25"/>
    <row r="76" spans="1:27" x14ac:dyDescent="0.25"/>
    <row r="77" spans="1:27" x14ac:dyDescent="0.25"/>
    <row r="78" spans="1:27" x14ac:dyDescent="0.25"/>
    <row r="79" spans="1:27" x14ac:dyDescent="0.25"/>
    <row r="80" spans="1:27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</sheetData>
  <sheetProtection algorithmName="SHA-512" hashValue="/nstsI8YM1EmrU4UjN1pjwV4ocFrQiApbw+IFnuVwZAAuGEHhdG5I7vxL25QTiqXGgivwiLFTHxgppg0zI8Umg==" saltValue="t86dbBFIYu4kb1LJdQTjrA==" spinCount="100000" sheet="1" scenarios="1"/>
  <mergeCells count="45">
    <mergeCell ref="B6:L6"/>
    <mergeCell ref="F14:I14"/>
    <mergeCell ref="B19:B23"/>
    <mergeCell ref="B27:B31"/>
    <mergeCell ref="B35:B39"/>
    <mergeCell ref="B7:L8"/>
    <mergeCell ref="F21:G21"/>
    <mergeCell ref="C23:H23"/>
    <mergeCell ref="I23:J23"/>
    <mergeCell ref="I31:J31"/>
    <mergeCell ref="G12:H12"/>
    <mergeCell ref="C12:D12"/>
    <mergeCell ref="D10:L10"/>
    <mergeCell ref="I12:L12"/>
    <mergeCell ref="J14:L14"/>
    <mergeCell ref="J16:L16"/>
    <mergeCell ref="F16:I16"/>
    <mergeCell ref="F53:G53"/>
    <mergeCell ref="C55:H55"/>
    <mergeCell ref="I55:J55"/>
    <mergeCell ref="D19:E19"/>
    <mergeCell ref="F37:G37"/>
    <mergeCell ref="C39:H39"/>
    <mergeCell ref="I39:J39"/>
    <mergeCell ref="D27:E27"/>
    <mergeCell ref="F29:G29"/>
    <mergeCell ref="C31:H31"/>
    <mergeCell ref="D35:E35"/>
    <mergeCell ref="D51:E51"/>
    <mergeCell ref="J52:K53"/>
    <mergeCell ref="J20:K21"/>
    <mergeCell ref="J28:K29"/>
    <mergeCell ref="J36:K37"/>
    <mergeCell ref="B59:B63"/>
    <mergeCell ref="D59:E59"/>
    <mergeCell ref="F61:G61"/>
    <mergeCell ref="C63:H63"/>
    <mergeCell ref="I63:J63"/>
    <mergeCell ref="J60:K61"/>
    <mergeCell ref="B43:B47"/>
    <mergeCell ref="D43:E43"/>
    <mergeCell ref="F45:G45"/>
    <mergeCell ref="C47:H47"/>
    <mergeCell ref="I47:J47"/>
    <mergeCell ref="J44:K45"/>
  </mergeCells>
  <conditionalFormatting sqref="D10">
    <cfRule type="cellIs" dxfId="28" priority="119" stopIfTrue="1" operator="equal">
      <formula>""</formula>
    </cfRule>
  </conditionalFormatting>
  <conditionalFormatting sqref="C12">
    <cfRule type="cellIs" dxfId="27" priority="116" stopIfTrue="1" operator="equal">
      <formula>""</formula>
    </cfRule>
  </conditionalFormatting>
  <conditionalFormatting sqref="F61">
    <cfRule type="cellIs" dxfId="26" priority="23" operator="equal">
      <formula>"LIBRA ESTERLINA"</formula>
    </cfRule>
    <cfRule type="cellIs" dxfId="25" priority="24" operator="equal">
      <formula>"IENE"</formula>
    </cfRule>
    <cfRule type="cellIs" dxfId="24" priority="25" operator="equal">
      <formula>"FRANCO SUIÇO"</formula>
    </cfRule>
    <cfRule type="cellIs" dxfId="23" priority="26" operator="equal">
      <formula>"EURO"</formula>
    </cfRule>
    <cfRule type="cellIs" dxfId="22" priority="27" operator="equal">
      <formula>"DÓLAR CANADENSE"</formula>
    </cfRule>
    <cfRule type="cellIs" dxfId="21" priority="28" operator="equal">
      <formula>"DÓLAR AUSTRALIANO"</formula>
    </cfRule>
    <cfRule type="cellIs" dxfId="20" priority="29" operator="equal">
      <formula>"DÓLAR AMERICANO"</formula>
    </cfRule>
  </conditionalFormatting>
  <conditionalFormatting sqref="F61:G61">
    <cfRule type="cellIs" dxfId="19" priority="22" operator="equal">
      <formula>"  INFORME A MOEDA"</formula>
    </cfRule>
  </conditionalFormatting>
  <conditionalFormatting sqref="F53 F45 F37 F29">
    <cfRule type="cellIs" dxfId="18" priority="15" operator="equal">
      <formula>"LIBRA ESTERLINA"</formula>
    </cfRule>
    <cfRule type="cellIs" dxfId="17" priority="16" operator="equal">
      <formula>"IENE"</formula>
    </cfRule>
    <cfRule type="cellIs" dxfId="16" priority="17" operator="equal">
      <formula>"FRANCO SUIÇO"</formula>
    </cfRule>
    <cfRule type="cellIs" dxfId="15" priority="18" operator="equal">
      <formula>"EURO"</formula>
    </cfRule>
    <cfRule type="cellIs" dxfId="14" priority="19" operator="equal">
      <formula>"DÓLAR CANADENSE"</formula>
    </cfRule>
    <cfRule type="cellIs" dxfId="13" priority="20" operator="equal">
      <formula>"DÓLAR AUSTRALIANO"</formula>
    </cfRule>
    <cfRule type="cellIs" dxfId="12" priority="21" operator="equal">
      <formula>"DÓLAR AMERICANO"</formula>
    </cfRule>
  </conditionalFormatting>
  <conditionalFormatting sqref="F53:G53 F45:G45 F37:G37 F29:G29">
    <cfRule type="cellIs" dxfId="11" priority="14" operator="equal">
      <formula>"  INFORME A MOEDA"</formula>
    </cfRule>
  </conditionalFormatting>
  <conditionalFormatting sqref="D19:E19 H19 D27:E27 D35:E35 D43:E43 D51:E51 D59:E59 H27 H35 H43 H51 H59">
    <cfRule type="cellIs" dxfId="10" priority="13" operator="equal">
      <formula>""</formula>
    </cfRule>
  </conditionalFormatting>
  <conditionalFormatting sqref="E21 J16 K19 I23:J23 K27 I31:J31 E29 E37 I39:J39 I47:J47 E45 I55:J55 E53 E61 I63:J63 K35 K43 K51 K59">
    <cfRule type="cellIs" dxfId="9" priority="12" operator="equal">
      <formula>""</formula>
    </cfRule>
  </conditionalFormatting>
  <conditionalFormatting sqref="J14">
    <cfRule type="cellIs" dxfId="8" priority="10" operator="equal">
      <formula>""</formula>
    </cfRule>
  </conditionalFormatting>
  <conditionalFormatting sqref="F21">
    <cfRule type="cellIs" dxfId="7" priority="2" operator="equal">
      <formula>"LIBRA ESTERLINA"</formula>
    </cfRule>
    <cfRule type="cellIs" dxfId="6" priority="3" operator="equal">
      <formula>"IENE"</formula>
    </cfRule>
    <cfRule type="cellIs" dxfId="5" priority="4" operator="equal">
      <formula>"FRANCO SUIÇO"</formula>
    </cfRule>
    <cfRule type="cellIs" dxfId="4" priority="5" operator="equal">
      <formula>"EURO"</formula>
    </cfRule>
    <cfRule type="cellIs" dxfId="3" priority="6" operator="equal">
      <formula>"DÓLAR CANADENSE"</formula>
    </cfRule>
    <cfRule type="cellIs" dxfId="2" priority="7" operator="equal">
      <formula>"DÓLAR AUSTRALIANO"</formula>
    </cfRule>
    <cfRule type="cellIs" dxfId="1" priority="8" operator="equal">
      <formula>"DÓLAR AMERICANO"</formula>
    </cfRule>
  </conditionalFormatting>
  <conditionalFormatting sqref="F21:G21">
    <cfRule type="cellIs" dxfId="0" priority="1" operator="equal">
      <formula>"  INFORME A MOEDA"</formula>
    </cfRule>
  </conditionalFormatting>
  <dataValidations xWindow="706" yWindow="442" count="10">
    <dataValidation allowBlank="1" showErrorMessage="1" promptTitle="ATENÇÃO!" prompt="PREENCHIMENTO OBRIGATÓRIO SE O PROJETO ENVOLVER A_x000a_A AQUISIÇÃO DE RADIOISÓTOPOS OU RADIOATIVOS." sqref="O34 O16:O28 N36 N44 N52 N60 M10:N13 O58 L11 O41:O42 O49:O50 I13:L13"/>
    <dataValidation allowBlank="1" showInputMessage="1" showErrorMessage="1" promptTitle="ATENÇÃO!" prompt="PREENCHIMENTO OBRIGATÓRIO SE O PROJETO ENVOLVER A_x000a_A AQUISIÇÃO DE RADIOISÓTOPOS OU RADIOATIVOS." sqref="K11"/>
    <dataValidation allowBlank="1" showInputMessage="1" showErrorMessage="1" promptTitle="INFORME A TAXA EM REAIS" prompt="Para consultar a cotação, acesse o site do Banco Central no link indicado acima." sqref="H59"/>
    <dataValidation allowBlank="1" showInputMessage="1" showErrorMessage="1" promptTitle="ACESSE:  www.fapesp.br/7798" prompt=" " sqref="I15:J15"/>
    <dataValidation type="list" allowBlank="1" showInputMessage="1" showErrorMessage="1" promptTitle="EXEMPLO:" prompt="USD, EUR, GBP, JPY" sqref="F19 F35 F27 F43 F51 F59">
      <formula1>$P$3:$P$9</formula1>
    </dataValidation>
    <dataValidation type="list" allowBlank="1" showInputMessage="1" showErrorMessage="1" promptTitle="SELECIONE A MOEDA" prompt=" " sqref="D19 D35 D27 D43 D51 D59">
      <formula1>$P$3:$P$9</formula1>
    </dataValidation>
    <dataValidation type="list" allowBlank="1" showErrorMessage="1" promptTitle="SELECIONE" prompt=" " sqref="I12:L12">
      <formula1>$Q$3:$Q$12</formula1>
    </dataValidation>
    <dataValidation allowBlank="1" showInputMessage="1" showErrorMessage="1" promptTitle="CONSULTE O VALOR DA BOLSA BEPE" prompt="Acesse:  www.fapesp.br/15939" sqref="J14:L14"/>
    <dataValidation allowBlank="1" showInputMessage="1" showErrorMessage="1" promptTitle="SELECIONE A MODALIDADE DE BOLSA " prompt="Célula de preenchimento automático" sqref="J16:L16"/>
    <dataValidation allowBlank="1" showInputMessage="1" showErrorMessage="1" promptTitle="INFORME A TAXA EM REAIS" prompt="Para consultar a cotação, acesse o site do Banco Central no link indicado acima." sqref="H19 H27 H35 H43 H51"/>
  </dataValidations>
  <printOptions horizontalCentered="1" verticalCentered="1"/>
  <pageMargins left="0.9055118110236221" right="0.31496062992125984" top="0.39370078740157483" bottom="0.39370078740157483" header="0.31496062992125984" footer="0.31496062992125984"/>
  <pageSetup paperSize="9" scale="7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PLANILHA CÁLCULO RTB</vt:lpstr>
      <vt:lpstr>'PLANILHA CÁLCULO RTB'!_3162</vt:lpstr>
      <vt:lpstr>'PLANILHA CÁLCULO RTB'!_3162_1</vt:lpstr>
      <vt:lpstr>'PLANILHA CÁLCULO RTB'!_3162_2</vt:lpstr>
      <vt:lpstr>'PLANILHA CÁLCULO RTB'!_3162_3</vt:lpstr>
      <vt:lpstr>'PLANILHA CÁLCULO RTB'!_3162_4</vt:lpstr>
      <vt:lpstr>'PLANILHA CÁLCULO RTB'!_7798</vt:lpstr>
      <vt:lpstr>'PLANILHA CÁLCULO RTB'!Area_de_impressao</vt:lpstr>
      <vt:lpstr>BEPE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Ferreira da Silva</dc:creator>
  <cp:keywords/>
  <dc:description/>
  <cp:lastModifiedBy>Nivia Gomes da Silva</cp:lastModifiedBy>
  <cp:revision/>
  <cp:lastPrinted>2019-12-06T13:39:26Z</cp:lastPrinted>
  <dcterms:created xsi:type="dcterms:W3CDTF">2015-04-28T13:40:52Z</dcterms:created>
  <dcterms:modified xsi:type="dcterms:W3CDTF">2023-06-14T17:55:34Z</dcterms:modified>
  <cp:category/>
  <cp:contentStatus/>
</cp:coreProperties>
</file>